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данные'!$A$1:$N$1242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42" i="1" l="1"/>
  <c r="H1234" i="1"/>
  <c r="H1226" i="1"/>
  <c r="H1218" i="1"/>
  <c r="H1210" i="1"/>
  <c r="H498" i="1"/>
  <c r="H934" i="1"/>
  <c r="H1221" i="1"/>
  <c r="H1037" i="1"/>
  <c r="H660" i="1"/>
  <c r="H1202" i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I1242" i="1" s="1"/>
  <c r="J1242" i="1" s="1"/>
  <c r="F1241" i="1"/>
  <c r="I1241" i="1" s="1"/>
  <c r="J1241" i="1" s="1"/>
  <c r="F1240" i="1"/>
  <c r="I1240" i="1" s="1"/>
  <c r="J1240" i="1" s="1"/>
  <c r="F1239" i="1"/>
  <c r="I1239" i="1" s="1"/>
  <c r="J1239" i="1" s="1"/>
  <c r="F1238" i="1"/>
  <c r="I1238" i="1" s="1"/>
  <c r="J1238" i="1" s="1"/>
  <c r="F1237" i="1"/>
  <c r="I1237" i="1" s="1"/>
  <c r="J1237" i="1" s="1"/>
  <c r="F1236" i="1"/>
  <c r="F1235" i="1"/>
  <c r="I1235" i="1" s="1"/>
  <c r="J1235" i="1" s="1"/>
  <c r="F1234" i="1"/>
  <c r="I1234" i="1" s="1"/>
  <c r="J1234" i="1" s="1"/>
  <c r="F1233" i="1"/>
  <c r="I1233" i="1" s="1"/>
  <c r="J1233" i="1" s="1"/>
  <c r="F1232" i="1"/>
  <c r="I1232" i="1" s="1"/>
  <c r="J1232" i="1" s="1"/>
  <c r="F1231" i="1"/>
  <c r="I1231" i="1" s="1"/>
  <c r="J1231" i="1" s="1"/>
  <c r="F1230" i="1"/>
  <c r="I1230" i="1" s="1"/>
  <c r="J1230" i="1" s="1"/>
  <c r="F1229" i="1"/>
  <c r="I1229" i="1" s="1"/>
  <c r="J1229" i="1" s="1"/>
  <c r="F1228" i="1"/>
  <c r="I1228" i="1" s="1"/>
  <c r="J1228" i="1" s="1"/>
  <c r="F1227" i="1"/>
  <c r="I1227" i="1" s="1"/>
  <c r="J1227" i="1" s="1"/>
  <c r="F1226" i="1"/>
  <c r="I1226" i="1" s="1"/>
  <c r="J1226" i="1" s="1"/>
  <c r="F1225" i="1"/>
  <c r="I1225" i="1" s="1"/>
  <c r="J1225" i="1" s="1"/>
  <c r="F1224" i="1"/>
  <c r="I1224" i="1" s="1"/>
  <c r="J1224" i="1" s="1"/>
  <c r="F1223" i="1"/>
  <c r="I1223" i="1" s="1"/>
  <c r="J1223" i="1" s="1"/>
  <c r="F1222" i="1"/>
  <c r="I1222" i="1" s="1"/>
  <c r="J1222" i="1" s="1"/>
  <c r="F1221" i="1"/>
  <c r="I1221" i="1" s="1"/>
  <c r="J1221" i="1" s="1"/>
  <c r="F1220" i="1"/>
  <c r="I1220" i="1" s="1"/>
  <c r="J1220" i="1" s="1"/>
  <c r="F1219" i="1"/>
  <c r="I1219" i="1" s="1"/>
  <c r="J1219" i="1" s="1"/>
  <c r="F1218" i="1"/>
  <c r="I1218" i="1" s="1"/>
  <c r="J1218" i="1" s="1"/>
  <c r="F1217" i="1"/>
  <c r="I1217" i="1" s="1"/>
  <c r="J1217" i="1" s="1"/>
  <c r="F1216" i="1"/>
  <c r="I1216" i="1" s="1"/>
  <c r="J1216" i="1" s="1"/>
  <c r="F1215" i="1"/>
  <c r="I1215" i="1" s="1"/>
  <c r="J1215" i="1" s="1"/>
  <c r="F1214" i="1"/>
  <c r="I1214" i="1" s="1"/>
  <c r="J1214" i="1" s="1"/>
  <c r="F1213" i="1"/>
  <c r="I1213" i="1" s="1"/>
  <c r="J1213" i="1" s="1"/>
  <c r="F1212" i="1"/>
  <c r="I1212" i="1" s="1"/>
  <c r="J1212" i="1" s="1"/>
  <c r="F1211" i="1"/>
  <c r="I1211" i="1" s="1"/>
  <c r="J1211" i="1" s="1"/>
  <c r="F1210" i="1"/>
  <c r="I1210" i="1" s="1"/>
  <c r="J1210" i="1" s="1"/>
  <c r="F1209" i="1"/>
  <c r="I1209" i="1" s="1"/>
  <c r="J1209" i="1" s="1"/>
  <c r="F1208" i="1"/>
  <c r="I1208" i="1" s="1"/>
  <c r="J1208" i="1" s="1"/>
  <c r="F1207" i="1"/>
  <c r="I1207" i="1" s="1"/>
  <c r="J1207" i="1" s="1"/>
  <c r="F1206" i="1"/>
  <c r="I1206" i="1" s="1"/>
  <c r="J1206" i="1" s="1"/>
  <c r="F1205" i="1"/>
  <c r="I1205" i="1" s="1"/>
  <c r="J1205" i="1" s="1"/>
  <c r="F1204" i="1"/>
  <c r="I1204" i="1" s="1"/>
  <c r="J1204" i="1" s="1"/>
  <c r="F1203" i="1"/>
  <c r="I1203" i="1" s="1"/>
  <c r="J1203" i="1" s="1"/>
  <c r="F1202" i="1"/>
  <c r="I1202" i="1" s="1"/>
  <c r="J1202" i="1" s="1"/>
  <c r="F1201" i="1"/>
  <c r="I1201" i="1" s="1"/>
  <c r="J1201" i="1" s="1"/>
  <c r="F1200" i="1"/>
  <c r="I1200" i="1" s="1"/>
  <c r="J1200" i="1" s="1"/>
  <c r="F1199" i="1"/>
  <c r="I1199" i="1" s="1"/>
  <c r="J1199" i="1" s="1"/>
  <c r="F1198" i="1"/>
  <c r="I1198" i="1" s="1"/>
  <c r="J1198" i="1" s="1"/>
  <c r="F1197" i="1"/>
  <c r="I1197" i="1" s="1"/>
  <c r="J1197" i="1" s="1"/>
  <c r="F1196" i="1"/>
  <c r="I1196" i="1" s="1"/>
  <c r="J1196" i="1" s="1"/>
  <c r="F1195" i="1"/>
  <c r="I1195" i="1" s="1"/>
  <c r="J1195" i="1" s="1"/>
  <c r="F1194" i="1"/>
  <c r="I1194" i="1" s="1"/>
  <c r="J1194" i="1" s="1"/>
  <c r="F1193" i="1"/>
  <c r="I1193" i="1" s="1"/>
  <c r="J1193" i="1" s="1"/>
  <c r="F1192" i="1"/>
  <c r="I1192" i="1" s="1"/>
  <c r="J1192" i="1" s="1"/>
  <c r="F1191" i="1"/>
  <c r="I1191" i="1" s="1"/>
  <c r="J1191" i="1" s="1"/>
  <c r="F1190" i="1"/>
  <c r="I1190" i="1" s="1"/>
  <c r="J1190" i="1" s="1"/>
  <c r="F1189" i="1"/>
  <c r="I1189" i="1" s="1"/>
  <c r="J1189" i="1" s="1"/>
  <c r="F1188" i="1"/>
  <c r="I1188" i="1" s="1"/>
  <c r="J1188" i="1" s="1"/>
  <c r="F1187" i="1"/>
  <c r="I1187" i="1" s="1"/>
  <c r="J1187" i="1" s="1"/>
  <c r="F1186" i="1"/>
  <c r="I1186" i="1" s="1"/>
  <c r="J1186" i="1" s="1"/>
  <c r="F1185" i="1"/>
  <c r="I1185" i="1" s="1"/>
  <c r="J1185" i="1" s="1"/>
  <c r="F1184" i="1"/>
  <c r="I1184" i="1" s="1"/>
  <c r="J1184" i="1" s="1"/>
  <c r="F1183" i="1"/>
  <c r="I1183" i="1" s="1"/>
  <c r="J1183" i="1" s="1"/>
  <c r="F1182" i="1"/>
  <c r="I1182" i="1" s="1"/>
  <c r="J1182" i="1" s="1"/>
  <c r="F1181" i="1"/>
  <c r="I1181" i="1" s="1"/>
  <c r="J1181" i="1" s="1"/>
  <c r="F1180" i="1"/>
  <c r="I1180" i="1" s="1"/>
  <c r="J1180" i="1" s="1"/>
  <c r="F1179" i="1"/>
  <c r="I1179" i="1" s="1"/>
  <c r="J1179" i="1" s="1"/>
  <c r="F1178" i="1"/>
  <c r="I1178" i="1" s="1"/>
  <c r="J1178" i="1" s="1"/>
  <c r="F1177" i="1"/>
  <c r="I1177" i="1" s="1"/>
  <c r="J1177" i="1" s="1"/>
  <c r="F1176" i="1"/>
  <c r="I1176" i="1" s="1"/>
  <c r="J1176" i="1" s="1"/>
  <c r="F1175" i="1"/>
  <c r="I1175" i="1" s="1"/>
  <c r="J1175" i="1" s="1"/>
  <c r="F1174" i="1"/>
  <c r="I1174" i="1" s="1"/>
  <c r="J1174" i="1" s="1"/>
  <c r="F1173" i="1"/>
  <c r="I1173" i="1" s="1"/>
  <c r="J1173" i="1" s="1"/>
  <c r="F1172" i="1"/>
  <c r="I1172" i="1" s="1"/>
  <c r="J1172" i="1" s="1"/>
  <c r="F1171" i="1"/>
  <c r="I1171" i="1" s="1"/>
  <c r="J1171" i="1" s="1"/>
  <c r="F1170" i="1"/>
  <c r="I1170" i="1" s="1"/>
  <c r="J1170" i="1" s="1"/>
  <c r="F1169" i="1"/>
  <c r="I1169" i="1" s="1"/>
  <c r="J1169" i="1" s="1"/>
  <c r="F1168" i="1"/>
  <c r="I1168" i="1" s="1"/>
  <c r="J1168" i="1" s="1"/>
  <c r="F1167" i="1"/>
  <c r="I1167" i="1" s="1"/>
  <c r="J1167" i="1" s="1"/>
  <c r="F1166" i="1"/>
  <c r="I1166" i="1" s="1"/>
  <c r="J1166" i="1" s="1"/>
  <c r="F1165" i="1"/>
  <c r="I1165" i="1" s="1"/>
  <c r="J1165" i="1" s="1"/>
  <c r="F1164" i="1"/>
  <c r="I1164" i="1" s="1"/>
  <c r="J1164" i="1" s="1"/>
  <c r="F1163" i="1"/>
  <c r="I1163" i="1" s="1"/>
  <c r="J1163" i="1" s="1"/>
  <c r="F1162" i="1"/>
  <c r="I1162" i="1" s="1"/>
  <c r="J1162" i="1" s="1"/>
  <c r="F1161" i="1"/>
  <c r="I1161" i="1" s="1"/>
  <c r="J1161" i="1" s="1"/>
  <c r="F1160" i="1"/>
  <c r="I1160" i="1" s="1"/>
  <c r="J1160" i="1" s="1"/>
  <c r="F1159" i="1"/>
  <c r="I1159" i="1" s="1"/>
  <c r="J1159" i="1" s="1"/>
  <c r="F1158" i="1"/>
  <c r="I1158" i="1" s="1"/>
  <c r="J1158" i="1" s="1"/>
  <c r="F1157" i="1"/>
  <c r="I1157" i="1" s="1"/>
  <c r="J1157" i="1" s="1"/>
  <c r="F1156" i="1"/>
  <c r="I1156" i="1" s="1"/>
  <c r="J1156" i="1" s="1"/>
  <c r="F1155" i="1"/>
  <c r="I1155" i="1" s="1"/>
  <c r="J1155" i="1" s="1"/>
  <c r="F1154" i="1"/>
  <c r="I1154" i="1" s="1"/>
  <c r="J1154" i="1" s="1"/>
  <c r="F1153" i="1"/>
  <c r="I1153" i="1" s="1"/>
  <c r="J1153" i="1" s="1"/>
  <c r="F1152" i="1"/>
  <c r="I1152" i="1" s="1"/>
  <c r="J1152" i="1" s="1"/>
  <c r="F1151" i="1"/>
  <c r="I1151" i="1" s="1"/>
  <c r="J1151" i="1" s="1"/>
  <c r="F1150" i="1"/>
  <c r="I1150" i="1" s="1"/>
  <c r="J1150" i="1" s="1"/>
  <c r="F1149" i="1"/>
  <c r="I1149" i="1" s="1"/>
  <c r="J1149" i="1" s="1"/>
  <c r="F1148" i="1"/>
  <c r="I1148" i="1" s="1"/>
  <c r="J1148" i="1" s="1"/>
  <c r="F1147" i="1"/>
  <c r="I1147" i="1" s="1"/>
  <c r="J1147" i="1" s="1"/>
  <c r="F1146" i="1"/>
  <c r="I1146" i="1" s="1"/>
  <c r="J1146" i="1" s="1"/>
  <c r="F1145" i="1"/>
  <c r="I1145" i="1" s="1"/>
  <c r="J1145" i="1" s="1"/>
  <c r="F1144" i="1"/>
  <c r="I1144" i="1" s="1"/>
  <c r="J1144" i="1" s="1"/>
  <c r="F1143" i="1"/>
  <c r="I1143" i="1" s="1"/>
  <c r="J1143" i="1" s="1"/>
  <c r="F1142" i="1"/>
  <c r="I1142" i="1" s="1"/>
  <c r="J1142" i="1" s="1"/>
  <c r="F1141" i="1"/>
  <c r="I1141" i="1" s="1"/>
  <c r="J1141" i="1" s="1"/>
  <c r="F1140" i="1"/>
  <c r="I1140" i="1" s="1"/>
  <c r="J1140" i="1" s="1"/>
  <c r="F1139" i="1"/>
  <c r="I1139" i="1" s="1"/>
  <c r="J1139" i="1" s="1"/>
  <c r="F1138" i="1"/>
  <c r="I1138" i="1" s="1"/>
  <c r="J1138" i="1" s="1"/>
  <c r="F1137" i="1"/>
  <c r="I1137" i="1" s="1"/>
  <c r="J1137" i="1" s="1"/>
  <c r="F1136" i="1"/>
  <c r="I1136" i="1" s="1"/>
  <c r="J1136" i="1" s="1"/>
  <c r="F1135" i="1"/>
  <c r="I1135" i="1" s="1"/>
  <c r="J1135" i="1" s="1"/>
  <c r="F1134" i="1"/>
  <c r="I1134" i="1" s="1"/>
  <c r="J1134" i="1" s="1"/>
  <c r="F1133" i="1"/>
  <c r="I1133" i="1" s="1"/>
  <c r="J1133" i="1" s="1"/>
  <c r="F1132" i="1"/>
  <c r="I1132" i="1" s="1"/>
  <c r="J1132" i="1" s="1"/>
  <c r="F1131" i="1"/>
  <c r="I1131" i="1" s="1"/>
  <c r="J1131" i="1" s="1"/>
  <c r="F1130" i="1"/>
  <c r="I1130" i="1" s="1"/>
  <c r="J1130" i="1" s="1"/>
  <c r="F1129" i="1"/>
  <c r="I1129" i="1" s="1"/>
  <c r="J1129" i="1" s="1"/>
  <c r="F1128" i="1"/>
  <c r="I1128" i="1" s="1"/>
  <c r="J1128" i="1" s="1"/>
  <c r="F1127" i="1"/>
  <c r="I1127" i="1" s="1"/>
  <c r="J1127" i="1" s="1"/>
  <c r="F1126" i="1"/>
  <c r="I1126" i="1" s="1"/>
  <c r="J1126" i="1" s="1"/>
  <c r="F1125" i="1"/>
  <c r="I1125" i="1" s="1"/>
  <c r="J1125" i="1" s="1"/>
  <c r="F1124" i="1"/>
  <c r="I1124" i="1" s="1"/>
  <c r="J1124" i="1" s="1"/>
  <c r="F1123" i="1"/>
  <c r="I1123" i="1" s="1"/>
  <c r="J1123" i="1" s="1"/>
  <c r="F1122" i="1"/>
  <c r="I1122" i="1" s="1"/>
  <c r="J1122" i="1" s="1"/>
  <c r="F1121" i="1"/>
  <c r="I1121" i="1" s="1"/>
  <c r="J1121" i="1" s="1"/>
  <c r="F1120" i="1"/>
  <c r="I1120" i="1" s="1"/>
  <c r="J1120" i="1" s="1"/>
  <c r="F1119" i="1"/>
  <c r="I1119" i="1" s="1"/>
  <c r="J1119" i="1" s="1"/>
  <c r="F1118" i="1"/>
  <c r="I1118" i="1" s="1"/>
  <c r="J1118" i="1" s="1"/>
  <c r="F1117" i="1"/>
  <c r="I1117" i="1" s="1"/>
  <c r="J1117" i="1" s="1"/>
  <c r="F1116" i="1"/>
  <c r="I1116" i="1" s="1"/>
  <c r="J1116" i="1" s="1"/>
  <c r="F1115" i="1"/>
  <c r="I1115" i="1" s="1"/>
  <c r="J1115" i="1" s="1"/>
  <c r="F1114" i="1"/>
  <c r="I1114" i="1" s="1"/>
  <c r="J1114" i="1" s="1"/>
  <c r="F1113" i="1"/>
  <c r="I1113" i="1" s="1"/>
  <c r="J1113" i="1" s="1"/>
  <c r="F1112" i="1"/>
  <c r="I1112" i="1" s="1"/>
  <c r="J1112" i="1" s="1"/>
  <c r="F1111" i="1"/>
  <c r="I1111" i="1" s="1"/>
  <c r="J1111" i="1" s="1"/>
  <c r="F1110" i="1"/>
  <c r="I1110" i="1" s="1"/>
  <c r="J1110" i="1" s="1"/>
  <c r="F1109" i="1"/>
  <c r="I1109" i="1" s="1"/>
  <c r="J1109" i="1" s="1"/>
  <c r="F1108" i="1"/>
  <c r="I1108" i="1" s="1"/>
  <c r="J1108" i="1" s="1"/>
  <c r="F1107" i="1"/>
  <c r="I1107" i="1" s="1"/>
  <c r="J1107" i="1" s="1"/>
  <c r="F1106" i="1"/>
  <c r="I1106" i="1" s="1"/>
  <c r="J1106" i="1" s="1"/>
  <c r="F1105" i="1"/>
  <c r="I1105" i="1" s="1"/>
  <c r="J1105" i="1" s="1"/>
  <c r="F1104" i="1"/>
  <c r="I1104" i="1" s="1"/>
  <c r="J1104" i="1" s="1"/>
  <c r="F1103" i="1"/>
  <c r="I1103" i="1" s="1"/>
  <c r="J1103" i="1" s="1"/>
  <c r="F1102" i="1"/>
  <c r="I1102" i="1" s="1"/>
  <c r="J1102" i="1" s="1"/>
  <c r="F1101" i="1"/>
  <c r="I1101" i="1" s="1"/>
  <c r="J1101" i="1" s="1"/>
  <c r="F1100" i="1"/>
  <c r="I1100" i="1" s="1"/>
  <c r="J1100" i="1" s="1"/>
  <c r="F1099" i="1"/>
  <c r="I1099" i="1" s="1"/>
  <c r="J1099" i="1" s="1"/>
  <c r="F1098" i="1"/>
  <c r="I1098" i="1" s="1"/>
  <c r="J1098" i="1" s="1"/>
  <c r="F1097" i="1"/>
  <c r="I1097" i="1" s="1"/>
  <c r="J1097" i="1" s="1"/>
  <c r="F1096" i="1"/>
  <c r="I1096" i="1" s="1"/>
  <c r="J1096" i="1" s="1"/>
  <c r="F1095" i="1"/>
  <c r="I1095" i="1" s="1"/>
  <c r="J1095" i="1" s="1"/>
  <c r="F1094" i="1"/>
  <c r="I1094" i="1" s="1"/>
  <c r="J1094" i="1" s="1"/>
  <c r="F1093" i="1"/>
  <c r="I1093" i="1" s="1"/>
  <c r="J1093" i="1" s="1"/>
  <c r="F1092" i="1"/>
  <c r="I1092" i="1" s="1"/>
  <c r="J1092" i="1" s="1"/>
  <c r="F1091" i="1"/>
  <c r="I1091" i="1" s="1"/>
  <c r="J1091" i="1" s="1"/>
  <c r="F1090" i="1"/>
  <c r="I1090" i="1" s="1"/>
  <c r="J1090" i="1" s="1"/>
  <c r="F1089" i="1"/>
  <c r="I1089" i="1" s="1"/>
  <c r="J1089" i="1" s="1"/>
  <c r="F1088" i="1"/>
  <c r="I1088" i="1" s="1"/>
  <c r="J1088" i="1" s="1"/>
  <c r="F1087" i="1"/>
  <c r="I1087" i="1" s="1"/>
  <c r="J1087" i="1" s="1"/>
  <c r="F1086" i="1"/>
  <c r="I1086" i="1" s="1"/>
  <c r="J1086" i="1" s="1"/>
  <c r="F1085" i="1"/>
  <c r="I1085" i="1" s="1"/>
  <c r="J1085" i="1" s="1"/>
  <c r="F1084" i="1"/>
  <c r="I1084" i="1" s="1"/>
  <c r="J1084" i="1" s="1"/>
  <c r="F1083" i="1"/>
  <c r="I1083" i="1" s="1"/>
  <c r="J1083" i="1" s="1"/>
  <c r="F1082" i="1"/>
  <c r="I1082" i="1" s="1"/>
  <c r="J1082" i="1" s="1"/>
  <c r="F1081" i="1"/>
  <c r="I1081" i="1" s="1"/>
  <c r="J1081" i="1" s="1"/>
  <c r="F1080" i="1"/>
  <c r="I1080" i="1" s="1"/>
  <c r="J1080" i="1" s="1"/>
  <c r="F1079" i="1"/>
  <c r="I1079" i="1" s="1"/>
  <c r="J1079" i="1" s="1"/>
  <c r="F1078" i="1"/>
  <c r="I1078" i="1" s="1"/>
  <c r="J1078" i="1" s="1"/>
  <c r="F1077" i="1"/>
  <c r="I1077" i="1" s="1"/>
  <c r="J1077" i="1" s="1"/>
  <c r="F1076" i="1"/>
  <c r="I1076" i="1" s="1"/>
  <c r="J1076" i="1" s="1"/>
  <c r="F1075" i="1"/>
  <c r="I1075" i="1" s="1"/>
  <c r="J1075" i="1" s="1"/>
  <c r="F1074" i="1"/>
  <c r="I1074" i="1" s="1"/>
  <c r="J1074" i="1" s="1"/>
  <c r="F1073" i="1"/>
  <c r="I1073" i="1" s="1"/>
  <c r="J1073" i="1" s="1"/>
  <c r="F1072" i="1"/>
  <c r="I1072" i="1" s="1"/>
  <c r="J1072" i="1" s="1"/>
  <c r="F1071" i="1"/>
  <c r="I1071" i="1" s="1"/>
  <c r="J1071" i="1" s="1"/>
  <c r="F1070" i="1"/>
  <c r="I1070" i="1" s="1"/>
  <c r="J1070" i="1" s="1"/>
  <c r="F1069" i="1"/>
  <c r="I1069" i="1" s="1"/>
  <c r="J1069" i="1" s="1"/>
  <c r="F1068" i="1"/>
  <c r="I1068" i="1" s="1"/>
  <c r="J1068" i="1" s="1"/>
  <c r="F1067" i="1"/>
  <c r="I1067" i="1" s="1"/>
  <c r="J1067" i="1" s="1"/>
  <c r="F1066" i="1"/>
  <c r="I1066" i="1" s="1"/>
  <c r="J1066" i="1" s="1"/>
  <c r="F1065" i="1"/>
  <c r="I1065" i="1" s="1"/>
  <c r="J1065" i="1" s="1"/>
  <c r="F1064" i="1"/>
  <c r="I1064" i="1" s="1"/>
  <c r="J1064" i="1" s="1"/>
  <c r="F1063" i="1"/>
  <c r="I1063" i="1" s="1"/>
  <c r="J1063" i="1" s="1"/>
  <c r="F1062" i="1"/>
  <c r="I1062" i="1" s="1"/>
  <c r="J1062" i="1" s="1"/>
  <c r="F1061" i="1"/>
  <c r="I1061" i="1" s="1"/>
  <c r="J1061" i="1" s="1"/>
  <c r="F1060" i="1"/>
  <c r="I1060" i="1" s="1"/>
  <c r="J1060" i="1" s="1"/>
  <c r="F1059" i="1"/>
  <c r="I1059" i="1" s="1"/>
  <c r="J1059" i="1" s="1"/>
  <c r="F1058" i="1"/>
  <c r="I1058" i="1" s="1"/>
  <c r="J1058" i="1" s="1"/>
  <c r="F1057" i="1"/>
  <c r="I1057" i="1" s="1"/>
  <c r="J1057" i="1" s="1"/>
  <c r="F1056" i="1"/>
  <c r="I1056" i="1" s="1"/>
  <c r="J1056" i="1" s="1"/>
  <c r="F1055" i="1"/>
  <c r="I1055" i="1" s="1"/>
  <c r="J1055" i="1" s="1"/>
  <c r="F1054" i="1"/>
  <c r="I1054" i="1" s="1"/>
  <c r="J1054" i="1" s="1"/>
  <c r="F1053" i="1"/>
  <c r="I1053" i="1" s="1"/>
  <c r="J1053" i="1" s="1"/>
  <c r="F1052" i="1"/>
  <c r="I1052" i="1" s="1"/>
  <c r="J1052" i="1" s="1"/>
  <c r="F1051" i="1"/>
  <c r="I1051" i="1" s="1"/>
  <c r="J1051" i="1" s="1"/>
  <c r="F1050" i="1"/>
  <c r="I1050" i="1" s="1"/>
  <c r="J1050" i="1" s="1"/>
  <c r="F1049" i="1"/>
  <c r="I1049" i="1" s="1"/>
  <c r="J1049" i="1" s="1"/>
  <c r="F1048" i="1"/>
  <c r="I1048" i="1" s="1"/>
  <c r="J1048" i="1" s="1"/>
  <c r="F1047" i="1"/>
  <c r="I1047" i="1" s="1"/>
  <c r="J1047" i="1" s="1"/>
  <c r="F1046" i="1"/>
  <c r="I1046" i="1" s="1"/>
  <c r="J1046" i="1" s="1"/>
  <c r="F1045" i="1"/>
  <c r="I1045" i="1" s="1"/>
  <c r="J1045" i="1" s="1"/>
  <c r="F1044" i="1"/>
  <c r="I1044" i="1" s="1"/>
  <c r="J1044" i="1" s="1"/>
  <c r="F1043" i="1"/>
  <c r="I1043" i="1" s="1"/>
  <c r="J1043" i="1" s="1"/>
  <c r="F1042" i="1"/>
  <c r="I1042" i="1" s="1"/>
  <c r="J1042" i="1" s="1"/>
  <c r="F1041" i="1"/>
  <c r="I1041" i="1" s="1"/>
  <c r="J1041" i="1" s="1"/>
  <c r="F1040" i="1"/>
  <c r="I1040" i="1" s="1"/>
  <c r="J1040" i="1" s="1"/>
  <c r="F1039" i="1"/>
  <c r="I1039" i="1" s="1"/>
  <c r="J1039" i="1" s="1"/>
  <c r="F1038" i="1"/>
  <c r="I1038" i="1" s="1"/>
  <c r="J1038" i="1" s="1"/>
  <c r="F1037" i="1"/>
  <c r="I1037" i="1" s="1"/>
  <c r="J1037" i="1" s="1"/>
  <c r="F1036" i="1"/>
  <c r="I1036" i="1" s="1"/>
  <c r="J1036" i="1" s="1"/>
  <c r="F1035" i="1"/>
  <c r="I1035" i="1" s="1"/>
  <c r="J1035" i="1" s="1"/>
  <c r="F1034" i="1"/>
  <c r="I1034" i="1" s="1"/>
  <c r="J1034" i="1" s="1"/>
  <c r="F1033" i="1"/>
  <c r="I1033" i="1" s="1"/>
  <c r="J1033" i="1" s="1"/>
  <c r="F1032" i="1"/>
  <c r="I1032" i="1" s="1"/>
  <c r="J1032" i="1" s="1"/>
  <c r="F1031" i="1"/>
  <c r="I1031" i="1" s="1"/>
  <c r="J1031" i="1" s="1"/>
  <c r="F1030" i="1"/>
  <c r="I1030" i="1" s="1"/>
  <c r="J1030" i="1" s="1"/>
  <c r="F1029" i="1"/>
  <c r="I1029" i="1" s="1"/>
  <c r="J1029" i="1" s="1"/>
  <c r="F1028" i="1"/>
  <c r="I1028" i="1" s="1"/>
  <c r="J1028" i="1" s="1"/>
  <c r="F1027" i="1"/>
  <c r="I1027" i="1" s="1"/>
  <c r="J1027" i="1" s="1"/>
  <c r="F1026" i="1"/>
  <c r="I1026" i="1" s="1"/>
  <c r="J1026" i="1" s="1"/>
  <c r="F1025" i="1"/>
  <c r="I1025" i="1" s="1"/>
  <c r="J1025" i="1" s="1"/>
  <c r="F1024" i="1"/>
  <c r="I1024" i="1" s="1"/>
  <c r="J1024" i="1" s="1"/>
  <c r="F1023" i="1"/>
  <c r="I1023" i="1" s="1"/>
  <c r="J1023" i="1" s="1"/>
  <c r="F1022" i="1"/>
  <c r="I1022" i="1" s="1"/>
  <c r="J1022" i="1" s="1"/>
  <c r="F1021" i="1"/>
  <c r="I1021" i="1" s="1"/>
  <c r="J1021" i="1" s="1"/>
  <c r="F1020" i="1"/>
  <c r="I1020" i="1" s="1"/>
  <c r="J1020" i="1" s="1"/>
  <c r="F1019" i="1"/>
  <c r="I1019" i="1" s="1"/>
  <c r="J1019" i="1" s="1"/>
  <c r="F1018" i="1"/>
  <c r="I1018" i="1" s="1"/>
  <c r="J1018" i="1" s="1"/>
  <c r="F1017" i="1"/>
  <c r="I1017" i="1" s="1"/>
  <c r="J1017" i="1" s="1"/>
  <c r="F1016" i="1"/>
  <c r="I1016" i="1" s="1"/>
  <c r="J1016" i="1" s="1"/>
  <c r="F1015" i="1"/>
  <c r="I1015" i="1" s="1"/>
  <c r="J1015" i="1" s="1"/>
  <c r="F1014" i="1"/>
  <c r="I1014" i="1" s="1"/>
  <c r="J1014" i="1" s="1"/>
  <c r="F1013" i="1"/>
  <c r="I1013" i="1" s="1"/>
  <c r="J1013" i="1" s="1"/>
  <c r="F1012" i="1"/>
  <c r="I1012" i="1" s="1"/>
  <c r="J1012" i="1" s="1"/>
  <c r="F1011" i="1"/>
  <c r="I1011" i="1" s="1"/>
  <c r="J1011" i="1" s="1"/>
  <c r="F1010" i="1"/>
  <c r="I1010" i="1" s="1"/>
  <c r="J1010" i="1" s="1"/>
  <c r="F1009" i="1"/>
  <c r="I1009" i="1" s="1"/>
  <c r="J1009" i="1" s="1"/>
  <c r="F1008" i="1"/>
  <c r="I1008" i="1" s="1"/>
  <c r="J1008" i="1" s="1"/>
  <c r="F1007" i="1"/>
  <c r="I1007" i="1" s="1"/>
  <c r="J1007" i="1" s="1"/>
  <c r="F1006" i="1"/>
  <c r="I1006" i="1" s="1"/>
  <c r="J1006" i="1" s="1"/>
  <c r="F1005" i="1"/>
  <c r="I1005" i="1" s="1"/>
  <c r="J1005" i="1" s="1"/>
  <c r="F1004" i="1"/>
  <c r="I1004" i="1" s="1"/>
  <c r="J1004" i="1" s="1"/>
  <c r="F1003" i="1"/>
  <c r="I1003" i="1" s="1"/>
  <c r="J1003" i="1" s="1"/>
  <c r="F1002" i="1"/>
  <c r="I1002" i="1" s="1"/>
  <c r="J1002" i="1" s="1"/>
  <c r="F1001" i="1"/>
  <c r="I1001" i="1" s="1"/>
  <c r="J1001" i="1" s="1"/>
  <c r="F1000" i="1"/>
  <c r="I1000" i="1" s="1"/>
  <c r="J1000" i="1" s="1"/>
  <c r="F999" i="1"/>
  <c r="I999" i="1" s="1"/>
  <c r="J999" i="1" s="1"/>
  <c r="F998" i="1"/>
  <c r="I998" i="1" s="1"/>
  <c r="J998" i="1" s="1"/>
  <c r="F997" i="1"/>
  <c r="I997" i="1" s="1"/>
  <c r="J997" i="1" s="1"/>
  <c r="F996" i="1"/>
  <c r="I996" i="1" s="1"/>
  <c r="J996" i="1" s="1"/>
  <c r="F995" i="1"/>
  <c r="I995" i="1" s="1"/>
  <c r="J995" i="1" s="1"/>
  <c r="F994" i="1"/>
  <c r="I994" i="1" s="1"/>
  <c r="J994" i="1" s="1"/>
  <c r="F993" i="1"/>
  <c r="I993" i="1" s="1"/>
  <c r="J993" i="1" s="1"/>
  <c r="F992" i="1"/>
  <c r="I992" i="1" s="1"/>
  <c r="J992" i="1" s="1"/>
  <c r="F991" i="1"/>
  <c r="I991" i="1" s="1"/>
  <c r="J991" i="1" s="1"/>
  <c r="F990" i="1"/>
  <c r="I990" i="1" s="1"/>
  <c r="J990" i="1" s="1"/>
  <c r="F989" i="1"/>
  <c r="I989" i="1" s="1"/>
  <c r="J989" i="1" s="1"/>
  <c r="F988" i="1"/>
  <c r="I988" i="1" s="1"/>
  <c r="J988" i="1" s="1"/>
  <c r="F987" i="1"/>
  <c r="I987" i="1" s="1"/>
  <c r="J987" i="1" s="1"/>
  <c r="F986" i="1"/>
  <c r="I986" i="1" s="1"/>
  <c r="J986" i="1" s="1"/>
  <c r="F985" i="1"/>
  <c r="I985" i="1" s="1"/>
  <c r="J985" i="1" s="1"/>
  <c r="F984" i="1"/>
  <c r="I984" i="1" s="1"/>
  <c r="J984" i="1" s="1"/>
  <c r="F983" i="1"/>
  <c r="I983" i="1" s="1"/>
  <c r="J983" i="1" s="1"/>
  <c r="F982" i="1"/>
  <c r="I982" i="1" s="1"/>
  <c r="J982" i="1" s="1"/>
  <c r="F981" i="1"/>
  <c r="I981" i="1" s="1"/>
  <c r="J981" i="1" s="1"/>
  <c r="F980" i="1"/>
  <c r="I980" i="1" s="1"/>
  <c r="J980" i="1" s="1"/>
  <c r="F979" i="1"/>
  <c r="I979" i="1" s="1"/>
  <c r="J979" i="1" s="1"/>
  <c r="F978" i="1"/>
  <c r="I978" i="1" s="1"/>
  <c r="J978" i="1" s="1"/>
  <c r="F977" i="1"/>
  <c r="I977" i="1" s="1"/>
  <c r="J977" i="1" s="1"/>
  <c r="F976" i="1"/>
  <c r="I976" i="1" s="1"/>
  <c r="J976" i="1" s="1"/>
  <c r="F975" i="1"/>
  <c r="I975" i="1" s="1"/>
  <c r="J975" i="1" s="1"/>
  <c r="F974" i="1"/>
  <c r="I974" i="1" s="1"/>
  <c r="J974" i="1" s="1"/>
  <c r="F973" i="1"/>
  <c r="I973" i="1" s="1"/>
  <c r="J973" i="1" s="1"/>
  <c r="F972" i="1"/>
  <c r="I972" i="1" s="1"/>
  <c r="J972" i="1" s="1"/>
  <c r="F971" i="1"/>
  <c r="I971" i="1" s="1"/>
  <c r="J971" i="1" s="1"/>
  <c r="F970" i="1"/>
  <c r="I970" i="1" s="1"/>
  <c r="J970" i="1" s="1"/>
  <c r="F969" i="1"/>
  <c r="I969" i="1" s="1"/>
  <c r="J969" i="1" s="1"/>
  <c r="F968" i="1"/>
  <c r="I968" i="1" s="1"/>
  <c r="J968" i="1" s="1"/>
  <c r="F967" i="1"/>
  <c r="I967" i="1" s="1"/>
  <c r="J967" i="1" s="1"/>
  <c r="F966" i="1"/>
  <c r="I966" i="1" s="1"/>
  <c r="J966" i="1" s="1"/>
  <c r="F965" i="1"/>
  <c r="I965" i="1" s="1"/>
  <c r="J965" i="1" s="1"/>
  <c r="F964" i="1"/>
  <c r="I964" i="1" s="1"/>
  <c r="J964" i="1" s="1"/>
  <c r="F963" i="1"/>
  <c r="I963" i="1" s="1"/>
  <c r="J963" i="1" s="1"/>
  <c r="F962" i="1"/>
  <c r="I962" i="1" s="1"/>
  <c r="J962" i="1" s="1"/>
  <c r="F961" i="1"/>
  <c r="I961" i="1" s="1"/>
  <c r="J961" i="1" s="1"/>
  <c r="F960" i="1"/>
  <c r="I960" i="1" s="1"/>
  <c r="J960" i="1" s="1"/>
  <c r="F959" i="1"/>
  <c r="I959" i="1" s="1"/>
  <c r="J959" i="1" s="1"/>
  <c r="F958" i="1"/>
  <c r="I958" i="1" s="1"/>
  <c r="J958" i="1" s="1"/>
  <c r="F957" i="1"/>
  <c r="I957" i="1" s="1"/>
  <c r="J957" i="1" s="1"/>
  <c r="F956" i="1"/>
  <c r="I956" i="1" s="1"/>
  <c r="J956" i="1" s="1"/>
  <c r="F955" i="1"/>
  <c r="I955" i="1" s="1"/>
  <c r="J955" i="1" s="1"/>
  <c r="F954" i="1"/>
  <c r="I954" i="1" s="1"/>
  <c r="J954" i="1" s="1"/>
  <c r="F953" i="1"/>
  <c r="I953" i="1" s="1"/>
  <c r="J953" i="1" s="1"/>
  <c r="F952" i="1"/>
  <c r="I952" i="1" s="1"/>
  <c r="J952" i="1" s="1"/>
  <c r="F951" i="1"/>
  <c r="I951" i="1" s="1"/>
  <c r="J951" i="1" s="1"/>
  <c r="F950" i="1"/>
  <c r="I950" i="1" s="1"/>
  <c r="J950" i="1" s="1"/>
  <c r="F949" i="1"/>
  <c r="I949" i="1" s="1"/>
  <c r="J949" i="1" s="1"/>
  <c r="F948" i="1"/>
  <c r="I948" i="1" s="1"/>
  <c r="J948" i="1" s="1"/>
  <c r="F947" i="1"/>
  <c r="I947" i="1" s="1"/>
  <c r="J947" i="1" s="1"/>
  <c r="F946" i="1"/>
  <c r="I946" i="1" s="1"/>
  <c r="J946" i="1" s="1"/>
  <c r="F945" i="1"/>
  <c r="I945" i="1" s="1"/>
  <c r="J945" i="1" s="1"/>
  <c r="F944" i="1"/>
  <c r="I944" i="1" s="1"/>
  <c r="J944" i="1" s="1"/>
  <c r="F943" i="1"/>
  <c r="I943" i="1" s="1"/>
  <c r="J943" i="1" s="1"/>
  <c r="F942" i="1"/>
  <c r="I942" i="1" s="1"/>
  <c r="J942" i="1" s="1"/>
  <c r="F941" i="1"/>
  <c r="I941" i="1" s="1"/>
  <c r="J941" i="1" s="1"/>
  <c r="F940" i="1"/>
  <c r="I940" i="1" s="1"/>
  <c r="J940" i="1" s="1"/>
  <c r="F939" i="1"/>
  <c r="I939" i="1" s="1"/>
  <c r="J939" i="1" s="1"/>
  <c r="F938" i="1"/>
  <c r="I938" i="1" s="1"/>
  <c r="J938" i="1" s="1"/>
  <c r="F937" i="1"/>
  <c r="I937" i="1" s="1"/>
  <c r="J937" i="1" s="1"/>
  <c r="F936" i="1"/>
  <c r="I936" i="1" s="1"/>
  <c r="J936" i="1" s="1"/>
  <c r="F935" i="1"/>
  <c r="I935" i="1" s="1"/>
  <c r="J935" i="1" s="1"/>
  <c r="F934" i="1"/>
  <c r="I934" i="1" s="1"/>
  <c r="J934" i="1" s="1"/>
  <c r="F933" i="1"/>
  <c r="I933" i="1" s="1"/>
  <c r="J933" i="1" s="1"/>
  <c r="F932" i="1"/>
  <c r="I932" i="1" s="1"/>
  <c r="J932" i="1" s="1"/>
  <c r="F931" i="1"/>
  <c r="I931" i="1" s="1"/>
  <c r="J931" i="1" s="1"/>
  <c r="F930" i="1"/>
  <c r="I930" i="1" s="1"/>
  <c r="J930" i="1" s="1"/>
  <c r="F929" i="1"/>
  <c r="I929" i="1" s="1"/>
  <c r="J929" i="1" s="1"/>
  <c r="F928" i="1"/>
  <c r="I928" i="1" s="1"/>
  <c r="J928" i="1" s="1"/>
  <c r="F927" i="1"/>
  <c r="I927" i="1" s="1"/>
  <c r="J927" i="1" s="1"/>
  <c r="F926" i="1"/>
  <c r="I926" i="1" s="1"/>
  <c r="J926" i="1" s="1"/>
  <c r="F925" i="1"/>
  <c r="I925" i="1" s="1"/>
  <c r="J925" i="1" s="1"/>
  <c r="F924" i="1"/>
  <c r="I924" i="1" s="1"/>
  <c r="J924" i="1" s="1"/>
  <c r="F923" i="1"/>
  <c r="I923" i="1" s="1"/>
  <c r="J923" i="1" s="1"/>
  <c r="F922" i="1"/>
  <c r="I922" i="1" s="1"/>
  <c r="J922" i="1" s="1"/>
  <c r="F921" i="1"/>
  <c r="I921" i="1" s="1"/>
  <c r="J921" i="1" s="1"/>
  <c r="F920" i="1"/>
  <c r="I920" i="1" s="1"/>
  <c r="J920" i="1" s="1"/>
  <c r="F919" i="1"/>
  <c r="I919" i="1" s="1"/>
  <c r="J919" i="1" s="1"/>
  <c r="F918" i="1"/>
  <c r="I918" i="1" s="1"/>
  <c r="J918" i="1" s="1"/>
  <c r="F917" i="1"/>
  <c r="I917" i="1" s="1"/>
  <c r="J917" i="1" s="1"/>
  <c r="F916" i="1"/>
  <c r="I916" i="1" s="1"/>
  <c r="J916" i="1" s="1"/>
  <c r="F915" i="1"/>
  <c r="I915" i="1" s="1"/>
  <c r="J915" i="1" s="1"/>
  <c r="F914" i="1"/>
  <c r="I914" i="1" s="1"/>
  <c r="J914" i="1" s="1"/>
  <c r="F913" i="1"/>
  <c r="I913" i="1" s="1"/>
  <c r="J913" i="1" s="1"/>
  <c r="F912" i="1"/>
  <c r="I912" i="1" s="1"/>
  <c r="J912" i="1" s="1"/>
  <c r="F911" i="1"/>
  <c r="I911" i="1" s="1"/>
  <c r="J911" i="1" s="1"/>
  <c r="F910" i="1"/>
  <c r="I910" i="1" s="1"/>
  <c r="J910" i="1" s="1"/>
  <c r="F909" i="1"/>
  <c r="I909" i="1" s="1"/>
  <c r="J909" i="1" s="1"/>
  <c r="F908" i="1"/>
  <c r="I908" i="1" s="1"/>
  <c r="J908" i="1" s="1"/>
  <c r="F907" i="1"/>
  <c r="I907" i="1" s="1"/>
  <c r="J907" i="1" s="1"/>
  <c r="F906" i="1"/>
  <c r="I906" i="1" s="1"/>
  <c r="J906" i="1" s="1"/>
  <c r="F905" i="1"/>
  <c r="I905" i="1" s="1"/>
  <c r="J905" i="1" s="1"/>
  <c r="F904" i="1"/>
  <c r="I904" i="1" s="1"/>
  <c r="J904" i="1" s="1"/>
  <c r="F903" i="1"/>
  <c r="I903" i="1" s="1"/>
  <c r="J903" i="1" s="1"/>
  <c r="F902" i="1"/>
  <c r="I902" i="1" s="1"/>
  <c r="J902" i="1" s="1"/>
  <c r="F901" i="1"/>
  <c r="I901" i="1" s="1"/>
  <c r="J901" i="1" s="1"/>
  <c r="F900" i="1"/>
  <c r="I900" i="1" s="1"/>
  <c r="J900" i="1" s="1"/>
  <c r="F899" i="1"/>
  <c r="I899" i="1" s="1"/>
  <c r="J899" i="1" s="1"/>
  <c r="F898" i="1"/>
  <c r="I898" i="1" s="1"/>
  <c r="J898" i="1" s="1"/>
  <c r="F897" i="1"/>
  <c r="I897" i="1" s="1"/>
  <c r="J897" i="1" s="1"/>
  <c r="F896" i="1"/>
  <c r="I896" i="1" s="1"/>
  <c r="J896" i="1" s="1"/>
  <c r="F895" i="1"/>
  <c r="I895" i="1" s="1"/>
  <c r="J895" i="1" s="1"/>
  <c r="F894" i="1"/>
  <c r="I894" i="1" s="1"/>
  <c r="J894" i="1" s="1"/>
  <c r="F893" i="1"/>
  <c r="I893" i="1" s="1"/>
  <c r="J893" i="1" s="1"/>
  <c r="F892" i="1"/>
  <c r="I892" i="1" s="1"/>
  <c r="J892" i="1" s="1"/>
  <c r="F891" i="1"/>
  <c r="I891" i="1" s="1"/>
  <c r="J891" i="1" s="1"/>
  <c r="F890" i="1"/>
  <c r="I890" i="1" s="1"/>
  <c r="J890" i="1" s="1"/>
  <c r="F889" i="1"/>
  <c r="I889" i="1" s="1"/>
  <c r="J889" i="1" s="1"/>
  <c r="F888" i="1"/>
  <c r="I888" i="1" s="1"/>
  <c r="J888" i="1" s="1"/>
  <c r="F887" i="1"/>
  <c r="I887" i="1" s="1"/>
  <c r="J887" i="1" s="1"/>
  <c r="F886" i="1"/>
  <c r="I886" i="1" s="1"/>
  <c r="J886" i="1" s="1"/>
  <c r="F885" i="1"/>
  <c r="I885" i="1" s="1"/>
  <c r="J885" i="1" s="1"/>
  <c r="F884" i="1"/>
  <c r="I884" i="1" s="1"/>
  <c r="J884" i="1" s="1"/>
  <c r="F883" i="1"/>
  <c r="I883" i="1" s="1"/>
  <c r="J883" i="1" s="1"/>
  <c r="F882" i="1"/>
  <c r="I882" i="1" s="1"/>
  <c r="J882" i="1" s="1"/>
  <c r="F881" i="1"/>
  <c r="I881" i="1" s="1"/>
  <c r="J881" i="1" s="1"/>
  <c r="F880" i="1"/>
  <c r="I880" i="1" s="1"/>
  <c r="J880" i="1" s="1"/>
  <c r="F879" i="1"/>
  <c r="I879" i="1" s="1"/>
  <c r="J879" i="1" s="1"/>
  <c r="F878" i="1"/>
  <c r="I878" i="1" s="1"/>
  <c r="J878" i="1" s="1"/>
  <c r="F877" i="1"/>
  <c r="I877" i="1" s="1"/>
  <c r="J877" i="1" s="1"/>
  <c r="F876" i="1"/>
  <c r="I876" i="1" s="1"/>
  <c r="J876" i="1" s="1"/>
  <c r="F875" i="1"/>
  <c r="I875" i="1" s="1"/>
  <c r="J875" i="1" s="1"/>
  <c r="F874" i="1"/>
  <c r="I874" i="1" s="1"/>
  <c r="J874" i="1" s="1"/>
  <c r="F873" i="1"/>
  <c r="I873" i="1" s="1"/>
  <c r="J873" i="1" s="1"/>
  <c r="F872" i="1"/>
  <c r="I872" i="1" s="1"/>
  <c r="J872" i="1" s="1"/>
  <c r="F871" i="1"/>
  <c r="I871" i="1" s="1"/>
  <c r="J871" i="1" s="1"/>
  <c r="F870" i="1"/>
  <c r="I870" i="1" s="1"/>
  <c r="J870" i="1" s="1"/>
  <c r="F869" i="1"/>
  <c r="I869" i="1" s="1"/>
  <c r="J869" i="1" s="1"/>
  <c r="F868" i="1"/>
  <c r="I868" i="1" s="1"/>
  <c r="J868" i="1" s="1"/>
  <c r="F867" i="1"/>
  <c r="I867" i="1" s="1"/>
  <c r="J867" i="1" s="1"/>
  <c r="F866" i="1"/>
  <c r="I866" i="1" s="1"/>
  <c r="J866" i="1" s="1"/>
  <c r="F865" i="1"/>
  <c r="I865" i="1" s="1"/>
  <c r="J865" i="1" s="1"/>
  <c r="F864" i="1"/>
  <c r="I864" i="1" s="1"/>
  <c r="J864" i="1" s="1"/>
  <c r="F863" i="1"/>
  <c r="I863" i="1" s="1"/>
  <c r="J863" i="1" s="1"/>
  <c r="F862" i="1"/>
  <c r="I862" i="1" s="1"/>
  <c r="J862" i="1" s="1"/>
  <c r="F861" i="1"/>
  <c r="I861" i="1" s="1"/>
  <c r="J861" i="1" s="1"/>
  <c r="F860" i="1"/>
  <c r="I860" i="1" s="1"/>
  <c r="J860" i="1" s="1"/>
  <c r="F859" i="1"/>
  <c r="I859" i="1" s="1"/>
  <c r="J859" i="1" s="1"/>
  <c r="F858" i="1"/>
  <c r="I858" i="1" s="1"/>
  <c r="J858" i="1" s="1"/>
  <c r="F857" i="1"/>
  <c r="I857" i="1" s="1"/>
  <c r="J857" i="1" s="1"/>
  <c r="F856" i="1"/>
  <c r="I856" i="1" s="1"/>
  <c r="J856" i="1" s="1"/>
  <c r="F855" i="1"/>
  <c r="I855" i="1" s="1"/>
  <c r="J855" i="1" s="1"/>
  <c r="F854" i="1"/>
  <c r="I854" i="1" s="1"/>
  <c r="J854" i="1" s="1"/>
  <c r="F853" i="1"/>
  <c r="I853" i="1" s="1"/>
  <c r="J853" i="1" s="1"/>
  <c r="F852" i="1"/>
  <c r="I852" i="1" s="1"/>
  <c r="J852" i="1" s="1"/>
  <c r="F851" i="1"/>
  <c r="I851" i="1" s="1"/>
  <c r="J851" i="1" s="1"/>
  <c r="F850" i="1"/>
  <c r="I850" i="1" s="1"/>
  <c r="J850" i="1" s="1"/>
  <c r="F849" i="1"/>
  <c r="I849" i="1" s="1"/>
  <c r="J849" i="1" s="1"/>
  <c r="F848" i="1"/>
  <c r="I848" i="1" s="1"/>
  <c r="J848" i="1" s="1"/>
  <c r="F847" i="1"/>
  <c r="I847" i="1" s="1"/>
  <c r="J847" i="1" s="1"/>
  <c r="F846" i="1"/>
  <c r="I846" i="1" s="1"/>
  <c r="J846" i="1" s="1"/>
  <c r="F845" i="1"/>
  <c r="I845" i="1" s="1"/>
  <c r="J845" i="1" s="1"/>
  <c r="F844" i="1"/>
  <c r="I844" i="1" s="1"/>
  <c r="J844" i="1" s="1"/>
  <c r="F843" i="1"/>
  <c r="I843" i="1" s="1"/>
  <c r="J843" i="1" s="1"/>
  <c r="F842" i="1"/>
  <c r="I842" i="1" s="1"/>
  <c r="J842" i="1" s="1"/>
  <c r="F841" i="1"/>
  <c r="I841" i="1" s="1"/>
  <c r="J841" i="1" s="1"/>
  <c r="F840" i="1"/>
  <c r="I840" i="1" s="1"/>
  <c r="J840" i="1" s="1"/>
  <c r="F839" i="1"/>
  <c r="I839" i="1" s="1"/>
  <c r="J839" i="1" s="1"/>
  <c r="F838" i="1"/>
  <c r="I838" i="1" s="1"/>
  <c r="J838" i="1" s="1"/>
  <c r="F837" i="1"/>
  <c r="I837" i="1" s="1"/>
  <c r="J837" i="1" s="1"/>
  <c r="F836" i="1"/>
  <c r="I836" i="1" s="1"/>
  <c r="J836" i="1" s="1"/>
  <c r="F835" i="1"/>
  <c r="I835" i="1" s="1"/>
  <c r="J835" i="1" s="1"/>
  <c r="F834" i="1"/>
  <c r="I834" i="1" s="1"/>
  <c r="J834" i="1" s="1"/>
  <c r="F833" i="1"/>
  <c r="I833" i="1" s="1"/>
  <c r="J833" i="1" s="1"/>
  <c r="F832" i="1"/>
  <c r="I832" i="1" s="1"/>
  <c r="J832" i="1" s="1"/>
  <c r="F831" i="1"/>
  <c r="I831" i="1" s="1"/>
  <c r="J831" i="1" s="1"/>
  <c r="F830" i="1"/>
  <c r="I830" i="1" s="1"/>
  <c r="J830" i="1" s="1"/>
  <c r="F829" i="1"/>
  <c r="I829" i="1" s="1"/>
  <c r="J829" i="1" s="1"/>
  <c r="F828" i="1"/>
  <c r="I828" i="1" s="1"/>
  <c r="J828" i="1" s="1"/>
  <c r="F827" i="1"/>
  <c r="I827" i="1" s="1"/>
  <c r="J827" i="1" s="1"/>
  <c r="F826" i="1"/>
  <c r="I826" i="1" s="1"/>
  <c r="J826" i="1" s="1"/>
  <c r="F825" i="1"/>
  <c r="I825" i="1" s="1"/>
  <c r="J825" i="1" s="1"/>
  <c r="F824" i="1"/>
  <c r="I824" i="1" s="1"/>
  <c r="J824" i="1" s="1"/>
  <c r="F823" i="1"/>
  <c r="I823" i="1" s="1"/>
  <c r="J823" i="1" s="1"/>
  <c r="F822" i="1"/>
  <c r="I822" i="1" s="1"/>
  <c r="J822" i="1" s="1"/>
  <c r="F821" i="1"/>
  <c r="I821" i="1" s="1"/>
  <c r="J821" i="1" s="1"/>
  <c r="F820" i="1"/>
  <c r="I820" i="1" s="1"/>
  <c r="J820" i="1" s="1"/>
  <c r="F819" i="1"/>
  <c r="I819" i="1" s="1"/>
  <c r="J819" i="1" s="1"/>
  <c r="F818" i="1"/>
  <c r="I818" i="1" s="1"/>
  <c r="J818" i="1" s="1"/>
  <c r="F817" i="1"/>
  <c r="I817" i="1" s="1"/>
  <c r="J817" i="1" s="1"/>
  <c r="F816" i="1"/>
  <c r="I816" i="1" s="1"/>
  <c r="J816" i="1" s="1"/>
  <c r="F815" i="1"/>
  <c r="I815" i="1" s="1"/>
  <c r="J815" i="1" s="1"/>
  <c r="F814" i="1"/>
  <c r="I814" i="1" s="1"/>
  <c r="J814" i="1" s="1"/>
  <c r="F813" i="1"/>
  <c r="I813" i="1" s="1"/>
  <c r="J813" i="1" s="1"/>
  <c r="F812" i="1"/>
  <c r="I812" i="1" s="1"/>
  <c r="J812" i="1" s="1"/>
  <c r="F811" i="1"/>
  <c r="I811" i="1" s="1"/>
  <c r="J811" i="1" s="1"/>
  <c r="F810" i="1"/>
  <c r="I810" i="1" s="1"/>
  <c r="J810" i="1" s="1"/>
  <c r="F809" i="1"/>
  <c r="I809" i="1" s="1"/>
  <c r="J809" i="1" s="1"/>
  <c r="F808" i="1"/>
  <c r="I808" i="1" s="1"/>
  <c r="J808" i="1" s="1"/>
  <c r="F807" i="1"/>
  <c r="I807" i="1" s="1"/>
  <c r="J807" i="1" s="1"/>
  <c r="F806" i="1"/>
  <c r="I806" i="1" s="1"/>
  <c r="J806" i="1" s="1"/>
  <c r="F805" i="1"/>
  <c r="I805" i="1" s="1"/>
  <c r="J805" i="1" s="1"/>
  <c r="F804" i="1"/>
  <c r="I804" i="1" s="1"/>
  <c r="J804" i="1" s="1"/>
  <c r="F803" i="1"/>
  <c r="I803" i="1" s="1"/>
  <c r="J803" i="1" s="1"/>
  <c r="F802" i="1"/>
  <c r="I802" i="1" s="1"/>
  <c r="J802" i="1" s="1"/>
  <c r="F801" i="1"/>
  <c r="I801" i="1" s="1"/>
  <c r="J801" i="1" s="1"/>
  <c r="F800" i="1"/>
  <c r="I800" i="1" s="1"/>
  <c r="J800" i="1" s="1"/>
  <c r="F799" i="1"/>
  <c r="I799" i="1" s="1"/>
  <c r="J799" i="1" s="1"/>
  <c r="F798" i="1"/>
  <c r="I798" i="1" s="1"/>
  <c r="J798" i="1" s="1"/>
  <c r="F797" i="1"/>
  <c r="I797" i="1" s="1"/>
  <c r="J797" i="1" s="1"/>
  <c r="F796" i="1"/>
  <c r="I796" i="1" s="1"/>
  <c r="J796" i="1" s="1"/>
  <c r="F795" i="1"/>
  <c r="I795" i="1" s="1"/>
  <c r="J795" i="1" s="1"/>
  <c r="F794" i="1"/>
  <c r="I794" i="1" s="1"/>
  <c r="J794" i="1" s="1"/>
  <c r="F793" i="1"/>
  <c r="I793" i="1" s="1"/>
  <c r="J793" i="1" s="1"/>
  <c r="F792" i="1"/>
  <c r="I792" i="1" s="1"/>
  <c r="J792" i="1" s="1"/>
  <c r="F791" i="1"/>
  <c r="I791" i="1" s="1"/>
  <c r="J791" i="1" s="1"/>
  <c r="F790" i="1"/>
  <c r="I790" i="1" s="1"/>
  <c r="J790" i="1" s="1"/>
  <c r="F789" i="1"/>
  <c r="I789" i="1" s="1"/>
  <c r="J789" i="1" s="1"/>
  <c r="F788" i="1"/>
  <c r="I788" i="1" s="1"/>
  <c r="J788" i="1" s="1"/>
  <c r="F787" i="1"/>
  <c r="I787" i="1" s="1"/>
  <c r="J787" i="1" s="1"/>
  <c r="F786" i="1"/>
  <c r="I786" i="1" s="1"/>
  <c r="J786" i="1" s="1"/>
  <c r="F785" i="1"/>
  <c r="I785" i="1" s="1"/>
  <c r="J785" i="1" s="1"/>
  <c r="F784" i="1"/>
  <c r="I784" i="1" s="1"/>
  <c r="J784" i="1" s="1"/>
  <c r="F783" i="1"/>
  <c r="I783" i="1" s="1"/>
  <c r="J783" i="1" s="1"/>
  <c r="F782" i="1"/>
  <c r="I782" i="1" s="1"/>
  <c r="J782" i="1" s="1"/>
  <c r="F781" i="1"/>
  <c r="I781" i="1" s="1"/>
  <c r="J781" i="1" s="1"/>
  <c r="F780" i="1"/>
  <c r="I780" i="1" s="1"/>
  <c r="J780" i="1" s="1"/>
  <c r="F779" i="1"/>
  <c r="I779" i="1" s="1"/>
  <c r="J779" i="1" s="1"/>
  <c r="F778" i="1"/>
  <c r="I778" i="1" s="1"/>
  <c r="J778" i="1" s="1"/>
  <c r="F777" i="1"/>
  <c r="I777" i="1" s="1"/>
  <c r="J777" i="1" s="1"/>
  <c r="F776" i="1"/>
  <c r="I776" i="1" s="1"/>
  <c r="J776" i="1" s="1"/>
  <c r="F775" i="1"/>
  <c r="I775" i="1" s="1"/>
  <c r="J775" i="1" s="1"/>
  <c r="F774" i="1"/>
  <c r="I774" i="1" s="1"/>
  <c r="J774" i="1" s="1"/>
  <c r="F773" i="1"/>
  <c r="I773" i="1" s="1"/>
  <c r="J773" i="1" s="1"/>
  <c r="F772" i="1"/>
  <c r="I772" i="1" s="1"/>
  <c r="J772" i="1" s="1"/>
  <c r="F771" i="1"/>
  <c r="I771" i="1" s="1"/>
  <c r="J771" i="1" s="1"/>
  <c r="F770" i="1"/>
  <c r="I770" i="1" s="1"/>
  <c r="J770" i="1" s="1"/>
  <c r="F769" i="1"/>
  <c r="I769" i="1" s="1"/>
  <c r="J769" i="1" s="1"/>
  <c r="F768" i="1"/>
  <c r="I768" i="1" s="1"/>
  <c r="J768" i="1" s="1"/>
  <c r="F767" i="1"/>
  <c r="I767" i="1" s="1"/>
  <c r="J767" i="1" s="1"/>
  <c r="F766" i="1"/>
  <c r="I766" i="1" s="1"/>
  <c r="J766" i="1" s="1"/>
  <c r="F765" i="1"/>
  <c r="I765" i="1" s="1"/>
  <c r="J765" i="1" s="1"/>
  <c r="F764" i="1"/>
  <c r="I764" i="1" s="1"/>
  <c r="J764" i="1" s="1"/>
  <c r="F763" i="1"/>
  <c r="I763" i="1" s="1"/>
  <c r="J763" i="1" s="1"/>
  <c r="F762" i="1"/>
  <c r="I762" i="1" s="1"/>
  <c r="J762" i="1" s="1"/>
  <c r="F761" i="1"/>
  <c r="I761" i="1" s="1"/>
  <c r="J761" i="1" s="1"/>
  <c r="F760" i="1"/>
  <c r="I760" i="1" s="1"/>
  <c r="J760" i="1" s="1"/>
  <c r="F759" i="1"/>
  <c r="I759" i="1" s="1"/>
  <c r="J759" i="1" s="1"/>
  <c r="F758" i="1"/>
  <c r="I758" i="1" s="1"/>
  <c r="J758" i="1" s="1"/>
  <c r="F757" i="1"/>
  <c r="I757" i="1" s="1"/>
  <c r="J757" i="1" s="1"/>
  <c r="F756" i="1"/>
  <c r="I756" i="1" s="1"/>
  <c r="J756" i="1" s="1"/>
  <c r="F755" i="1"/>
  <c r="I755" i="1" s="1"/>
  <c r="J755" i="1" s="1"/>
  <c r="F754" i="1"/>
  <c r="I754" i="1" s="1"/>
  <c r="J754" i="1" s="1"/>
  <c r="F753" i="1"/>
  <c r="I753" i="1" s="1"/>
  <c r="J753" i="1" s="1"/>
  <c r="F752" i="1"/>
  <c r="I752" i="1" s="1"/>
  <c r="J752" i="1" s="1"/>
  <c r="F751" i="1"/>
  <c r="I751" i="1" s="1"/>
  <c r="J751" i="1" s="1"/>
  <c r="F750" i="1"/>
  <c r="I750" i="1" s="1"/>
  <c r="J750" i="1" s="1"/>
  <c r="F749" i="1"/>
  <c r="I749" i="1" s="1"/>
  <c r="J749" i="1" s="1"/>
  <c r="F748" i="1"/>
  <c r="I748" i="1" s="1"/>
  <c r="J748" i="1" s="1"/>
  <c r="F747" i="1"/>
  <c r="I747" i="1" s="1"/>
  <c r="J747" i="1" s="1"/>
  <c r="F746" i="1"/>
  <c r="I746" i="1" s="1"/>
  <c r="J746" i="1" s="1"/>
  <c r="F745" i="1"/>
  <c r="I745" i="1" s="1"/>
  <c r="J745" i="1" s="1"/>
  <c r="F744" i="1"/>
  <c r="I744" i="1" s="1"/>
  <c r="J744" i="1" s="1"/>
  <c r="F743" i="1"/>
  <c r="I743" i="1" s="1"/>
  <c r="J743" i="1" s="1"/>
  <c r="F742" i="1"/>
  <c r="I742" i="1" s="1"/>
  <c r="J742" i="1" s="1"/>
  <c r="F741" i="1"/>
  <c r="I741" i="1" s="1"/>
  <c r="J741" i="1" s="1"/>
  <c r="F740" i="1"/>
  <c r="I740" i="1" s="1"/>
  <c r="J740" i="1" s="1"/>
  <c r="F739" i="1"/>
  <c r="I739" i="1" s="1"/>
  <c r="J739" i="1" s="1"/>
  <c r="F738" i="1"/>
  <c r="I738" i="1" s="1"/>
  <c r="J738" i="1" s="1"/>
  <c r="F737" i="1"/>
  <c r="I737" i="1" s="1"/>
  <c r="J737" i="1" s="1"/>
  <c r="F736" i="1"/>
  <c r="I736" i="1" s="1"/>
  <c r="J736" i="1" s="1"/>
  <c r="F735" i="1"/>
  <c r="I735" i="1" s="1"/>
  <c r="J735" i="1" s="1"/>
  <c r="F734" i="1"/>
  <c r="I734" i="1" s="1"/>
  <c r="J734" i="1" s="1"/>
  <c r="F733" i="1"/>
  <c r="I733" i="1" s="1"/>
  <c r="J733" i="1" s="1"/>
  <c r="F732" i="1"/>
  <c r="I732" i="1" s="1"/>
  <c r="J732" i="1" s="1"/>
  <c r="F731" i="1"/>
  <c r="I731" i="1" s="1"/>
  <c r="J731" i="1" s="1"/>
  <c r="F730" i="1"/>
  <c r="I730" i="1" s="1"/>
  <c r="J730" i="1" s="1"/>
  <c r="F729" i="1"/>
  <c r="I729" i="1" s="1"/>
  <c r="J729" i="1" s="1"/>
  <c r="F728" i="1"/>
  <c r="I728" i="1" s="1"/>
  <c r="J728" i="1" s="1"/>
  <c r="F727" i="1"/>
  <c r="I727" i="1" s="1"/>
  <c r="J727" i="1" s="1"/>
  <c r="F726" i="1"/>
  <c r="I726" i="1" s="1"/>
  <c r="J726" i="1" s="1"/>
  <c r="F725" i="1"/>
  <c r="I725" i="1" s="1"/>
  <c r="J725" i="1" s="1"/>
  <c r="F724" i="1"/>
  <c r="I724" i="1" s="1"/>
  <c r="J724" i="1" s="1"/>
  <c r="F723" i="1"/>
  <c r="I723" i="1" s="1"/>
  <c r="J723" i="1" s="1"/>
  <c r="F722" i="1"/>
  <c r="I722" i="1" s="1"/>
  <c r="J722" i="1" s="1"/>
  <c r="F721" i="1"/>
  <c r="I721" i="1" s="1"/>
  <c r="J721" i="1" s="1"/>
  <c r="F720" i="1"/>
  <c r="I720" i="1" s="1"/>
  <c r="J720" i="1" s="1"/>
  <c r="F719" i="1"/>
  <c r="I719" i="1" s="1"/>
  <c r="J719" i="1" s="1"/>
  <c r="F718" i="1"/>
  <c r="I718" i="1" s="1"/>
  <c r="J718" i="1" s="1"/>
  <c r="F717" i="1"/>
  <c r="I717" i="1" s="1"/>
  <c r="J717" i="1" s="1"/>
  <c r="F716" i="1"/>
  <c r="I716" i="1" s="1"/>
  <c r="J716" i="1" s="1"/>
  <c r="F715" i="1"/>
  <c r="I715" i="1" s="1"/>
  <c r="J715" i="1" s="1"/>
  <c r="F714" i="1"/>
  <c r="I714" i="1" s="1"/>
  <c r="J714" i="1" s="1"/>
  <c r="F713" i="1"/>
  <c r="I713" i="1" s="1"/>
  <c r="J713" i="1" s="1"/>
  <c r="F712" i="1"/>
  <c r="I712" i="1" s="1"/>
  <c r="J712" i="1" s="1"/>
  <c r="F711" i="1"/>
  <c r="I711" i="1" s="1"/>
  <c r="J711" i="1" s="1"/>
  <c r="F710" i="1"/>
  <c r="I710" i="1" s="1"/>
  <c r="J710" i="1" s="1"/>
  <c r="F709" i="1"/>
  <c r="I709" i="1" s="1"/>
  <c r="J709" i="1" s="1"/>
  <c r="F708" i="1"/>
  <c r="I708" i="1" s="1"/>
  <c r="J708" i="1" s="1"/>
  <c r="F707" i="1"/>
  <c r="I707" i="1" s="1"/>
  <c r="J707" i="1" s="1"/>
  <c r="F706" i="1"/>
  <c r="I706" i="1" s="1"/>
  <c r="J706" i="1" s="1"/>
  <c r="F705" i="1"/>
  <c r="I705" i="1" s="1"/>
  <c r="J705" i="1" s="1"/>
  <c r="F704" i="1"/>
  <c r="I704" i="1" s="1"/>
  <c r="J704" i="1" s="1"/>
  <c r="F703" i="1"/>
  <c r="I703" i="1" s="1"/>
  <c r="J703" i="1" s="1"/>
  <c r="F702" i="1"/>
  <c r="I702" i="1" s="1"/>
  <c r="J702" i="1" s="1"/>
  <c r="F701" i="1"/>
  <c r="I701" i="1" s="1"/>
  <c r="J701" i="1" s="1"/>
  <c r="F700" i="1"/>
  <c r="I700" i="1" s="1"/>
  <c r="J700" i="1" s="1"/>
  <c r="F699" i="1"/>
  <c r="I699" i="1" s="1"/>
  <c r="J699" i="1" s="1"/>
  <c r="F698" i="1"/>
  <c r="I698" i="1" s="1"/>
  <c r="J698" i="1" s="1"/>
  <c r="F697" i="1"/>
  <c r="I697" i="1" s="1"/>
  <c r="J697" i="1" s="1"/>
  <c r="F696" i="1"/>
  <c r="I696" i="1" s="1"/>
  <c r="J696" i="1" s="1"/>
  <c r="F695" i="1"/>
  <c r="I695" i="1" s="1"/>
  <c r="J695" i="1" s="1"/>
  <c r="F694" i="1"/>
  <c r="I694" i="1" s="1"/>
  <c r="J694" i="1" s="1"/>
  <c r="F693" i="1"/>
  <c r="I693" i="1" s="1"/>
  <c r="J693" i="1" s="1"/>
  <c r="F692" i="1"/>
  <c r="I692" i="1" s="1"/>
  <c r="J692" i="1" s="1"/>
  <c r="F691" i="1"/>
  <c r="I691" i="1" s="1"/>
  <c r="J691" i="1" s="1"/>
  <c r="F690" i="1"/>
  <c r="I690" i="1" s="1"/>
  <c r="J690" i="1" s="1"/>
  <c r="F689" i="1"/>
  <c r="I689" i="1" s="1"/>
  <c r="J689" i="1" s="1"/>
  <c r="F688" i="1"/>
  <c r="I688" i="1" s="1"/>
  <c r="J688" i="1" s="1"/>
  <c r="F687" i="1"/>
  <c r="I687" i="1" s="1"/>
  <c r="J687" i="1" s="1"/>
  <c r="F686" i="1"/>
  <c r="I686" i="1" s="1"/>
  <c r="J686" i="1" s="1"/>
  <c r="F685" i="1"/>
  <c r="I685" i="1" s="1"/>
  <c r="J685" i="1" s="1"/>
  <c r="F684" i="1"/>
  <c r="I684" i="1" s="1"/>
  <c r="J684" i="1" s="1"/>
  <c r="F683" i="1"/>
  <c r="I683" i="1" s="1"/>
  <c r="J683" i="1" s="1"/>
  <c r="F682" i="1"/>
  <c r="I682" i="1" s="1"/>
  <c r="J682" i="1" s="1"/>
  <c r="F681" i="1"/>
  <c r="I681" i="1" s="1"/>
  <c r="J681" i="1" s="1"/>
  <c r="F680" i="1"/>
  <c r="I680" i="1" s="1"/>
  <c r="J680" i="1" s="1"/>
  <c r="F679" i="1"/>
  <c r="I679" i="1" s="1"/>
  <c r="J679" i="1" s="1"/>
  <c r="F678" i="1"/>
  <c r="I678" i="1" s="1"/>
  <c r="J678" i="1" s="1"/>
  <c r="F677" i="1"/>
  <c r="I677" i="1" s="1"/>
  <c r="J677" i="1" s="1"/>
  <c r="F676" i="1"/>
  <c r="I676" i="1" s="1"/>
  <c r="J676" i="1" s="1"/>
  <c r="F675" i="1"/>
  <c r="I675" i="1" s="1"/>
  <c r="J675" i="1" s="1"/>
  <c r="F674" i="1"/>
  <c r="I674" i="1" s="1"/>
  <c r="J674" i="1" s="1"/>
  <c r="F673" i="1"/>
  <c r="I673" i="1" s="1"/>
  <c r="J673" i="1" s="1"/>
  <c r="F672" i="1"/>
  <c r="I672" i="1" s="1"/>
  <c r="J672" i="1" s="1"/>
  <c r="F671" i="1"/>
  <c r="I671" i="1" s="1"/>
  <c r="J671" i="1" s="1"/>
  <c r="F670" i="1"/>
  <c r="I670" i="1" s="1"/>
  <c r="J670" i="1" s="1"/>
  <c r="F669" i="1"/>
  <c r="I669" i="1" s="1"/>
  <c r="J669" i="1" s="1"/>
  <c r="F668" i="1"/>
  <c r="I668" i="1" s="1"/>
  <c r="J668" i="1" s="1"/>
  <c r="F667" i="1"/>
  <c r="I667" i="1" s="1"/>
  <c r="J667" i="1" s="1"/>
  <c r="F666" i="1"/>
  <c r="I666" i="1" s="1"/>
  <c r="J666" i="1" s="1"/>
  <c r="F665" i="1"/>
  <c r="I665" i="1" s="1"/>
  <c r="J665" i="1" s="1"/>
  <c r="F664" i="1"/>
  <c r="I664" i="1" s="1"/>
  <c r="J664" i="1" s="1"/>
  <c r="F663" i="1"/>
  <c r="I663" i="1" s="1"/>
  <c r="J663" i="1" s="1"/>
  <c r="F662" i="1"/>
  <c r="I662" i="1" s="1"/>
  <c r="J662" i="1" s="1"/>
  <c r="F661" i="1"/>
  <c r="I661" i="1" s="1"/>
  <c r="J661" i="1" s="1"/>
  <c r="F660" i="1"/>
  <c r="I660" i="1" s="1"/>
  <c r="J660" i="1" s="1"/>
  <c r="F659" i="1"/>
  <c r="I659" i="1" s="1"/>
  <c r="J659" i="1" s="1"/>
  <c r="F658" i="1"/>
  <c r="I658" i="1" s="1"/>
  <c r="J658" i="1" s="1"/>
  <c r="F657" i="1"/>
  <c r="I657" i="1" s="1"/>
  <c r="J657" i="1" s="1"/>
  <c r="F656" i="1"/>
  <c r="I656" i="1" s="1"/>
  <c r="J656" i="1" s="1"/>
  <c r="F655" i="1"/>
  <c r="I655" i="1" s="1"/>
  <c r="J655" i="1" s="1"/>
  <c r="F654" i="1"/>
  <c r="I654" i="1" s="1"/>
  <c r="J654" i="1" s="1"/>
  <c r="F653" i="1"/>
  <c r="I653" i="1" s="1"/>
  <c r="J653" i="1" s="1"/>
  <c r="F652" i="1"/>
  <c r="I652" i="1" s="1"/>
  <c r="J652" i="1" s="1"/>
  <c r="F651" i="1"/>
  <c r="I651" i="1" s="1"/>
  <c r="J651" i="1" s="1"/>
  <c r="F650" i="1"/>
  <c r="I650" i="1" s="1"/>
  <c r="J650" i="1" s="1"/>
  <c r="F649" i="1"/>
  <c r="I649" i="1" s="1"/>
  <c r="J649" i="1" s="1"/>
  <c r="F648" i="1"/>
  <c r="I648" i="1" s="1"/>
  <c r="J648" i="1" s="1"/>
  <c r="F647" i="1"/>
  <c r="I647" i="1" s="1"/>
  <c r="J647" i="1" s="1"/>
  <c r="F646" i="1"/>
  <c r="I646" i="1" s="1"/>
  <c r="J646" i="1" s="1"/>
  <c r="F645" i="1"/>
  <c r="I645" i="1" s="1"/>
  <c r="J645" i="1" s="1"/>
  <c r="F644" i="1"/>
  <c r="I644" i="1" s="1"/>
  <c r="J644" i="1" s="1"/>
  <c r="F643" i="1"/>
  <c r="I643" i="1" s="1"/>
  <c r="J643" i="1" s="1"/>
  <c r="F642" i="1"/>
  <c r="I642" i="1" s="1"/>
  <c r="J642" i="1" s="1"/>
  <c r="F641" i="1"/>
  <c r="I641" i="1" s="1"/>
  <c r="J641" i="1" s="1"/>
  <c r="F640" i="1"/>
  <c r="I640" i="1" s="1"/>
  <c r="J640" i="1" s="1"/>
  <c r="F639" i="1"/>
  <c r="I639" i="1" s="1"/>
  <c r="J639" i="1" s="1"/>
  <c r="F638" i="1"/>
  <c r="I638" i="1" s="1"/>
  <c r="J638" i="1" s="1"/>
  <c r="F637" i="1"/>
  <c r="I637" i="1" s="1"/>
  <c r="J637" i="1" s="1"/>
  <c r="F636" i="1"/>
  <c r="I636" i="1" s="1"/>
  <c r="J636" i="1" s="1"/>
  <c r="F635" i="1"/>
  <c r="I635" i="1" s="1"/>
  <c r="J635" i="1" s="1"/>
  <c r="F634" i="1"/>
  <c r="I634" i="1" s="1"/>
  <c r="J634" i="1" s="1"/>
  <c r="F633" i="1"/>
  <c r="I633" i="1" s="1"/>
  <c r="J633" i="1" s="1"/>
  <c r="F632" i="1"/>
  <c r="I632" i="1" s="1"/>
  <c r="J632" i="1" s="1"/>
  <c r="F631" i="1"/>
  <c r="I631" i="1" s="1"/>
  <c r="J631" i="1" s="1"/>
  <c r="F630" i="1"/>
  <c r="I630" i="1" s="1"/>
  <c r="J630" i="1" s="1"/>
  <c r="F629" i="1"/>
  <c r="I629" i="1" s="1"/>
  <c r="J629" i="1" s="1"/>
  <c r="F628" i="1"/>
  <c r="I628" i="1" s="1"/>
  <c r="J628" i="1" s="1"/>
  <c r="F627" i="1"/>
  <c r="I627" i="1" s="1"/>
  <c r="J627" i="1" s="1"/>
  <c r="F626" i="1"/>
  <c r="I626" i="1" s="1"/>
  <c r="J626" i="1" s="1"/>
  <c r="F625" i="1"/>
  <c r="I625" i="1" s="1"/>
  <c r="J625" i="1" s="1"/>
  <c r="F624" i="1"/>
  <c r="I624" i="1" s="1"/>
  <c r="J624" i="1" s="1"/>
  <c r="F623" i="1"/>
  <c r="I623" i="1" s="1"/>
  <c r="J623" i="1" s="1"/>
  <c r="F622" i="1"/>
  <c r="I622" i="1" s="1"/>
  <c r="J622" i="1" s="1"/>
  <c r="F621" i="1"/>
  <c r="I621" i="1" s="1"/>
  <c r="J621" i="1" s="1"/>
  <c r="F620" i="1"/>
  <c r="I620" i="1" s="1"/>
  <c r="J620" i="1" s="1"/>
  <c r="F619" i="1"/>
  <c r="I619" i="1" s="1"/>
  <c r="J619" i="1" s="1"/>
  <c r="F618" i="1"/>
  <c r="I618" i="1" s="1"/>
  <c r="J618" i="1" s="1"/>
  <c r="F617" i="1"/>
  <c r="I617" i="1" s="1"/>
  <c r="J617" i="1" s="1"/>
  <c r="F616" i="1"/>
  <c r="I616" i="1" s="1"/>
  <c r="J616" i="1" s="1"/>
  <c r="F615" i="1"/>
  <c r="I615" i="1" s="1"/>
  <c r="J615" i="1" s="1"/>
  <c r="F614" i="1"/>
  <c r="I614" i="1" s="1"/>
  <c r="J614" i="1" s="1"/>
  <c r="F613" i="1"/>
  <c r="I613" i="1" s="1"/>
  <c r="J613" i="1" s="1"/>
  <c r="F612" i="1"/>
  <c r="I612" i="1" s="1"/>
  <c r="J612" i="1" s="1"/>
  <c r="F611" i="1"/>
  <c r="I611" i="1" s="1"/>
  <c r="J611" i="1" s="1"/>
  <c r="F610" i="1"/>
  <c r="I610" i="1" s="1"/>
  <c r="J610" i="1" s="1"/>
  <c r="F609" i="1"/>
  <c r="I609" i="1" s="1"/>
  <c r="J609" i="1" s="1"/>
  <c r="F608" i="1"/>
  <c r="I608" i="1" s="1"/>
  <c r="J608" i="1" s="1"/>
  <c r="F607" i="1"/>
  <c r="I607" i="1" s="1"/>
  <c r="J607" i="1" s="1"/>
  <c r="F606" i="1"/>
  <c r="I606" i="1" s="1"/>
  <c r="J606" i="1" s="1"/>
  <c r="F605" i="1"/>
  <c r="I605" i="1" s="1"/>
  <c r="J605" i="1" s="1"/>
  <c r="F604" i="1"/>
  <c r="I604" i="1" s="1"/>
  <c r="J604" i="1" s="1"/>
  <c r="F603" i="1"/>
  <c r="I603" i="1" s="1"/>
  <c r="J603" i="1" s="1"/>
  <c r="F602" i="1"/>
  <c r="I602" i="1" s="1"/>
  <c r="J602" i="1" s="1"/>
  <c r="F601" i="1"/>
  <c r="I601" i="1" s="1"/>
  <c r="J601" i="1" s="1"/>
  <c r="F600" i="1"/>
  <c r="I600" i="1" s="1"/>
  <c r="J600" i="1" s="1"/>
  <c r="F599" i="1"/>
  <c r="I599" i="1" s="1"/>
  <c r="J599" i="1" s="1"/>
  <c r="F598" i="1"/>
  <c r="I598" i="1" s="1"/>
  <c r="J598" i="1" s="1"/>
  <c r="F597" i="1"/>
  <c r="I597" i="1" s="1"/>
  <c r="J597" i="1" s="1"/>
  <c r="F596" i="1"/>
  <c r="I596" i="1" s="1"/>
  <c r="J596" i="1" s="1"/>
  <c r="F595" i="1"/>
  <c r="I595" i="1" s="1"/>
  <c r="J595" i="1" s="1"/>
  <c r="F594" i="1"/>
  <c r="I594" i="1" s="1"/>
  <c r="J594" i="1" s="1"/>
  <c r="F593" i="1"/>
  <c r="I593" i="1" s="1"/>
  <c r="J593" i="1" s="1"/>
  <c r="F592" i="1"/>
  <c r="I592" i="1" s="1"/>
  <c r="J592" i="1" s="1"/>
  <c r="F591" i="1"/>
  <c r="I591" i="1" s="1"/>
  <c r="J591" i="1" s="1"/>
  <c r="F590" i="1"/>
  <c r="I590" i="1" s="1"/>
  <c r="J590" i="1" s="1"/>
  <c r="F589" i="1"/>
  <c r="I589" i="1" s="1"/>
  <c r="J589" i="1" s="1"/>
  <c r="F588" i="1"/>
  <c r="I588" i="1" s="1"/>
  <c r="J588" i="1" s="1"/>
  <c r="F587" i="1"/>
  <c r="I587" i="1" s="1"/>
  <c r="J587" i="1" s="1"/>
  <c r="F586" i="1"/>
  <c r="I586" i="1" s="1"/>
  <c r="J586" i="1" s="1"/>
  <c r="F585" i="1"/>
  <c r="I585" i="1" s="1"/>
  <c r="J585" i="1" s="1"/>
  <c r="F584" i="1"/>
  <c r="I584" i="1" s="1"/>
  <c r="J584" i="1" s="1"/>
  <c r="F583" i="1"/>
  <c r="I583" i="1" s="1"/>
  <c r="J583" i="1" s="1"/>
  <c r="F582" i="1"/>
  <c r="I582" i="1" s="1"/>
  <c r="J582" i="1" s="1"/>
  <c r="F581" i="1"/>
  <c r="I581" i="1" s="1"/>
  <c r="J581" i="1" s="1"/>
  <c r="F580" i="1"/>
  <c r="I580" i="1" s="1"/>
  <c r="J580" i="1" s="1"/>
  <c r="F579" i="1"/>
  <c r="I579" i="1" s="1"/>
  <c r="J579" i="1" s="1"/>
  <c r="F578" i="1"/>
  <c r="I578" i="1" s="1"/>
  <c r="J578" i="1" s="1"/>
  <c r="F577" i="1"/>
  <c r="I577" i="1" s="1"/>
  <c r="J577" i="1" s="1"/>
  <c r="F576" i="1"/>
  <c r="I576" i="1" s="1"/>
  <c r="J576" i="1" s="1"/>
  <c r="F575" i="1"/>
  <c r="I575" i="1" s="1"/>
  <c r="J575" i="1" s="1"/>
  <c r="F574" i="1"/>
  <c r="I574" i="1" s="1"/>
  <c r="J574" i="1" s="1"/>
  <c r="F573" i="1"/>
  <c r="I573" i="1" s="1"/>
  <c r="J573" i="1" s="1"/>
  <c r="F572" i="1"/>
  <c r="I572" i="1" s="1"/>
  <c r="J572" i="1" s="1"/>
  <c r="F571" i="1"/>
  <c r="I571" i="1" s="1"/>
  <c r="J571" i="1" s="1"/>
  <c r="F570" i="1"/>
  <c r="I570" i="1" s="1"/>
  <c r="J570" i="1" s="1"/>
  <c r="F569" i="1"/>
  <c r="I569" i="1" s="1"/>
  <c r="J569" i="1" s="1"/>
  <c r="F568" i="1"/>
  <c r="I568" i="1" s="1"/>
  <c r="J568" i="1" s="1"/>
  <c r="F567" i="1"/>
  <c r="I567" i="1" s="1"/>
  <c r="J567" i="1" s="1"/>
  <c r="F566" i="1"/>
  <c r="I566" i="1" s="1"/>
  <c r="J566" i="1" s="1"/>
  <c r="F565" i="1"/>
  <c r="I565" i="1" s="1"/>
  <c r="J565" i="1" s="1"/>
  <c r="F564" i="1"/>
  <c r="I564" i="1" s="1"/>
  <c r="J564" i="1" s="1"/>
  <c r="F563" i="1"/>
  <c r="I563" i="1" s="1"/>
  <c r="J563" i="1" s="1"/>
  <c r="F562" i="1"/>
  <c r="I562" i="1" s="1"/>
  <c r="J562" i="1" s="1"/>
  <c r="F561" i="1"/>
  <c r="I561" i="1" s="1"/>
  <c r="J561" i="1" s="1"/>
  <c r="F560" i="1"/>
  <c r="I560" i="1" s="1"/>
  <c r="J560" i="1" s="1"/>
  <c r="F559" i="1"/>
  <c r="I559" i="1" s="1"/>
  <c r="J559" i="1" s="1"/>
  <c r="F558" i="1"/>
  <c r="I558" i="1" s="1"/>
  <c r="J558" i="1" s="1"/>
  <c r="F557" i="1"/>
  <c r="I557" i="1" s="1"/>
  <c r="J557" i="1" s="1"/>
  <c r="F556" i="1"/>
  <c r="I556" i="1" s="1"/>
  <c r="J556" i="1" s="1"/>
  <c r="F555" i="1"/>
  <c r="I555" i="1" s="1"/>
  <c r="J555" i="1" s="1"/>
  <c r="F554" i="1"/>
  <c r="I554" i="1" s="1"/>
  <c r="J554" i="1" s="1"/>
  <c r="F553" i="1"/>
  <c r="I553" i="1" s="1"/>
  <c r="J553" i="1" s="1"/>
  <c r="F552" i="1"/>
  <c r="I552" i="1" s="1"/>
  <c r="J552" i="1" s="1"/>
  <c r="F551" i="1"/>
  <c r="I551" i="1" s="1"/>
  <c r="J551" i="1" s="1"/>
  <c r="F550" i="1"/>
  <c r="I550" i="1" s="1"/>
  <c r="J550" i="1" s="1"/>
  <c r="F549" i="1"/>
  <c r="I549" i="1" s="1"/>
  <c r="J549" i="1" s="1"/>
  <c r="F548" i="1"/>
  <c r="I548" i="1" s="1"/>
  <c r="J548" i="1" s="1"/>
  <c r="F547" i="1"/>
  <c r="I547" i="1" s="1"/>
  <c r="J547" i="1" s="1"/>
  <c r="F546" i="1"/>
  <c r="I546" i="1" s="1"/>
  <c r="J546" i="1" s="1"/>
  <c r="F545" i="1"/>
  <c r="I545" i="1" s="1"/>
  <c r="J545" i="1" s="1"/>
  <c r="F544" i="1"/>
  <c r="I544" i="1" s="1"/>
  <c r="J544" i="1" s="1"/>
  <c r="F543" i="1"/>
  <c r="I543" i="1" s="1"/>
  <c r="J543" i="1" s="1"/>
  <c r="F542" i="1"/>
  <c r="I542" i="1" s="1"/>
  <c r="J542" i="1" s="1"/>
  <c r="F541" i="1"/>
  <c r="I541" i="1" s="1"/>
  <c r="J541" i="1" s="1"/>
  <c r="F540" i="1"/>
  <c r="I540" i="1" s="1"/>
  <c r="J540" i="1" s="1"/>
  <c r="F539" i="1"/>
  <c r="I539" i="1" s="1"/>
  <c r="J539" i="1" s="1"/>
  <c r="F538" i="1"/>
  <c r="I538" i="1" s="1"/>
  <c r="J538" i="1" s="1"/>
  <c r="F537" i="1"/>
  <c r="I537" i="1" s="1"/>
  <c r="J537" i="1" s="1"/>
  <c r="F536" i="1"/>
  <c r="I536" i="1" s="1"/>
  <c r="J536" i="1" s="1"/>
  <c r="F535" i="1"/>
  <c r="I535" i="1" s="1"/>
  <c r="J535" i="1" s="1"/>
  <c r="F534" i="1"/>
  <c r="I534" i="1" s="1"/>
  <c r="J534" i="1" s="1"/>
  <c r="F533" i="1"/>
  <c r="I533" i="1" s="1"/>
  <c r="J533" i="1" s="1"/>
  <c r="F532" i="1"/>
  <c r="I532" i="1" s="1"/>
  <c r="J532" i="1" s="1"/>
  <c r="F531" i="1"/>
  <c r="I531" i="1" s="1"/>
  <c r="J531" i="1" s="1"/>
  <c r="F530" i="1"/>
  <c r="I530" i="1" s="1"/>
  <c r="J530" i="1" s="1"/>
  <c r="F529" i="1"/>
  <c r="I529" i="1" s="1"/>
  <c r="J529" i="1" s="1"/>
  <c r="F528" i="1"/>
  <c r="I528" i="1" s="1"/>
  <c r="J528" i="1" s="1"/>
  <c r="F527" i="1"/>
  <c r="I527" i="1" s="1"/>
  <c r="J527" i="1" s="1"/>
  <c r="F526" i="1"/>
  <c r="I526" i="1" s="1"/>
  <c r="J526" i="1" s="1"/>
  <c r="F525" i="1"/>
  <c r="I525" i="1" s="1"/>
  <c r="J525" i="1" s="1"/>
  <c r="F524" i="1"/>
  <c r="I524" i="1" s="1"/>
  <c r="J524" i="1" s="1"/>
  <c r="F523" i="1"/>
  <c r="I523" i="1" s="1"/>
  <c r="J523" i="1" s="1"/>
  <c r="F522" i="1"/>
  <c r="I522" i="1" s="1"/>
  <c r="J522" i="1" s="1"/>
  <c r="F521" i="1"/>
  <c r="I521" i="1" s="1"/>
  <c r="J521" i="1" s="1"/>
  <c r="F520" i="1"/>
  <c r="I520" i="1" s="1"/>
  <c r="J520" i="1" s="1"/>
  <c r="F519" i="1"/>
  <c r="I519" i="1" s="1"/>
  <c r="J519" i="1" s="1"/>
  <c r="F518" i="1"/>
  <c r="I518" i="1" s="1"/>
  <c r="J518" i="1" s="1"/>
  <c r="F517" i="1"/>
  <c r="I517" i="1" s="1"/>
  <c r="J517" i="1" s="1"/>
  <c r="F516" i="1"/>
  <c r="I516" i="1" s="1"/>
  <c r="J516" i="1" s="1"/>
  <c r="F515" i="1"/>
  <c r="I515" i="1" s="1"/>
  <c r="J515" i="1" s="1"/>
  <c r="F514" i="1"/>
  <c r="I514" i="1" s="1"/>
  <c r="J514" i="1" s="1"/>
  <c r="F513" i="1"/>
  <c r="I513" i="1" s="1"/>
  <c r="J513" i="1" s="1"/>
  <c r="F512" i="1"/>
  <c r="I512" i="1" s="1"/>
  <c r="J512" i="1" s="1"/>
  <c r="F511" i="1"/>
  <c r="I511" i="1" s="1"/>
  <c r="J511" i="1" s="1"/>
  <c r="F510" i="1"/>
  <c r="I510" i="1" s="1"/>
  <c r="J510" i="1" s="1"/>
  <c r="F509" i="1"/>
  <c r="I509" i="1" s="1"/>
  <c r="J509" i="1" s="1"/>
  <c r="F508" i="1"/>
  <c r="I508" i="1" s="1"/>
  <c r="J508" i="1" s="1"/>
  <c r="F507" i="1"/>
  <c r="I507" i="1" s="1"/>
  <c r="J507" i="1" s="1"/>
  <c r="F506" i="1"/>
  <c r="I506" i="1" s="1"/>
  <c r="J506" i="1" s="1"/>
  <c r="F505" i="1"/>
  <c r="I505" i="1" s="1"/>
  <c r="J505" i="1" s="1"/>
  <c r="F504" i="1"/>
  <c r="I504" i="1" s="1"/>
  <c r="J504" i="1" s="1"/>
  <c r="F503" i="1"/>
  <c r="I503" i="1" s="1"/>
  <c r="J503" i="1" s="1"/>
  <c r="F502" i="1"/>
  <c r="I502" i="1" s="1"/>
  <c r="J502" i="1" s="1"/>
  <c r="F501" i="1"/>
  <c r="I501" i="1" s="1"/>
  <c r="J501" i="1" s="1"/>
  <c r="F500" i="1"/>
  <c r="I500" i="1" s="1"/>
  <c r="J500" i="1" s="1"/>
  <c r="F499" i="1"/>
  <c r="I499" i="1" s="1"/>
  <c r="J499" i="1" s="1"/>
  <c r="F498" i="1"/>
  <c r="I498" i="1" s="1"/>
  <c r="J498" i="1" s="1"/>
  <c r="F497" i="1"/>
  <c r="I497" i="1" s="1"/>
  <c r="J497" i="1" s="1"/>
  <c r="F496" i="1"/>
  <c r="I496" i="1" s="1"/>
  <c r="J496" i="1" s="1"/>
  <c r="F495" i="1"/>
  <c r="I495" i="1" s="1"/>
  <c r="J495" i="1" s="1"/>
  <c r="F494" i="1"/>
  <c r="I494" i="1" s="1"/>
  <c r="J494" i="1" s="1"/>
  <c r="F493" i="1"/>
  <c r="I493" i="1" s="1"/>
  <c r="J493" i="1" s="1"/>
  <c r="F492" i="1"/>
  <c r="I492" i="1" s="1"/>
  <c r="J492" i="1" s="1"/>
  <c r="F491" i="1"/>
  <c r="I491" i="1" s="1"/>
  <c r="J491" i="1" s="1"/>
  <c r="F490" i="1"/>
  <c r="I490" i="1" s="1"/>
  <c r="J490" i="1" s="1"/>
  <c r="F489" i="1"/>
  <c r="I489" i="1" s="1"/>
  <c r="J489" i="1" s="1"/>
  <c r="F488" i="1"/>
  <c r="I488" i="1" s="1"/>
  <c r="J488" i="1" s="1"/>
  <c r="F487" i="1"/>
  <c r="I487" i="1" s="1"/>
  <c r="J487" i="1" s="1"/>
  <c r="F486" i="1"/>
  <c r="I486" i="1" s="1"/>
  <c r="J486" i="1" s="1"/>
  <c r="F485" i="1"/>
  <c r="I485" i="1" s="1"/>
  <c r="J485" i="1" s="1"/>
  <c r="F484" i="1"/>
  <c r="I484" i="1" s="1"/>
  <c r="J484" i="1" s="1"/>
  <c r="F483" i="1"/>
  <c r="I483" i="1" s="1"/>
  <c r="J483" i="1" s="1"/>
  <c r="F482" i="1"/>
  <c r="I482" i="1" s="1"/>
  <c r="J482" i="1" s="1"/>
  <c r="F481" i="1"/>
  <c r="I481" i="1" s="1"/>
  <c r="J481" i="1" s="1"/>
  <c r="F480" i="1"/>
  <c r="I480" i="1" s="1"/>
  <c r="J480" i="1" s="1"/>
  <c r="F479" i="1"/>
  <c r="I479" i="1" s="1"/>
  <c r="J479" i="1" s="1"/>
  <c r="F478" i="1"/>
  <c r="I478" i="1" s="1"/>
  <c r="J478" i="1" s="1"/>
  <c r="F477" i="1"/>
  <c r="I477" i="1" s="1"/>
  <c r="J477" i="1" s="1"/>
  <c r="F476" i="1"/>
  <c r="I476" i="1" s="1"/>
  <c r="J476" i="1" s="1"/>
  <c r="F475" i="1"/>
  <c r="I475" i="1" s="1"/>
  <c r="J475" i="1" s="1"/>
  <c r="F474" i="1"/>
  <c r="I474" i="1" s="1"/>
  <c r="J474" i="1" s="1"/>
  <c r="F473" i="1"/>
  <c r="I473" i="1" s="1"/>
  <c r="J473" i="1" s="1"/>
  <c r="F472" i="1"/>
  <c r="I472" i="1" s="1"/>
  <c r="J472" i="1" s="1"/>
  <c r="F471" i="1"/>
  <c r="I471" i="1" s="1"/>
  <c r="J471" i="1" s="1"/>
  <c r="F470" i="1"/>
  <c r="I470" i="1" s="1"/>
  <c r="J470" i="1" s="1"/>
  <c r="F469" i="1"/>
  <c r="I469" i="1" s="1"/>
  <c r="J469" i="1" s="1"/>
  <c r="F468" i="1"/>
  <c r="I468" i="1" s="1"/>
  <c r="J468" i="1" s="1"/>
  <c r="F467" i="1"/>
  <c r="I467" i="1" s="1"/>
  <c r="J467" i="1" s="1"/>
  <c r="F466" i="1"/>
  <c r="I466" i="1" s="1"/>
  <c r="J466" i="1" s="1"/>
  <c r="F465" i="1"/>
  <c r="I465" i="1" s="1"/>
  <c r="J465" i="1" s="1"/>
  <c r="F464" i="1"/>
  <c r="I464" i="1" s="1"/>
  <c r="J464" i="1" s="1"/>
  <c r="F463" i="1"/>
  <c r="I463" i="1" s="1"/>
  <c r="J463" i="1" s="1"/>
  <c r="F462" i="1"/>
  <c r="I462" i="1" s="1"/>
  <c r="J462" i="1" s="1"/>
  <c r="F461" i="1"/>
  <c r="I461" i="1" s="1"/>
  <c r="J461" i="1" s="1"/>
  <c r="F460" i="1"/>
  <c r="I460" i="1" s="1"/>
  <c r="J460" i="1" s="1"/>
  <c r="F459" i="1"/>
  <c r="I459" i="1" s="1"/>
  <c r="J459" i="1" s="1"/>
  <c r="F458" i="1"/>
  <c r="I458" i="1" s="1"/>
  <c r="J458" i="1" s="1"/>
  <c r="F457" i="1"/>
  <c r="I457" i="1" s="1"/>
  <c r="J457" i="1" s="1"/>
  <c r="F456" i="1"/>
  <c r="I456" i="1" s="1"/>
  <c r="J456" i="1" s="1"/>
  <c r="F455" i="1"/>
  <c r="I455" i="1" s="1"/>
  <c r="J455" i="1" s="1"/>
  <c r="F454" i="1"/>
  <c r="I454" i="1" s="1"/>
  <c r="J454" i="1" s="1"/>
  <c r="F453" i="1"/>
  <c r="I453" i="1" s="1"/>
  <c r="J453" i="1" s="1"/>
  <c r="F452" i="1"/>
  <c r="F451" i="1"/>
  <c r="I451" i="1" s="1"/>
  <c r="J451" i="1" s="1"/>
  <c r="F450" i="1"/>
  <c r="I450" i="1" s="1"/>
  <c r="J450" i="1" s="1"/>
  <c r="F449" i="1"/>
  <c r="I449" i="1" s="1"/>
  <c r="J449" i="1" s="1"/>
  <c r="F448" i="1"/>
  <c r="I448" i="1" s="1"/>
  <c r="J448" i="1" s="1"/>
  <c r="F447" i="1"/>
  <c r="I447" i="1" s="1"/>
  <c r="J447" i="1" s="1"/>
  <c r="F446" i="1"/>
  <c r="I446" i="1" s="1"/>
  <c r="J446" i="1" s="1"/>
  <c r="F445" i="1"/>
  <c r="I445" i="1" s="1"/>
  <c r="J445" i="1" s="1"/>
  <c r="F444" i="1"/>
  <c r="I444" i="1" s="1"/>
  <c r="J444" i="1" s="1"/>
  <c r="F443" i="1"/>
  <c r="I443" i="1" s="1"/>
  <c r="J443" i="1" s="1"/>
  <c r="F442" i="1"/>
  <c r="I442" i="1" s="1"/>
  <c r="J442" i="1" s="1"/>
  <c r="F441" i="1"/>
  <c r="I441" i="1" s="1"/>
  <c r="J441" i="1" s="1"/>
  <c r="F440" i="1"/>
  <c r="I440" i="1" s="1"/>
  <c r="J440" i="1" s="1"/>
  <c r="F439" i="1"/>
  <c r="I439" i="1" s="1"/>
  <c r="J439" i="1" s="1"/>
  <c r="F438" i="1"/>
  <c r="I438" i="1" s="1"/>
  <c r="J438" i="1" s="1"/>
  <c r="F437" i="1"/>
  <c r="I437" i="1" s="1"/>
  <c r="J437" i="1" s="1"/>
  <c r="F436" i="1"/>
  <c r="I436" i="1" s="1"/>
  <c r="J436" i="1" s="1"/>
  <c r="F435" i="1"/>
  <c r="I435" i="1" s="1"/>
  <c r="J435" i="1" s="1"/>
  <c r="F434" i="1"/>
  <c r="I434" i="1" s="1"/>
  <c r="J434" i="1" s="1"/>
  <c r="F433" i="1"/>
  <c r="I433" i="1" s="1"/>
  <c r="J433" i="1" s="1"/>
  <c r="F432" i="1"/>
  <c r="I432" i="1" s="1"/>
  <c r="J432" i="1" s="1"/>
  <c r="F431" i="1"/>
  <c r="I431" i="1" s="1"/>
  <c r="J431" i="1" s="1"/>
  <c r="F430" i="1"/>
  <c r="I430" i="1" s="1"/>
  <c r="J430" i="1" s="1"/>
  <c r="F429" i="1"/>
  <c r="I429" i="1" s="1"/>
  <c r="J429" i="1" s="1"/>
  <c r="F428" i="1"/>
  <c r="I428" i="1" s="1"/>
  <c r="J428" i="1" s="1"/>
  <c r="F427" i="1"/>
  <c r="I427" i="1" s="1"/>
  <c r="J427" i="1" s="1"/>
  <c r="F426" i="1"/>
  <c r="I426" i="1" s="1"/>
  <c r="J426" i="1" s="1"/>
  <c r="F425" i="1"/>
  <c r="I425" i="1" s="1"/>
  <c r="J425" i="1" s="1"/>
  <c r="F424" i="1"/>
  <c r="I424" i="1" s="1"/>
  <c r="J424" i="1" s="1"/>
  <c r="F423" i="1"/>
  <c r="I423" i="1" s="1"/>
  <c r="J423" i="1" s="1"/>
  <c r="F422" i="1"/>
  <c r="I422" i="1" s="1"/>
  <c r="J422" i="1" s="1"/>
  <c r="F421" i="1"/>
  <c r="I421" i="1" s="1"/>
  <c r="J421" i="1" s="1"/>
  <c r="F420" i="1"/>
  <c r="I420" i="1" s="1"/>
  <c r="J420" i="1" s="1"/>
  <c r="F419" i="1"/>
  <c r="I419" i="1" s="1"/>
  <c r="J419" i="1" s="1"/>
  <c r="F418" i="1"/>
  <c r="I418" i="1" s="1"/>
  <c r="J418" i="1" s="1"/>
  <c r="F417" i="1"/>
  <c r="I417" i="1" s="1"/>
  <c r="J417" i="1" s="1"/>
  <c r="F416" i="1"/>
  <c r="I416" i="1" s="1"/>
  <c r="J416" i="1" s="1"/>
  <c r="F415" i="1"/>
  <c r="I415" i="1" s="1"/>
  <c r="J415" i="1" s="1"/>
  <c r="F414" i="1"/>
  <c r="I414" i="1" s="1"/>
  <c r="J414" i="1" s="1"/>
  <c r="F413" i="1"/>
  <c r="I413" i="1" s="1"/>
  <c r="J413" i="1" s="1"/>
  <c r="F412" i="1"/>
  <c r="I412" i="1" s="1"/>
  <c r="J412" i="1" s="1"/>
  <c r="F411" i="1"/>
  <c r="I411" i="1" s="1"/>
  <c r="J411" i="1" s="1"/>
  <c r="F410" i="1"/>
  <c r="I410" i="1" s="1"/>
  <c r="J410" i="1" s="1"/>
  <c r="F409" i="1"/>
  <c r="I409" i="1" s="1"/>
  <c r="J409" i="1" s="1"/>
  <c r="F408" i="1"/>
  <c r="I408" i="1" s="1"/>
  <c r="J408" i="1" s="1"/>
  <c r="F407" i="1"/>
  <c r="I407" i="1" s="1"/>
  <c r="J407" i="1" s="1"/>
  <c r="F406" i="1"/>
  <c r="I406" i="1" s="1"/>
  <c r="J406" i="1" s="1"/>
  <c r="F405" i="1"/>
  <c r="I405" i="1" s="1"/>
  <c r="J405" i="1" s="1"/>
  <c r="F404" i="1"/>
  <c r="I404" i="1" s="1"/>
  <c r="J404" i="1" s="1"/>
  <c r="F403" i="1"/>
  <c r="I403" i="1" s="1"/>
  <c r="J403" i="1" s="1"/>
  <c r="F402" i="1"/>
  <c r="I402" i="1" s="1"/>
  <c r="J402" i="1" s="1"/>
  <c r="F401" i="1"/>
  <c r="I401" i="1" s="1"/>
  <c r="J401" i="1" s="1"/>
  <c r="F400" i="1"/>
  <c r="I400" i="1" s="1"/>
  <c r="J400" i="1" s="1"/>
  <c r="F399" i="1"/>
  <c r="I399" i="1" s="1"/>
  <c r="J399" i="1" s="1"/>
  <c r="F398" i="1"/>
  <c r="I398" i="1" s="1"/>
  <c r="J398" i="1" s="1"/>
  <c r="F397" i="1"/>
  <c r="I397" i="1" s="1"/>
  <c r="J397" i="1" s="1"/>
  <c r="F396" i="1"/>
  <c r="I396" i="1" s="1"/>
  <c r="J396" i="1" s="1"/>
  <c r="F395" i="1"/>
  <c r="I395" i="1" s="1"/>
  <c r="J395" i="1" s="1"/>
  <c r="F394" i="1"/>
  <c r="I394" i="1" s="1"/>
  <c r="J394" i="1" s="1"/>
  <c r="F393" i="1"/>
  <c r="I393" i="1" s="1"/>
  <c r="J393" i="1" s="1"/>
  <c r="F392" i="1"/>
  <c r="I392" i="1" s="1"/>
  <c r="J392" i="1" s="1"/>
  <c r="F391" i="1"/>
  <c r="I391" i="1" s="1"/>
  <c r="J391" i="1" s="1"/>
  <c r="F390" i="1"/>
  <c r="I390" i="1" s="1"/>
  <c r="J390" i="1" s="1"/>
  <c r="F389" i="1"/>
  <c r="I389" i="1" s="1"/>
  <c r="J389" i="1" s="1"/>
  <c r="F388" i="1"/>
  <c r="I388" i="1" s="1"/>
  <c r="J388" i="1" s="1"/>
  <c r="F387" i="1"/>
  <c r="I387" i="1" s="1"/>
  <c r="J387" i="1" s="1"/>
  <c r="F386" i="1"/>
  <c r="I386" i="1" s="1"/>
  <c r="J386" i="1" s="1"/>
  <c r="F385" i="1"/>
  <c r="I385" i="1" s="1"/>
  <c r="J385" i="1" s="1"/>
  <c r="F384" i="1"/>
  <c r="I384" i="1" s="1"/>
  <c r="J384" i="1" s="1"/>
  <c r="F383" i="1"/>
  <c r="I383" i="1" s="1"/>
  <c r="J383" i="1" s="1"/>
  <c r="F382" i="1"/>
  <c r="I382" i="1" s="1"/>
  <c r="J382" i="1" s="1"/>
  <c r="F381" i="1"/>
  <c r="I381" i="1" s="1"/>
  <c r="J381" i="1" s="1"/>
  <c r="F380" i="1"/>
  <c r="I380" i="1" s="1"/>
  <c r="J380" i="1" s="1"/>
  <c r="F379" i="1"/>
  <c r="I379" i="1" s="1"/>
  <c r="J379" i="1" s="1"/>
  <c r="F378" i="1"/>
  <c r="I378" i="1" s="1"/>
  <c r="J378" i="1" s="1"/>
  <c r="F377" i="1"/>
  <c r="I377" i="1" s="1"/>
  <c r="J377" i="1" s="1"/>
  <c r="F376" i="1"/>
  <c r="I376" i="1" s="1"/>
  <c r="J376" i="1" s="1"/>
  <c r="F375" i="1"/>
  <c r="I375" i="1" s="1"/>
  <c r="J375" i="1" s="1"/>
  <c r="F374" i="1"/>
  <c r="I374" i="1" s="1"/>
  <c r="J374" i="1" s="1"/>
  <c r="F373" i="1"/>
  <c r="I373" i="1" s="1"/>
  <c r="J373" i="1" s="1"/>
  <c r="F372" i="1"/>
  <c r="I372" i="1" s="1"/>
  <c r="J372" i="1" s="1"/>
  <c r="F371" i="1"/>
  <c r="I371" i="1" s="1"/>
  <c r="J371" i="1" s="1"/>
  <c r="F370" i="1"/>
  <c r="I370" i="1" s="1"/>
  <c r="J370" i="1" s="1"/>
  <c r="F369" i="1"/>
  <c r="I369" i="1" s="1"/>
  <c r="J369" i="1" s="1"/>
  <c r="F368" i="1"/>
  <c r="I368" i="1" s="1"/>
  <c r="J368" i="1" s="1"/>
  <c r="F367" i="1"/>
  <c r="I367" i="1" s="1"/>
  <c r="J367" i="1" s="1"/>
  <c r="F366" i="1"/>
  <c r="I366" i="1" s="1"/>
  <c r="J366" i="1" s="1"/>
  <c r="F365" i="1"/>
  <c r="I365" i="1" s="1"/>
  <c r="J365" i="1" s="1"/>
  <c r="F364" i="1"/>
  <c r="I364" i="1" s="1"/>
  <c r="J364" i="1" s="1"/>
  <c r="F363" i="1"/>
  <c r="I363" i="1" s="1"/>
  <c r="J363" i="1" s="1"/>
  <c r="F362" i="1"/>
  <c r="I362" i="1" s="1"/>
  <c r="J362" i="1" s="1"/>
  <c r="F361" i="1"/>
  <c r="I361" i="1" s="1"/>
  <c r="J361" i="1" s="1"/>
  <c r="F360" i="1"/>
  <c r="I360" i="1" s="1"/>
  <c r="J360" i="1" s="1"/>
  <c r="F359" i="1"/>
  <c r="I359" i="1" s="1"/>
  <c r="J359" i="1" s="1"/>
  <c r="F358" i="1"/>
  <c r="I358" i="1" s="1"/>
  <c r="J358" i="1" s="1"/>
  <c r="F357" i="1"/>
  <c r="I357" i="1" s="1"/>
  <c r="J357" i="1" s="1"/>
  <c r="F356" i="1"/>
  <c r="I356" i="1" s="1"/>
  <c r="J356" i="1" s="1"/>
  <c r="F355" i="1"/>
  <c r="I355" i="1" s="1"/>
  <c r="J355" i="1" s="1"/>
  <c r="F354" i="1"/>
  <c r="I354" i="1" s="1"/>
  <c r="J354" i="1" s="1"/>
  <c r="F353" i="1"/>
  <c r="I353" i="1" s="1"/>
  <c r="J353" i="1" s="1"/>
  <c r="F352" i="1"/>
  <c r="I352" i="1" s="1"/>
  <c r="J352" i="1" s="1"/>
  <c r="F351" i="1"/>
  <c r="I351" i="1" s="1"/>
  <c r="J351" i="1" s="1"/>
  <c r="F350" i="1"/>
  <c r="I350" i="1" s="1"/>
  <c r="J350" i="1" s="1"/>
  <c r="F349" i="1"/>
  <c r="I349" i="1" s="1"/>
  <c r="J349" i="1" s="1"/>
  <c r="F348" i="1"/>
  <c r="I348" i="1" s="1"/>
  <c r="J348" i="1" s="1"/>
  <c r="F347" i="1"/>
  <c r="I347" i="1" s="1"/>
  <c r="J347" i="1" s="1"/>
  <c r="F346" i="1"/>
  <c r="I346" i="1" s="1"/>
  <c r="J346" i="1" s="1"/>
  <c r="F345" i="1"/>
  <c r="I345" i="1" s="1"/>
  <c r="J345" i="1" s="1"/>
  <c r="F344" i="1"/>
  <c r="I344" i="1" s="1"/>
  <c r="J344" i="1" s="1"/>
  <c r="F343" i="1"/>
  <c r="I343" i="1" s="1"/>
  <c r="J343" i="1" s="1"/>
  <c r="F342" i="1"/>
  <c r="I342" i="1" s="1"/>
  <c r="J342" i="1" s="1"/>
  <c r="F341" i="1"/>
  <c r="I341" i="1" s="1"/>
  <c r="J341" i="1" s="1"/>
  <c r="F340" i="1"/>
  <c r="I340" i="1" s="1"/>
  <c r="J340" i="1" s="1"/>
  <c r="F339" i="1"/>
  <c r="I339" i="1" s="1"/>
  <c r="J339" i="1" s="1"/>
  <c r="F338" i="1"/>
  <c r="I338" i="1" s="1"/>
  <c r="J338" i="1" s="1"/>
  <c r="F337" i="1"/>
  <c r="I337" i="1" s="1"/>
  <c r="J337" i="1" s="1"/>
  <c r="F336" i="1"/>
  <c r="I336" i="1" s="1"/>
  <c r="J336" i="1" s="1"/>
  <c r="F335" i="1"/>
  <c r="I335" i="1" s="1"/>
  <c r="J335" i="1" s="1"/>
  <c r="F334" i="1"/>
  <c r="I334" i="1" s="1"/>
  <c r="J334" i="1" s="1"/>
  <c r="F333" i="1"/>
  <c r="I333" i="1" s="1"/>
  <c r="J333" i="1" s="1"/>
  <c r="F332" i="1"/>
  <c r="I332" i="1" s="1"/>
  <c r="J332" i="1" s="1"/>
  <c r="F331" i="1"/>
  <c r="I331" i="1" s="1"/>
  <c r="J331" i="1" s="1"/>
  <c r="F330" i="1"/>
  <c r="I330" i="1" s="1"/>
  <c r="J330" i="1" s="1"/>
  <c r="F329" i="1"/>
  <c r="I329" i="1" s="1"/>
  <c r="J329" i="1" s="1"/>
  <c r="F328" i="1"/>
  <c r="I328" i="1" s="1"/>
  <c r="J328" i="1" s="1"/>
  <c r="F327" i="1"/>
  <c r="I327" i="1" s="1"/>
  <c r="J327" i="1" s="1"/>
  <c r="F326" i="1"/>
  <c r="I326" i="1" s="1"/>
  <c r="J326" i="1" s="1"/>
  <c r="F325" i="1"/>
  <c r="I325" i="1" s="1"/>
  <c r="J325" i="1" s="1"/>
  <c r="F324" i="1"/>
  <c r="I324" i="1" s="1"/>
  <c r="J324" i="1" s="1"/>
  <c r="F323" i="1"/>
  <c r="I323" i="1" s="1"/>
  <c r="J323" i="1" s="1"/>
  <c r="F322" i="1"/>
  <c r="I322" i="1" s="1"/>
  <c r="J322" i="1" s="1"/>
  <c r="F321" i="1"/>
  <c r="I321" i="1" s="1"/>
  <c r="J321" i="1" s="1"/>
  <c r="F320" i="1"/>
  <c r="I320" i="1" s="1"/>
  <c r="J320" i="1" s="1"/>
  <c r="F319" i="1"/>
  <c r="I319" i="1" s="1"/>
  <c r="J319" i="1" s="1"/>
  <c r="F318" i="1"/>
  <c r="I318" i="1" s="1"/>
  <c r="J318" i="1" s="1"/>
  <c r="F317" i="1"/>
  <c r="I317" i="1" s="1"/>
  <c r="J317" i="1" s="1"/>
  <c r="F316" i="1"/>
  <c r="I316" i="1" s="1"/>
  <c r="J316" i="1" s="1"/>
  <c r="F315" i="1"/>
  <c r="I315" i="1" s="1"/>
  <c r="J315" i="1" s="1"/>
  <c r="F314" i="1"/>
  <c r="I314" i="1" s="1"/>
  <c r="J314" i="1" s="1"/>
  <c r="F313" i="1"/>
  <c r="I313" i="1" s="1"/>
  <c r="J313" i="1" s="1"/>
  <c r="F312" i="1"/>
  <c r="I312" i="1" s="1"/>
  <c r="J312" i="1" s="1"/>
  <c r="F311" i="1"/>
  <c r="I311" i="1" s="1"/>
  <c r="J311" i="1" s="1"/>
  <c r="F310" i="1"/>
  <c r="I310" i="1" s="1"/>
  <c r="J310" i="1" s="1"/>
  <c r="F309" i="1"/>
  <c r="I309" i="1" s="1"/>
  <c r="J309" i="1" s="1"/>
  <c r="F308" i="1"/>
  <c r="I308" i="1" s="1"/>
  <c r="J308" i="1" s="1"/>
  <c r="F307" i="1"/>
  <c r="I307" i="1" s="1"/>
  <c r="J307" i="1" s="1"/>
  <c r="F306" i="1"/>
  <c r="I306" i="1" s="1"/>
  <c r="J306" i="1" s="1"/>
  <c r="F305" i="1"/>
  <c r="I305" i="1" s="1"/>
  <c r="J305" i="1" s="1"/>
  <c r="F304" i="1"/>
  <c r="I304" i="1" s="1"/>
  <c r="J304" i="1" s="1"/>
  <c r="F303" i="1"/>
  <c r="I303" i="1" s="1"/>
  <c r="J303" i="1" s="1"/>
  <c r="F302" i="1"/>
  <c r="I302" i="1" s="1"/>
  <c r="J302" i="1" s="1"/>
  <c r="F301" i="1"/>
  <c r="I301" i="1" s="1"/>
  <c r="J301" i="1" s="1"/>
  <c r="F300" i="1"/>
  <c r="I300" i="1" s="1"/>
  <c r="J300" i="1" s="1"/>
  <c r="F299" i="1"/>
  <c r="I299" i="1" s="1"/>
  <c r="J299" i="1" s="1"/>
  <c r="F298" i="1"/>
  <c r="I298" i="1" s="1"/>
  <c r="J298" i="1" s="1"/>
  <c r="F297" i="1"/>
  <c r="I297" i="1" s="1"/>
  <c r="J297" i="1" s="1"/>
  <c r="F296" i="1"/>
  <c r="I296" i="1" s="1"/>
  <c r="J296" i="1" s="1"/>
  <c r="F295" i="1"/>
  <c r="I295" i="1" s="1"/>
  <c r="J295" i="1" s="1"/>
  <c r="F294" i="1"/>
  <c r="I294" i="1" s="1"/>
  <c r="J294" i="1" s="1"/>
  <c r="F293" i="1"/>
  <c r="I293" i="1" s="1"/>
  <c r="J293" i="1" s="1"/>
  <c r="F292" i="1"/>
  <c r="I292" i="1" s="1"/>
  <c r="J292" i="1" s="1"/>
  <c r="F291" i="1"/>
  <c r="I291" i="1" s="1"/>
  <c r="J291" i="1" s="1"/>
  <c r="F290" i="1"/>
  <c r="F289" i="1"/>
  <c r="I289" i="1" s="1"/>
  <c r="J289" i="1" s="1"/>
  <c r="F288" i="1"/>
  <c r="I288" i="1" s="1"/>
  <c r="J288" i="1" s="1"/>
  <c r="F287" i="1"/>
  <c r="I287" i="1" s="1"/>
  <c r="J287" i="1" s="1"/>
  <c r="F286" i="1"/>
  <c r="I286" i="1" s="1"/>
  <c r="J286" i="1" s="1"/>
  <c r="F285" i="1"/>
  <c r="I285" i="1" s="1"/>
  <c r="J285" i="1" s="1"/>
  <c r="F284" i="1"/>
  <c r="I284" i="1" s="1"/>
  <c r="J284" i="1" s="1"/>
  <c r="F283" i="1"/>
  <c r="I283" i="1" s="1"/>
  <c r="J283" i="1" s="1"/>
  <c r="F282" i="1"/>
  <c r="I282" i="1" s="1"/>
  <c r="J282" i="1" s="1"/>
  <c r="F281" i="1"/>
  <c r="I281" i="1" s="1"/>
  <c r="J281" i="1" s="1"/>
  <c r="F280" i="1"/>
  <c r="I280" i="1" s="1"/>
  <c r="J280" i="1" s="1"/>
  <c r="F279" i="1"/>
  <c r="I279" i="1" s="1"/>
  <c r="J279" i="1" s="1"/>
  <c r="F278" i="1"/>
  <c r="I278" i="1" s="1"/>
  <c r="J278" i="1" s="1"/>
  <c r="F277" i="1"/>
  <c r="I277" i="1" s="1"/>
  <c r="J277" i="1" s="1"/>
  <c r="F276" i="1"/>
  <c r="I276" i="1" s="1"/>
  <c r="J276" i="1" s="1"/>
  <c r="F275" i="1"/>
  <c r="I275" i="1" s="1"/>
  <c r="J275" i="1" s="1"/>
  <c r="F274" i="1"/>
  <c r="I274" i="1" s="1"/>
  <c r="J274" i="1" s="1"/>
  <c r="F273" i="1"/>
  <c r="I273" i="1" s="1"/>
  <c r="J273" i="1" s="1"/>
  <c r="F272" i="1"/>
  <c r="I272" i="1" s="1"/>
  <c r="J272" i="1" s="1"/>
  <c r="F271" i="1"/>
  <c r="I271" i="1" s="1"/>
  <c r="J271" i="1" s="1"/>
  <c r="F270" i="1"/>
  <c r="I270" i="1" s="1"/>
  <c r="J270" i="1" s="1"/>
  <c r="F269" i="1"/>
  <c r="I269" i="1" s="1"/>
  <c r="J269" i="1" s="1"/>
  <c r="F268" i="1"/>
  <c r="I268" i="1" s="1"/>
  <c r="J268" i="1" s="1"/>
  <c r="F267" i="1"/>
  <c r="I267" i="1" s="1"/>
  <c r="J267" i="1" s="1"/>
  <c r="F266" i="1"/>
  <c r="I266" i="1" s="1"/>
  <c r="J266" i="1" s="1"/>
  <c r="F265" i="1"/>
  <c r="I265" i="1" s="1"/>
  <c r="J265" i="1" s="1"/>
  <c r="F264" i="1"/>
  <c r="I264" i="1" s="1"/>
  <c r="J264" i="1" s="1"/>
  <c r="F263" i="1"/>
  <c r="I263" i="1" s="1"/>
  <c r="J263" i="1" s="1"/>
  <c r="F262" i="1"/>
  <c r="I262" i="1" s="1"/>
  <c r="J262" i="1" s="1"/>
  <c r="F261" i="1"/>
  <c r="I261" i="1" s="1"/>
  <c r="J261" i="1" s="1"/>
  <c r="F260" i="1"/>
  <c r="I260" i="1" s="1"/>
  <c r="J260" i="1" s="1"/>
  <c r="F259" i="1"/>
  <c r="I259" i="1" s="1"/>
  <c r="J259" i="1" s="1"/>
  <c r="F258" i="1"/>
  <c r="I258" i="1" s="1"/>
  <c r="J258" i="1" s="1"/>
  <c r="F257" i="1"/>
  <c r="I257" i="1" s="1"/>
  <c r="J257" i="1" s="1"/>
  <c r="F256" i="1"/>
  <c r="I256" i="1" s="1"/>
  <c r="J256" i="1" s="1"/>
  <c r="F255" i="1"/>
  <c r="I255" i="1" s="1"/>
  <c r="J255" i="1" s="1"/>
  <c r="F254" i="1"/>
  <c r="I254" i="1" s="1"/>
  <c r="J254" i="1" s="1"/>
  <c r="F253" i="1"/>
  <c r="I253" i="1" s="1"/>
  <c r="J253" i="1" s="1"/>
  <c r="F252" i="1"/>
  <c r="I252" i="1" s="1"/>
  <c r="J252" i="1" s="1"/>
  <c r="F251" i="1"/>
  <c r="I251" i="1" s="1"/>
  <c r="J251" i="1" s="1"/>
  <c r="F250" i="1"/>
  <c r="I250" i="1" s="1"/>
  <c r="J250" i="1" s="1"/>
  <c r="F249" i="1"/>
  <c r="I249" i="1" s="1"/>
  <c r="J249" i="1" s="1"/>
  <c r="F248" i="1"/>
  <c r="I248" i="1" s="1"/>
  <c r="J248" i="1" s="1"/>
  <c r="F247" i="1"/>
  <c r="I247" i="1" s="1"/>
  <c r="J247" i="1" s="1"/>
  <c r="F246" i="1"/>
  <c r="I246" i="1" s="1"/>
  <c r="J246" i="1" s="1"/>
  <c r="F245" i="1"/>
  <c r="I245" i="1" s="1"/>
  <c r="J245" i="1" s="1"/>
  <c r="F244" i="1"/>
  <c r="I244" i="1" s="1"/>
  <c r="J244" i="1" s="1"/>
  <c r="F243" i="1"/>
  <c r="I243" i="1" s="1"/>
  <c r="J243" i="1" s="1"/>
  <c r="F242" i="1"/>
  <c r="I242" i="1" s="1"/>
  <c r="J242" i="1" s="1"/>
  <c r="F241" i="1"/>
  <c r="I241" i="1" s="1"/>
  <c r="J241" i="1" s="1"/>
  <c r="F240" i="1"/>
  <c r="I240" i="1" s="1"/>
  <c r="J240" i="1" s="1"/>
  <c r="F239" i="1"/>
  <c r="I239" i="1" s="1"/>
  <c r="J239" i="1" s="1"/>
  <c r="F238" i="1"/>
  <c r="I238" i="1" s="1"/>
  <c r="J238" i="1" s="1"/>
  <c r="F237" i="1"/>
  <c r="I237" i="1" s="1"/>
  <c r="J237" i="1" s="1"/>
  <c r="F236" i="1"/>
  <c r="I236" i="1" s="1"/>
  <c r="J236" i="1" s="1"/>
  <c r="F235" i="1"/>
  <c r="I235" i="1" s="1"/>
  <c r="J235" i="1" s="1"/>
  <c r="F234" i="1"/>
  <c r="I234" i="1" s="1"/>
  <c r="J234" i="1" s="1"/>
  <c r="F233" i="1"/>
  <c r="I233" i="1" s="1"/>
  <c r="J233" i="1" s="1"/>
  <c r="F232" i="1"/>
  <c r="I232" i="1" s="1"/>
  <c r="J232" i="1" s="1"/>
  <c r="F231" i="1"/>
  <c r="I231" i="1" s="1"/>
  <c r="J231" i="1" s="1"/>
  <c r="F230" i="1"/>
  <c r="I230" i="1" s="1"/>
  <c r="J230" i="1" s="1"/>
  <c r="F229" i="1"/>
  <c r="I229" i="1" s="1"/>
  <c r="J229" i="1" s="1"/>
  <c r="F228" i="1"/>
  <c r="I228" i="1" s="1"/>
  <c r="J228" i="1" s="1"/>
  <c r="F227" i="1"/>
  <c r="I227" i="1" s="1"/>
  <c r="J227" i="1" s="1"/>
  <c r="F226" i="1"/>
  <c r="I226" i="1" s="1"/>
  <c r="J226" i="1" s="1"/>
  <c r="F225" i="1"/>
  <c r="I225" i="1" s="1"/>
  <c r="J225" i="1" s="1"/>
  <c r="F224" i="1"/>
  <c r="I224" i="1" s="1"/>
  <c r="J224" i="1" s="1"/>
  <c r="F223" i="1"/>
  <c r="I223" i="1" s="1"/>
  <c r="J223" i="1" s="1"/>
  <c r="F222" i="1"/>
  <c r="I222" i="1" s="1"/>
  <c r="J222" i="1" s="1"/>
  <c r="F221" i="1"/>
  <c r="I221" i="1" s="1"/>
  <c r="J221" i="1" s="1"/>
  <c r="F220" i="1"/>
  <c r="I220" i="1" s="1"/>
  <c r="J220" i="1" s="1"/>
  <c r="F219" i="1"/>
  <c r="I219" i="1" s="1"/>
  <c r="J219" i="1" s="1"/>
  <c r="F218" i="1"/>
  <c r="I218" i="1" s="1"/>
  <c r="J218" i="1" s="1"/>
  <c r="F217" i="1"/>
  <c r="I217" i="1" s="1"/>
  <c r="J217" i="1" s="1"/>
  <c r="F216" i="1"/>
  <c r="I216" i="1" s="1"/>
  <c r="J216" i="1" s="1"/>
  <c r="F215" i="1"/>
  <c r="I215" i="1" s="1"/>
  <c r="J215" i="1" s="1"/>
  <c r="F214" i="1"/>
  <c r="I214" i="1" s="1"/>
  <c r="J214" i="1" s="1"/>
  <c r="F213" i="1"/>
  <c r="I213" i="1" s="1"/>
  <c r="J213" i="1" s="1"/>
  <c r="F212" i="1"/>
  <c r="I212" i="1" s="1"/>
  <c r="J212" i="1" s="1"/>
  <c r="F211" i="1"/>
  <c r="I211" i="1" s="1"/>
  <c r="J211" i="1" s="1"/>
  <c r="F210" i="1"/>
  <c r="I210" i="1" s="1"/>
  <c r="J210" i="1" s="1"/>
  <c r="F209" i="1"/>
  <c r="I209" i="1" s="1"/>
  <c r="J209" i="1" s="1"/>
  <c r="F208" i="1"/>
  <c r="I208" i="1" s="1"/>
  <c r="J208" i="1" s="1"/>
  <c r="F207" i="1"/>
  <c r="I207" i="1" s="1"/>
  <c r="J207" i="1" s="1"/>
  <c r="F206" i="1"/>
  <c r="I206" i="1" s="1"/>
  <c r="J206" i="1" s="1"/>
  <c r="F205" i="1"/>
  <c r="I205" i="1" s="1"/>
  <c r="J205" i="1" s="1"/>
  <c r="F204" i="1"/>
  <c r="F203" i="1"/>
  <c r="I203" i="1" s="1"/>
  <c r="J203" i="1" s="1"/>
  <c r="F202" i="1"/>
  <c r="I202" i="1" s="1"/>
  <c r="J202" i="1" s="1"/>
  <c r="F201" i="1"/>
  <c r="I201" i="1" s="1"/>
  <c r="J201" i="1" s="1"/>
  <c r="F200" i="1"/>
  <c r="I200" i="1" s="1"/>
  <c r="J200" i="1" s="1"/>
  <c r="F199" i="1"/>
  <c r="I199" i="1" s="1"/>
  <c r="J199" i="1" s="1"/>
  <c r="F198" i="1"/>
  <c r="I198" i="1" s="1"/>
  <c r="J198" i="1" s="1"/>
  <c r="F197" i="1"/>
  <c r="I197" i="1" s="1"/>
  <c r="J197" i="1" s="1"/>
  <c r="F196" i="1"/>
  <c r="I196" i="1" s="1"/>
  <c r="J196" i="1" s="1"/>
  <c r="F195" i="1"/>
  <c r="I195" i="1" s="1"/>
  <c r="J195" i="1" s="1"/>
  <c r="F194" i="1"/>
  <c r="I194" i="1" s="1"/>
  <c r="J194" i="1" s="1"/>
  <c r="F193" i="1"/>
  <c r="I193" i="1" s="1"/>
  <c r="J193" i="1" s="1"/>
  <c r="F192" i="1"/>
  <c r="I192" i="1" s="1"/>
  <c r="J192" i="1" s="1"/>
  <c r="F191" i="1"/>
  <c r="I191" i="1" s="1"/>
  <c r="J191" i="1" s="1"/>
  <c r="F190" i="1"/>
  <c r="I190" i="1" s="1"/>
  <c r="J190" i="1" s="1"/>
  <c r="F189" i="1"/>
  <c r="I189" i="1" s="1"/>
  <c r="J189" i="1" s="1"/>
  <c r="F188" i="1"/>
  <c r="I188" i="1" s="1"/>
  <c r="J188" i="1" s="1"/>
  <c r="F187" i="1"/>
  <c r="I187" i="1" s="1"/>
  <c r="J187" i="1" s="1"/>
  <c r="F186" i="1"/>
  <c r="I186" i="1" s="1"/>
  <c r="J186" i="1" s="1"/>
  <c r="F185" i="1"/>
  <c r="I185" i="1" s="1"/>
  <c r="J185" i="1" s="1"/>
  <c r="F184" i="1"/>
  <c r="I184" i="1" s="1"/>
  <c r="J184" i="1" s="1"/>
  <c r="F183" i="1"/>
  <c r="I183" i="1" s="1"/>
  <c r="J183" i="1" s="1"/>
  <c r="F182" i="1"/>
  <c r="I182" i="1" s="1"/>
  <c r="J182" i="1" s="1"/>
  <c r="F181" i="1"/>
  <c r="I181" i="1" s="1"/>
  <c r="J181" i="1" s="1"/>
  <c r="F180" i="1"/>
  <c r="I180" i="1" s="1"/>
  <c r="J180" i="1" s="1"/>
  <c r="F179" i="1"/>
  <c r="I179" i="1" s="1"/>
  <c r="J179" i="1" s="1"/>
  <c r="F178" i="1"/>
  <c r="I178" i="1" s="1"/>
  <c r="J178" i="1" s="1"/>
  <c r="F177" i="1"/>
  <c r="I177" i="1" s="1"/>
  <c r="J177" i="1" s="1"/>
  <c r="F176" i="1"/>
  <c r="I176" i="1" s="1"/>
  <c r="J176" i="1" s="1"/>
  <c r="F175" i="1"/>
  <c r="I175" i="1" s="1"/>
  <c r="J175" i="1" s="1"/>
  <c r="F174" i="1"/>
  <c r="I174" i="1" s="1"/>
  <c r="J174" i="1" s="1"/>
  <c r="F173" i="1"/>
  <c r="I173" i="1" s="1"/>
  <c r="J173" i="1" s="1"/>
  <c r="F172" i="1"/>
  <c r="I172" i="1" s="1"/>
  <c r="J172" i="1" s="1"/>
  <c r="F171" i="1"/>
  <c r="I171" i="1" s="1"/>
  <c r="J171" i="1" s="1"/>
  <c r="F170" i="1"/>
  <c r="I170" i="1" s="1"/>
  <c r="J170" i="1" s="1"/>
  <c r="F169" i="1"/>
  <c r="I169" i="1" s="1"/>
  <c r="J169" i="1" s="1"/>
  <c r="F168" i="1"/>
  <c r="I168" i="1" s="1"/>
  <c r="J168" i="1" s="1"/>
  <c r="F167" i="1"/>
  <c r="I167" i="1" s="1"/>
  <c r="J167" i="1" s="1"/>
  <c r="F166" i="1"/>
  <c r="I166" i="1" s="1"/>
  <c r="J166" i="1" s="1"/>
  <c r="F165" i="1"/>
  <c r="I165" i="1" s="1"/>
  <c r="J165" i="1" s="1"/>
  <c r="F164" i="1"/>
  <c r="I164" i="1" s="1"/>
  <c r="J164" i="1" s="1"/>
  <c r="F163" i="1"/>
  <c r="I163" i="1" s="1"/>
  <c r="J163" i="1" s="1"/>
  <c r="F162" i="1"/>
  <c r="I162" i="1" s="1"/>
  <c r="J162" i="1" s="1"/>
  <c r="F161" i="1"/>
  <c r="I161" i="1" s="1"/>
  <c r="J161" i="1" s="1"/>
  <c r="F160" i="1"/>
  <c r="I160" i="1" s="1"/>
  <c r="J160" i="1" s="1"/>
  <c r="F159" i="1"/>
  <c r="I159" i="1" s="1"/>
  <c r="J159" i="1" s="1"/>
  <c r="F158" i="1"/>
  <c r="I158" i="1" s="1"/>
  <c r="J158" i="1" s="1"/>
  <c r="F157" i="1"/>
  <c r="I157" i="1" s="1"/>
  <c r="J157" i="1" s="1"/>
  <c r="F156" i="1"/>
  <c r="I156" i="1" s="1"/>
  <c r="J156" i="1" s="1"/>
  <c r="F155" i="1"/>
  <c r="I155" i="1" s="1"/>
  <c r="J155" i="1" s="1"/>
  <c r="F154" i="1"/>
  <c r="I154" i="1" s="1"/>
  <c r="J154" i="1" s="1"/>
  <c r="F153" i="1"/>
  <c r="I153" i="1" s="1"/>
  <c r="J153" i="1" s="1"/>
  <c r="F152" i="1"/>
  <c r="I152" i="1" s="1"/>
  <c r="J152" i="1" s="1"/>
  <c r="F151" i="1"/>
  <c r="I151" i="1" s="1"/>
  <c r="J151" i="1" s="1"/>
  <c r="F150" i="1"/>
  <c r="I150" i="1" s="1"/>
  <c r="J150" i="1" s="1"/>
  <c r="F149" i="1"/>
  <c r="I149" i="1" s="1"/>
  <c r="J149" i="1" s="1"/>
  <c r="F148" i="1"/>
  <c r="I148" i="1" s="1"/>
  <c r="J148" i="1" s="1"/>
  <c r="F147" i="1"/>
  <c r="I147" i="1" s="1"/>
  <c r="J147" i="1" s="1"/>
  <c r="F146" i="1"/>
  <c r="I146" i="1" s="1"/>
  <c r="J146" i="1" s="1"/>
  <c r="F145" i="1"/>
  <c r="I145" i="1" s="1"/>
  <c r="J145" i="1" s="1"/>
  <c r="F144" i="1"/>
  <c r="I144" i="1" s="1"/>
  <c r="J144" i="1" s="1"/>
  <c r="F143" i="1"/>
  <c r="I143" i="1" s="1"/>
  <c r="J143" i="1" s="1"/>
  <c r="F142" i="1"/>
  <c r="I142" i="1" s="1"/>
  <c r="J142" i="1" s="1"/>
  <c r="F141" i="1"/>
  <c r="I141" i="1" s="1"/>
  <c r="J141" i="1" s="1"/>
  <c r="F140" i="1"/>
  <c r="I140" i="1" s="1"/>
  <c r="J140" i="1" s="1"/>
  <c r="F139" i="1"/>
  <c r="I139" i="1" s="1"/>
  <c r="J139" i="1" s="1"/>
  <c r="F138" i="1"/>
  <c r="I138" i="1" s="1"/>
  <c r="J138" i="1" s="1"/>
  <c r="F137" i="1"/>
  <c r="I137" i="1" s="1"/>
  <c r="J137" i="1" s="1"/>
  <c r="F136" i="1"/>
  <c r="I136" i="1" s="1"/>
  <c r="J136" i="1" s="1"/>
  <c r="F135" i="1"/>
  <c r="I135" i="1" s="1"/>
  <c r="J135" i="1" s="1"/>
  <c r="F134" i="1"/>
  <c r="I134" i="1" s="1"/>
  <c r="J134" i="1" s="1"/>
  <c r="F133" i="1"/>
  <c r="I133" i="1" s="1"/>
  <c r="J133" i="1" s="1"/>
  <c r="F132" i="1"/>
  <c r="I132" i="1" s="1"/>
  <c r="J132" i="1" s="1"/>
  <c r="F131" i="1"/>
  <c r="I131" i="1" s="1"/>
  <c r="J131" i="1" s="1"/>
  <c r="F130" i="1"/>
  <c r="I130" i="1" s="1"/>
  <c r="J130" i="1" s="1"/>
  <c r="F129" i="1"/>
  <c r="I129" i="1" s="1"/>
  <c r="J129" i="1" s="1"/>
  <c r="F128" i="1"/>
  <c r="I128" i="1" s="1"/>
  <c r="J128" i="1" s="1"/>
  <c r="F127" i="1"/>
  <c r="I127" i="1" s="1"/>
  <c r="J127" i="1" s="1"/>
  <c r="F126" i="1"/>
  <c r="I126" i="1" s="1"/>
  <c r="J126" i="1" s="1"/>
  <c r="F125" i="1"/>
  <c r="I125" i="1" s="1"/>
  <c r="J125" i="1" s="1"/>
  <c r="F124" i="1"/>
  <c r="I124" i="1" s="1"/>
  <c r="J124" i="1" s="1"/>
  <c r="F123" i="1"/>
  <c r="I123" i="1" s="1"/>
  <c r="J123" i="1" s="1"/>
  <c r="F122" i="1"/>
  <c r="I122" i="1" s="1"/>
  <c r="J122" i="1" s="1"/>
  <c r="F121" i="1"/>
  <c r="I121" i="1" s="1"/>
  <c r="J121" i="1" s="1"/>
  <c r="F120" i="1"/>
  <c r="I120" i="1" s="1"/>
  <c r="J120" i="1" s="1"/>
  <c r="F119" i="1"/>
  <c r="I119" i="1" s="1"/>
  <c r="J119" i="1" s="1"/>
  <c r="F118" i="1"/>
  <c r="I118" i="1" s="1"/>
  <c r="J118" i="1" s="1"/>
  <c r="F117" i="1"/>
  <c r="I117" i="1" s="1"/>
  <c r="J117" i="1" s="1"/>
  <c r="F116" i="1"/>
  <c r="I116" i="1" s="1"/>
  <c r="J116" i="1" s="1"/>
  <c r="F115" i="1"/>
  <c r="I115" i="1" s="1"/>
  <c r="J115" i="1" s="1"/>
  <c r="F114" i="1"/>
  <c r="I114" i="1" s="1"/>
  <c r="J114" i="1" s="1"/>
  <c r="F113" i="1"/>
  <c r="I113" i="1" s="1"/>
  <c r="J113" i="1" s="1"/>
  <c r="F112" i="1"/>
  <c r="I112" i="1" s="1"/>
  <c r="J112" i="1" s="1"/>
  <c r="F111" i="1"/>
  <c r="I111" i="1" s="1"/>
  <c r="J111" i="1" s="1"/>
  <c r="F110" i="1"/>
  <c r="I110" i="1" s="1"/>
  <c r="J110" i="1" s="1"/>
  <c r="F109" i="1"/>
  <c r="I109" i="1" s="1"/>
  <c r="J109" i="1" s="1"/>
  <c r="F108" i="1"/>
  <c r="I108" i="1" s="1"/>
  <c r="J108" i="1" s="1"/>
  <c r="F107" i="1"/>
  <c r="I107" i="1" s="1"/>
  <c r="J107" i="1" s="1"/>
  <c r="F106" i="1"/>
  <c r="I106" i="1" s="1"/>
  <c r="J106" i="1" s="1"/>
  <c r="F105" i="1"/>
  <c r="I105" i="1" s="1"/>
  <c r="J105" i="1" s="1"/>
  <c r="F104" i="1"/>
  <c r="I104" i="1" s="1"/>
  <c r="J104" i="1" s="1"/>
  <c r="F103" i="1"/>
  <c r="I103" i="1" s="1"/>
  <c r="J103" i="1" s="1"/>
  <c r="F102" i="1"/>
  <c r="I102" i="1" s="1"/>
  <c r="J102" i="1" s="1"/>
  <c r="F101" i="1"/>
  <c r="I101" i="1" s="1"/>
  <c r="J101" i="1" s="1"/>
  <c r="F100" i="1"/>
  <c r="I100" i="1" s="1"/>
  <c r="J100" i="1" s="1"/>
  <c r="F99" i="1"/>
  <c r="I99" i="1" s="1"/>
  <c r="J99" i="1" s="1"/>
  <c r="F98" i="1"/>
  <c r="I98" i="1" s="1"/>
  <c r="J98" i="1" s="1"/>
  <c r="F97" i="1"/>
  <c r="I97" i="1" s="1"/>
  <c r="J97" i="1" s="1"/>
  <c r="F96" i="1"/>
  <c r="I96" i="1" s="1"/>
  <c r="J96" i="1" s="1"/>
  <c r="F95" i="1"/>
  <c r="I95" i="1" s="1"/>
  <c r="J95" i="1" s="1"/>
  <c r="F94" i="1"/>
  <c r="I94" i="1" s="1"/>
  <c r="J94" i="1" s="1"/>
  <c r="F93" i="1"/>
  <c r="I93" i="1" s="1"/>
  <c r="J93" i="1" s="1"/>
  <c r="F92" i="1"/>
  <c r="I92" i="1" s="1"/>
  <c r="J92" i="1" s="1"/>
  <c r="F91" i="1"/>
  <c r="I91" i="1" s="1"/>
  <c r="J91" i="1" s="1"/>
  <c r="F90" i="1"/>
  <c r="I90" i="1" s="1"/>
  <c r="J90" i="1" s="1"/>
  <c r="F89" i="1"/>
  <c r="I89" i="1" s="1"/>
  <c r="J89" i="1" s="1"/>
  <c r="F88" i="1"/>
  <c r="I88" i="1" s="1"/>
  <c r="J88" i="1" s="1"/>
  <c r="F87" i="1"/>
  <c r="I87" i="1" s="1"/>
  <c r="J87" i="1" s="1"/>
  <c r="F86" i="1"/>
  <c r="I86" i="1" s="1"/>
  <c r="J86" i="1" s="1"/>
  <c r="F85" i="1"/>
  <c r="I85" i="1" s="1"/>
  <c r="J85" i="1" s="1"/>
  <c r="F84" i="1"/>
  <c r="I84" i="1" s="1"/>
  <c r="J84" i="1" s="1"/>
  <c r="F83" i="1"/>
  <c r="I83" i="1" s="1"/>
  <c r="J83" i="1" s="1"/>
  <c r="F82" i="1"/>
  <c r="I82" i="1" s="1"/>
  <c r="J82" i="1" s="1"/>
  <c r="F81" i="1"/>
  <c r="I81" i="1" s="1"/>
  <c r="J81" i="1" s="1"/>
  <c r="F80" i="1"/>
  <c r="I80" i="1" s="1"/>
  <c r="J80" i="1" s="1"/>
  <c r="F79" i="1"/>
  <c r="I79" i="1" s="1"/>
  <c r="J79" i="1" s="1"/>
  <c r="F78" i="1"/>
  <c r="I78" i="1" s="1"/>
  <c r="J78" i="1" s="1"/>
  <c r="F77" i="1"/>
  <c r="I77" i="1" s="1"/>
  <c r="J77" i="1" s="1"/>
  <c r="F76" i="1"/>
  <c r="I76" i="1" s="1"/>
  <c r="J76" i="1" s="1"/>
  <c r="F75" i="1"/>
  <c r="I75" i="1" s="1"/>
  <c r="J75" i="1" s="1"/>
  <c r="F74" i="1"/>
  <c r="I74" i="1" s="1"/>
  <c r="J74" i="1" s="1"/>
  <c r="F73" i="1"/>
  <c r="I73" i="1" s="1"/>
  <c r="J73" i="1" s="1"/>
  <c r="F72" i="1"/>
  <c r="I72" i="1" s="1"/>
  <c r="J72" i="1" s="1"/>
  <c r="F71" i="1"/>
  <c r="I71" i="1" s="1"/>
  <c r="J71" i="1" s="1"/>
  <c r="F70" i="1"/>
  <c r="I70" i="1" s="1"/>
  <c r="J70" i="1" s="1"/>
  <c r="F69" i="1"/>
  <c r="I69" i="1" s="1"/>
  <c r="J69" i="1" s="1"/>
  <c r="F68" i="1"/>
  <c r="I68" i="1" s="1"/>
  <c r="J68" i="1" s="1"/>
  <c r="F67" i="1"/>
  <c r="I67" i="1" s="1"/>
  <c r="J67" i="1" s="1"/>
  <c r="F66" i="1"/>
  <c r="I66" i="1" s="1"/>
  <c r="J66" i="1" s="1"/>
  <c r="F65" i="1"/>
  <c r="I65" i="1" s="1"/>
  <c r="J65" i="1" s="1"/>
  <c r="F64" i="1"/>
  <c r="I64" i="1" s="1"/>
  <c r="J64" i="1" s="1"/>
  <c r="F63" i="1"/>
  <c r="I63" i="1" s="1"/>
  <c r="J63" i="1" s="1"/>
  <c r="F62" i="1"/>
  <c r="I62" i="1" s="1"/>
  <c r="J62" i="1" s="1"/>
  <c r="F61" i="1"/>
  <c r="I61" i="1" s="1"/>
  <c r="J61" i="1" s="1"/>
  <c r="F60" i="1"/>
  <c r="I60" i="1" s="1"/>
  <c r="J60" i="1" s="1"/>
  <c r="F59" i="1"/>
  <c r="I59" i="1" s="1"/>
  <c r="J59" i="1" s="1"/>
  <c r="F58" i="1"/>
  <c r="I58" i="1" s="1"/>
  <c r="J58" i="1" s="1"/>
  <c r="F57" i="1"/>
  <c r="I57" i="1" s="1"/>
  <c r="J57" i="1" s="1"/>
  <c r="F56" i="1"/>
  <c r="I56" i="1" s="1"/>
  <c r="J56" i="1" s="1"/>
  <c r="F55" i="1"/>
  <c r="I55" i="1" s="1"/>
  <c r="J55" i="1" s="1"/>
  <c r="F54" i="1"/>
  <c r="I54" i="1" s="1"/>
  <c r="J54" i="1" s="1"/>
  <c r="F53" i="1"/>
  <c r="I53" i="1" s="1"/>
  <c r="J53" i="1" s="1"/>
  <c r="F52" i="1"/>
  <c r="I52" i="1" s="1"/>
  <c r="J52" i="1" s="1"/>
  <c r="F51" i="1"/>
  <c r="I51" i="1" s="1"/>
  <c r="J51" i="1" s="1"/>
  <c r="F50" i="1"/>
  <c r="I50" i="1" s="1"/>
  <c r="J50" i="1" s="1"/>
  <c r="F49" i="1"/>
  <c r="I49" i="1" s="1"/>
  <c r="J49" i="1" s="1"/>
  <c r="F48" i="1"/>
  <c r="I48" i="1" s="1"/>
  <c r="J48" i="1" s="1"/>
  <c r="F47" i="1"/>
  <c r="I47" i="1" s="1"/>
  <c r="J47" i="1" s="1"/>
  <c r="F46" i="1"/>
  <c r="I46" i="1" s="1"/>
  <c r="J46" i="1" s="1"/>
  <c r="F45" i="1"/>
  <c r="I45" i="1" s="1"/>
  <c r="J45" i="1" s="1"/>
  <c r="F44" i="1"/>
  <c r="I44" i="1" s="1"/>
  <c r="J44" i="1" s="1"/>
  <c r="F43" i="1"/>
  <c r="I43" i="1" s="1"/>
  <c r="J43" i="1" s="1"/>
  <c r="F42" i="1"/>
  <c r="I42" i="1" s="1"/>
  <c r="J42" i="1" s="1"/>
  <c r="F41" i="1"/>
  <c r="I41" i="1" s="1"/>
  <c r="J41" i="1" s="1"/>
  <c r="F40" i="1"/>
  <c r="I40" i="1" s="1"/>
  <c r="J40" i="1" s="1"/>
  <c r="F39" i="1"/>
  <c r="I39" i="1" s="1"/>
  <c r="J39" i="1" s="1"/>
  <c r="F38" i="1"/>
  <c r="I38" i="1" s="1"/>
  <c r="J38" i="1" s="1"/>
  <c r="F37" i="1"/>
  <c r="I37" i="1" s="1"/>
  <c r="J37" i="1" s="1"/>
  <c r="F36" i="1"/>
  <c r="I36" i="1" s="1"/>
  <c r="J36" i="1" s="1"/>
  <c r="F35" i="1"/>
  <c r="I35" i="1" s="1"/>
  <c r="J35" i="1" s="1"/>
  <c r="F34" i="1"/>
  <c r="I34" i="1" s="1"/>
  <c r="J34" i="1" s="1"/>
  <c r="F33" i="1"/>
  <c r="I33" i="1" s="1"/>
  <c r="J33" i="1" s="1"/>
  <c r="F32" i="1"/>
  <c r="I32" i="1" s="1"/>
  <c r="J32" i="1" s="1"/>
  <c r="F31" i="1"/>
  <c r="I31" i="1" s="1"/>
  <c r="J31" i="1" s="1"/>
  <c r="F30" i="1"/>
  <c r="I30" i="1" s="1"/>
  <c r="J30" i="1" s="1"/>
  <c r="F29" i="1"/>
  <c r="I29" i="1" s="1"/>
  <c r="J29" i="1" s="1"/>
  <c r="F28" i="1"/>
  <c r="I28" i="1" s="1"/>
  <c r="J28" i="1" s="1"/>
  <c r="F27" i="1"/>
  <c r="I27" i="1" s="1"/>
  <c r="J27" i="1" s="1"/>
  <c r="F26" i="1"/>
  <c r="I26" i="1" s="1"/>
  <c r="J26" i="1" s="1"/>
  <c r="F25" i="1"/>
  <c r="I25" i="1" s="1"/>
  <c r="J25" i="1" s="1"/>
  <c r="F24" i="1"/>
  <c r="I24" i="1" s="1"/>
  <c r="J24" i="1" s="1"/>
  <c r="F23" i="1"/>
  <c r="I23" i="1" s="1"/>
  <c r="J23" i="1" s="1"/>
  <c r="F22" i="1"/>
  <c r="I22" i="1" s="1"/>
  <c r="J22" i="1" s="1"/>
  <c r="F21" i="1"/>
  <c r="I21" i="1" s="1"/>
  <c r="J21" i="1" s="1"/>
  <c r="F20" i="1"/>
  <c r="I20" i="1" s="1"/>
  <c r="J20" i="1" s="1"/>
  <c r="F19" i="1"/>
  <c r="I19" i="1" s="1"/>
  <c r="J19" i="1" s="1"/>
  <c r="F18" i="1"/>
  <c r="I18" i="1" s="1"/>
  <c r="J18" i="1" s="1"/>
  <c r="F17" i="1"/>
  <c r="I17" i="1" s="1"/>
  <c r="J17" i="1" s="1"/>
  <c r="F16" i="1"/>
  <c r="I16" i="1" s="1"/>
  <c r="J16" i="1" s="1"/>
  <c r="F15" i="1"/>
  <c r="I15" i="1" s="1"/>
  <c r="J15" i="1" s="1"/>
  <c r="F14" i="1"/>
  <c r="I14" i="1" s="1"/>
  <c r="J14" i="1" s="1"/>
  <c r="F13" i="1"/>
  <c r="I13" i="1" s="1"/>
  <c r="J13" i="1" s="1"/>
  <c r="F12" i="1"/>
  <c r="I12" i="1" s="1"/>
  <c r="J12" i="1" s="1"/>
  <c r="F11" i="1"/>
  <c r="I11" i="1" s="1"/>
  <c r="J11" i="1" s="1"/>
  <c r="F10" i="1"/>
  <c r="I10" i="1" s="1"/>
  <c r="J10" i="1" s="1"/>
  <c r="F9" i="1"/>
  <c r="I9" i="1" s="1"/>
  <c r="J9" i="1" s="1"/>
  <c r="F8" i="1"/>
  <c r="I8" i="1" s="1"/>
  <c r="J8" i="1" s="1"/>
  <c r="F7" i="1"/>
  <c r="I7" i="1" s="1"/>
  <c r="J7" i="1" s="1"/>
  <c r="F6" i="1"/>
  <c r="I6" i="1" s="1"/>
  <c r="J6" i="1" s="1"/>
  <c r="F5" i="1"/>
  <c r="I5" i="1" s="1"/>
  <c r="J5" i="1" s="1"/>
  <c r="F4" i="1"/>
  <c r="F3" i="1"/>
  <c r="I3" i="1" s="1"/>
  <c r="J3" i="1" s="1"/>
  <c r="F2" i="1"/>
  <c r="I2" i="1" s="1"/>
  <c r="J2" i="1" s="1"/>
  <c r="K204" i="1" l="1"/>
  <c r="I204" i="1"/>
  <c r="J204" i="1" s="1"/>
  <c r="K1236" i="1"/>
  <c r="I1236" i="1"/>
  <c r="J1236" i="1" s="1"/>
  <c r="K452" i="1"/>
  <c r="I452" i="1"/>
  <c r="J452" i="1" s="1"/>
  <c r="K4" i="1"/>
  <c r="I4" i="1"/>
  <c r="J4" i="1" s="1"/>
  <c r="K290" i="1"/>
  <c r="I290" i="1"/>
  <c r="J290" i="1" s="1"/>
  <c r="K1020" i="1"/>
  <c r="K1196" i="1"/>
  <c r="K21" i="1"/>
  <c r="K85" i="1"/>
  <c r="K141" i="1"/>
  <c r="K197" i="1"/>
  <c r="K253" i="1"/>
  <c r="K301" i="1"/>
  <c r="K357" i="1"/>
  <c r="K413" i="1"/>
  <c r="K453" i="1"/>
  <c r="K509" i="1"/>
  <c r="K565" i="1"/>
  <c r="K621" i="1"/>
  <c r="K661" i="1"/>
  <c r="K701" i="1"/>
  <c r="K757" i="1"/>
  <c r="K797" i="1"/>
  <c r="K837" i="1"/>
  <c r="K877" i="1"/>
  <c r="K917" i="1"/>
  <c r="K957" i="1"/>
  <c r="K989" i="1"/>
  <c r="K1013" i="1"/>
  <c r="K1029" i="1"/>
  <c r="K1045" i="1"/>
  <c r="K1061" i="1"/>
  <c r="K1085" i="1"/>
  <c r="K1109" i="1"/>
  <c r="K1149" i="1"/>
  <c r="K1237" i="1"/>
  <c r="K12" i="1"/>
  <c r="K36" i="1"/>
  <c r="K68" i="1"/>
  <c r="K108" i="1"/>
  <c r="K124" i="1"/>
  <c r="K156" i="1"/>
  <c r="K196" i="1"/>
  <c r="K228" i="1"/>
  <c r="K252" i="1"/>
  <c r="K284" i="1"/>
  <c r="K308" i="1"/>
  <c r="K340" i="1"/>
  <c r="K348" i="1"/>
  <c r="K380" i="1"/>
  <c r="K404" i="1"/>
  <c r="K428" i="1"/>
  <c r="K468" i="1"/>
  <c r="K508" i="1"/>
  <c r="K548" i="1"/>
  <c r="K596" i="1"/>
  <c r="K628" i="1"/>
  <c r="K668" i="1"/>
  <c r="K700" i="1"/>
  <c r="K740" i="1"/>
  <c r="K772" i="1"/>
  <c r="K812" i="1"/>
  <c r="K844" i="1"/>
  <c r="K884" i="1"/>
  <c r="K916" i="1"/>
  <c r="K948" i="1"/>
  <c r="K972" i="1"/>
  <c r="K1004" i="1"/>
  <c r="K1052" i="1"/>
  <c r="K1076" i="1"/>
  <c r="K1100" i="1"/>
  <c r="K1124" i="1"/>
  <c r="K1140" i="1"/>
  <c r="K1164" i="1"/>
  <c r="K1212" i="1"/>
  <c r="K5" i="1"/>
  <c r="K45" i="1"/>
  <c r="K77" i="1"/>
  <c r="K101" i="1"/>
  <c r="K125" i="1"/>
  <c r="K149" i="1"/>
  <c r="K181" i="1"/>
  <c r="K205" i="1"/>
  <c r="K237" i="1"/>
  <c r="K269" i="1"/>
  <c r="K293" i="1"/>
  <c r="K341" i="1"/>
  <c r="K365" i="1"/>
  <c r="K397" i="1"/>
  <c r="K429" i="1"/>
  <c r="K477" i="1"/>
  <c r="K493" i="1"/>
  <c r="K525" i="1"/>
  <c r="K549" i="1"/>
  <c r="K573" i="1"/>
  <c r="K597" i="1"/>
  <c r="K629" i="1"/>
  <c r="K645" i="1"/>
  <c r="K669" i="1"/>
  <c r="K685" i="1"/>
  <c r="K717" i="1"/>
  <c r="K749" i="1"/>
  <c r="K773" i="1"/>
  <c r="K789" i="1"/>
  <c r="K805" i="1"/>
  <c r="K829" i="1"/>
  <c r="K853" i="1"/>
  <c r="K869" i="1"/>
  <c r="K885" i="1"/>
  <c r="K901" i="1"/>
  <c r="K925" i="1"/>
  <c r="K941" i="1"/>
  <c r="K973" i="1"/>
  <c r="K981" i="1"/>
  <c r="K1005" i="1"/>
  <c r="K1021" i="1"/>
  <c r="K1037" i="1"/>
  <c r="K1053" i="1"/>
  <c r="K1069" i="1"/>
  <c r="K1077" i="1"/>
  <c r="K1093" i="1"/>
  <c r="K1101" i="1"/>
  <c r="K1117" i="1"/>
  <c r="K1125" i="1"/>
  <c r="K1133" i="1"/>
  <c r="K1141" i="1"/>
  <c r="K1165" i="1"/>
  <c r="K1197" i="1"/>
  <c r="K1205" i="1"/>
  <c r="K1213" i="1"/>
  <c r="K1221" i="1"/>
  <c r="K1229" i="1"/>
  <c r="K6" i="1"/>
  <c r="K14" i="1"/>
  <c r="K22" i="1"/>
  <c r="K30" i="1"/>
  <c r="K38" i="1"/>
  <c r="K46" i="1"/>
  <c r="K54" i="1"/>
  <c r="K62" i="1"/>
  <c r="K70" i="1"/>
  <c r="K78" i="1"/>
  <c r="K86" i="1"/>
  <c r="K484" i="1"/>
  <c r="K516" i="1"/>
  <c r="K556" i="1"/>
  <c r="K588" i="1"/>
  <c r="K620" i="1"/>
  <c r="K660" i="1"/>
  <c r="K692" i="1"/>
  <c r="K724" i="1"/>
  <c r="K756" i="1"/>
  <c r="K796" i="1"/>
  <c r="K820" i="1"/>
  <c r="K860" i="1"/>
  <c r="K900" i="1"/>
  <c r="K964" i="1"/>
  <c r="K1188" i="1"/>
  <c r="K29" i="1"/>
  <c r="K349" i="1"/>
  <c r="K1181" i="1"/>
  <c r="K31" i="1"/>
  <c r="K63" i="1"/>
  <c r="K87" i="1"/>
  <c r="K119" i="1"/>
  <c r="K135" i="1"/>
  <c r="K151" i="1"/>
  <c r="K159" i="1"/>
  <c r="K175" i="1"/>
  <c r="K183" i="1"/>
  <c r="K28" i="1"/>
  <c r="K60" i="1"/>
  <c r="K84" i="1"/>
  <c r="K116" i="1"/>
  <c r="K148" i="1"/>
  <c r="K172" i="1"/>
  <c r="K220" i="1"/>
  <c r="K260" i="1"/>
  <c r="K292" i="1"/>
  <c r="K332" i="1"/>
  <c r="K372" i="1"/>
  <c r="K396" i="1"/>
  <c r="K436" i="1"/>
  <c r="K492" i="1"/>
  <c r="K524" i="1"/>
  <c r="K564" i="1"/>
  <c r="K604" i="1"/>
  <c r="K636" i="1"/>
  <c r="K676" i="1"/>
  <c r="K716" i="1"/>
  <c r="K748" i="1"/>
  <c r="K788" i="1"/>
  <c r="K828" i="1"/>
  <c r="K868" i="1"/>
  <c r="K908" i="1"/>
  <c r="K956" i="1"/>
  <c r="K996" i="1"/>
  <c r="K1028" i="1"/>
  <c r="K1068" i="1"/>
  <c r="K1108" i="1"/>
  <c r="K1148" i="1"/>
  <c r="K1172" i="1"/>
  <c r="K1180" i="1"/>
  <c r="K1220" i="1"/>
  <c r="K53" i="1"/>
  <c r="K109" i="1"/>
  <c r="K165" i="1"/>
  <c r="K213" i="1"/>
  <c r="K261" i="1"/>
  <c r="K317" i="1"/>
  <c r="K373" i="1"/>
  <c r="K421" i="1"/>
  <c r="K461" i="1"/>
  <c r="K517" i="1"/>
  <c r="K589" i="1"/>
  <c r="K725" i="1"/>
  <c r="K1189" i="1"/>
  <c r="K23" i="1"/>
  <c r="K55" i="1"/>
  <c r="K95" i="1"/>
  <c r="K111" i="1"/>
  <c r="K143" i="1"/>
  <c r="K128" i="1"/>
  <c r="K52" i="1"/>
  <c r="K92" i="1"/>
  <c r="K140" i="1"/>
  <c r="K180" i="1"/>
  <c r="K236" i="1"/>
  <c r="K276" i="1"/>
  <c r="K316" i="1"/>
  <c r="K364" i="1"/>
  <c r="K412" i="1"/>
  <c r="K460" i="1"/>
  <c r="K532" i="1"/>
  <c r="K580" i="1"/>
  <c r="K644" i="1"/>
  <c r="K708" i="1"/>
  <c r="K780" i="1"/>
  <c r="K836" i="1"/>
  <c r="K892" i="1"/>
  <c r="K932" i="1"/>
  <c r="K988" i="1"/>
  <c r="K1036" i="1"/>
  <c r="K1084" i="1"/>
  <c r="K1204" i="1"/>
  <c r="K13" i="1"/>
  <c r="K69" i="1"/>
  <c r="K117" i="1"/>
  <c r="K173" i="1"/>
  <c r="K229" i="1"/>
  <c r="K277" i="1"/>
  <c r="K325" i="1"/>
  <c r="K389" i="1"/>
  <c r="K437" i="1"/>
  <c r="K485" i="1"/>
  <c r="K541" i="1"/>
  <c r="K613" i="1"/>
  <c r="K733" i="1"/>
  <c r="K1157" i="1"/>
  <c r="K7" i="1"/>
  <c r="K47" i="1"/>
  <c r="K79" i="1"/>
  <c r="K103" i="1"/>
  <c r="K127" i="1"/>
  <c r="K167" i="1"/>
  <c r="K8" i="1"/>
  <c r="K16" i="1"/>
  <c r="K24" i="1"/>
  <c r="K32" i="1"/>
  <c r="K40" i="1"/>
  <c r="K48" i="1"/>
  <c r="K56" i="1"/>
  <c r="K64" i="1"/>
  <c r="K72" i="1"/>
  <c r="K80" i="1"/>
  <c r="K88" i="1"/>
  <c r="K96" i="1"/>
  <c r="K104" i="1"/>
  <c r="K112" i="1"/>
  <c r="K120" i="1"/>
  <c r="K9" i="1"/>
  <c r="K17" i="1"/>
  <c r="K25" i="1"/>
  <c r="K33" i="1"/>
  <c r="K41" i="1"/>
  <c r="K49" i="1"/>
  <c r="K57" i="1"/>
  <c r="K65" i="1"/>
  <c r="K73" i="1"/>
  <c r="K81" i="1"/>
  <c r="K89" i="1"/>
  <c r="K20" i="1"/>
  <c r="K44" i="1"/>
  <c r="K76" i="1"/>
  <c r="K100" i="1"/>
  <c r="K132" i="1"/>
  <c r="K164" i="1"/>
  <c r="K188" i="1"/>
  <c r="K212" i="1"/>
  <c r="K244" i="1"/>
  <c r="K268" i="1"/>
  <c r="K300" i="1"/>
  <c r="K324" i="1"/>
  <c r="K356" i="1"/>
  <c r="K388" i="1"/>
  <c r="K420" i="1"/>
  <c r="K444" i="1"/>
  <c r="K476" i="1"/>
  <c r="K500" i="1"/>
  <c r="K540" i="1"/>
  <c r="K572" i="1"/>
  <c r="K612" i="1"/>
  <c r="K652" i="1"/>
  <c r="K684" i="1"/>
  <c r="K732" i="1"/>
  <c r="K764" i="1"/>
  <c r="K804" i="1"/>
  <c r="K852" i="1"/>
  <c r="K876" i="1"/>
  <c r="K924" i="1"/>
  <c r="K940" i="1"/>
  <c r="K980" i="1"/>
  <c r="K1012" i="1"/>
  <c r="K1044" i="1"/>
  <c r="K1060" i="1"/>
  <c r="K1092" i="1"/>
  <c r="K1116" i="1"/>
  <c r="K1132" i="1"/>
  <c r="K1156" i="1"/>
  <c r="K1228" i="1"/>
  <c r="K37" i="1"/>
  <c r="K61" i="1"/>
  <c r="K93" i="1"/>
  <c r="K133" i="1"/>
  <c r="K157" i="1"/>
  <c r="K189" i="1"/>
  <c r="K221" i="1"/>
  <c r="K245" i="1"/>
  <c r="K285" i="1"/>
  <c r="K309" i="1"/>
  <c r="K333" i="1"/>
  <c r="K381" i="1"/>
  <c r="K405" i="1"/>
  <c r="K445" i="1"/>
  <c r="K469" i="1"/>
  <c r="K501" i="1"/>
  <c r="K533" i="1"/>
  <c r="K557" i="1"/>
  <c r="K581" i="1"/>
  <c r="K605" i="1"/>
  <c r="K637" i="1"/>
  <c r="K653" i="1"/>
  <c r="K677" i="1"/>
  <c r="K693" i="1"/>
  <c r="K709" i="1"/>
  <c r="K741" i="1"/>
  <c r="K765" i="1"/>
  <c r="K781" i="1"/>
  <c r="K813" i="1"/>
  <c r="K821" i="1"/>
  <c r="K845" i="1"/>
  <c r="K861" i="1"/>
  <c r="K893" i="1"/>
  <c r="K909" i="1"/>
  <c r="K933" i="1"/>
  <c r="K949" i="1"/>
  <c r="K965" i="1"/>
  <c r="K997" i="1"/>
  <c r="K1173" i="1"/>
  <c r="K15" i="1"/>
  <c r="K39" i="1"/>
  <c r="K71" i="1"/>
  <c r="K2" i="1"/>
  <c r="K10" i="1"/>
  <c r="K18" i="1"/>
  <c r="K26" i="1"/>
  <c r="K34" i="1"/>
  <c r="K42" i="1"/>
  <c r="K50" i="1"/>
  <c r="K58" i="1"/>
  <c r="K66" i="1"/>
  <c r="K74" i="1"/>
  <c r="K82" i="1"/>
  <c r="K90" i="1"/>
  <c r="K98" i="1"/>
  <c r="K106" i="1"/>
  <c r="K114" i="1"/>
  <c r="K122" i="1"/>
  <c r="K130" i="1"/>
  <c r="K138" i="1"/>
  <c r="K146" i="1"/>
  <c r="K154" i="1"/>
  <c r="K162" i="1"/>
  <c r="K170" i="1"/>
  <c r="K178" i="1"/>
  <c r="K186" i="1"/>
  <c r="K194" i="1"/>
  <c r="K202" i="1"/>
  <c r="K210" i="1"/>
  <c r="K218" i="1"/>
  <c r="K226" i="1"/>
  <c r="K234" i="1"/>
  <c r="K242" i="1"/>
  <c r="K250" i="1"/>
  <c r="K258" i="1"/>
  <c r="K266" i="1"/>
  <c r="K274" i="1"/>
  <c r="K282" i="1"/>
  <c r="K298" i="1"/>
  <c r="K314" i="1"/>
  <c r="K322" i="1"/>
  <c r="K338" i="1"/>
  <c r="K354" i="1"/>
  <c r="K362" i="1"/>
  <c r="K378" i="1"/>
  <c r="K386" i="1"/>
  <c r="K402" i="1"/>
  <c r="K410" i="1"/>
  <c r="K426" i="1"/>
  <c r="K434" i="1"/>
  <c r="K450" i="1"/>
  <c r="K466" i="1"/>
  <c r="K530" i="1"/>
  <c r="K3" i="1"/>
  <c r="K11" i="1"/>
  <c r="K19" i="1"/>
  <c r="K27" i="1"/>
  <c r="K35" i="1"/>
  <c r="K43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203" i="1"/>
  <c r="K211" i="1"/>
  <c r="K219" i="1"/>
  <c r="K227" i="1"/>
  <c r="K235" i="1"/>
  <c r="K243" i="1"/>
  <c r="K251" i="1"/>
  <c r="K259" i="1"/>
  <c r="K267" i="1"/>
  <c r="K275" i="1"/>
  <c r="K283" i="1"/>
  <c r="K291" i="1"/>
  <c r="K299" i="1"/>
  <c r="K307" i="1"/>
  <c r="K315" i="1"/>
  <c r="K323" i="1"/>
  <c r="K331" i="1"/>
  <c r="K339" i="1"/>
  <c r="K347" i="1"/>
  <c r="K355" i="1"/>
  <c r="K363" i="1"/>
  <c r="K371" i="1"/>
  <c r="K379" i="1"/>
  <c r="K387" i="1"/>
  <c r="K395" i="1"/>
  <c r="K403" i="1"/>
  <c r="K411" i="1"/>
  <c r="K419" i="1"/>
  <c r="K427" i="1"/>
  <c r="K435" i="1"/>
  <c r="K443" i="1"/>
  <c r="K451" i="1"/>
  <c r="K459" i="1"/>
  <c r="K467" i="1"/>
  <c r="K475" i="1"/>
  <c r="K483" i="1"/>
  <c r="K491" i="1"/>
  <c r="K499" i="1"/>
  <c r="K507" i="1"/>
  <c r="K515" i="1"/>
  <c r="K523" i="1"/>
  <c r="K531" i="1"/>
  <c r="K539" i="1"/>
  <c r="K547" i="1"/>
  <c r="K555" i="1"/>
  <c r="K94" i="1"/>
  <c r="K102" i="1"/>
  <c r="K110" i="1"/>
  <c r="K118" i="1"/>
  <c r="K126" i="1"/>
  <c r="K134" i="1"/>
  <c r="K142" i="1"/>
  <c r="K150" i="1"/>
  <c r="K158" i="1"/>
  <c r="K166" i="1"/>
  <c r="K174" i="1"/>
  <c r="K182" i="1"/>
  <c r="K190" i="1"/>
  <c r="K198" i="1"/>
  <c r="K206" i="1"/>
  <c r="K214" i="1"/>
  <c r="K222" i="1"/>
  <c r="K230" i="1"/>
  <c r="K238" i="1"/>
  <c r="K246" i="1"/>
  <c r="K254" i="1"/>
  <c r="K262" i="1"/>
  <c r="K270" i="1"/>
  <c r="K278" i="1"/>
  <c r="K286" i="1"/>
  <c r="K294" i="1"/>
  <c r="K302" i="1"/>
  <c r="K310" i="1"/>
  <c r="K318" i="1"/>
  <c r="K326" i="1"/>
  <c r="K334" i="1"/>
  <c r="K342" i="1"/>
  <c r="K350" i="1"/>
  <c r="K358" i="1"/>
  <c r="K366" i="1"/>
  <c r="K374" i="1"/>
  <c r="K382" i="1"/>
  <c r="K390" i="1"/>
  <c r="K398" i="1"/>
  <c r="K406" i="1"/>
  <c r="K414" i="1"/>
  <c r="K422" i="1"/>
  <c r="K430" i="1"/>
  <c r="K438" i="1"/>
  <c r="K446" i="1"/>
  <c r="K454" i="1"/>
  <c r="K462" i="1"/>
  <c r="K470" i="1"/>
  <c r="K478" i="1"/>
  <c r="K486" i="1"/>
  <c r="K494" i="1"/>
  <c r="K502" i="1"/>
  <c r="K510" i="1"/>
  <c r="K518" i="1"/>
  <c r="K526" i="1"/>
  <c r="K534" i="1"/>
  <c r="K542" i="1"/>
  <c r="K550" i="1"/>
  <c r="K558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295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55" i="1"/>
  <c r="K463" i="1"/>
  <c r="K471" i="1"/>
  <c r="K479" i="1"/>
  <c r="K487" i="1"/>
  <c r="K495" i="1"/>
  <c r="K503" i="1"/>
  <c r="K511" i="1"/>
  <c r="K519" i="1"/>
  <c r="K527" i="1"/>
  <c r="K535" i="1"/>
  <c r="K543" i="1"/>
  <c r="K551" i="1"/>
  <c r="K559" i="1"/>
  <c r="K567" i="1"/>
  <c r="K575" i="1"/>
  <c r="K583" i="1"/>
  <c r="K591" i="1"/>
  <c r="K599" i="1"/>
  <c r="K607" i="1"/>
  <c r="K615" i="1"/>
  <c r="K623" i="1"/>
  <c r="K631" i="1"/>
  <c r="K639" i="1"/>
  <c r="K647" i="1"/>
  <c r="K655" i="1"/>
  <c r="K663" i="1"/>
  <c r="K671" i="1"/>
  <c r="K679" i="1"/>
  <c r="K687" i="1"/>
  <c r="K695" i="1"/>
  <c r="K703" i="1"/>
  <c r="K711" i="1"/>
  <c r="K719" i="1"/>
  <c r="K727" i="1"/>
  <c r="K735" i="1"/>
  <c r="K743" i="1"/>
  <c r="K751" i="1"/>
  <c r="K759" i="1"/>
  <c r="K767" i="1"/>
  <c r="K775" i="1"/>
  <c r="K783" i="1"/>
  <c r="K791" i="1"/>
  <c r="K799" i="1"/>
  <c r="K807" i="1"/>
  <c r="K815" i="1"/>
  <c r="K823" i="1"/>
  <c r="K831" i="1"/>
  <c r="K839" i="1"/>
  <c r="K136" i="1"/>
  <c r="K144" i="1"/>
  <c r="K152" i="1"/>
  <c r="K160" i="1"/>
  <c r="K168" i="1"/>
  <c r="K176" i="1"/>
  <c r="K184" i="1"/>
  <c r="K192" i="1"/>
  <c r="K200" i="1"/>
  <c r="K208" i="1"/>
  <c r="K216" i="1"/>
  <c r="K224" i="1"/>
  <c r="K232" i="1"/>
  <c r="K240" i="1"/>
  <c r="K248" i="1"/>
  <c r="K256" i="1"/>
  <c r="K264" i="1"/>
  <c r="K272" i="1"/>
  <c r="K280" i="1"/>
  <c r="K288" i="1"/>
  <c r="K296" i="1"/>
  <c r="K304" i="1"/>
  <c r="K312" i="1"/>
  <c r="K320" i="1"/>
  <c r="K328" i="1"/>
  <c r="K336" i="1"/>
  <c r="K344" i="1"/>
  <c r="K352" i="1"/>
  <c r="K360" i="1"/>
  <c r="K368" i="1"/>
  <c r="K376" i="1"/>
  <c r="K384" i="1"/>
  <c r="K392" i="1"/>
  <c r="K400" i="1"/>
  <c r="K408" i="1"/>
  <c r="K416" i="1"/>
  <c r="K424" i="1"/>
  <c r="K432" i="1"/>
  <c r="K440" i="1"/>
  <c r="K448" i="1"/>
  <c r="K456" i="1"/>
  <c r="K464" i="1"/>
  <c r="K472" i="1"/>
  <c r="K480" i="1"/>
  <c r="K488" i="1"/>
  <c r="K496" i="1"/>
  <c r="K504" i="1"/>
  <c r="K512" i="1"/>
  <c r="K520" i="1"/>
  <c r="K528" i="1"/>
  <c r="K536" i="1"/>
  <c r="K544" i="1"/>
  <c r="K552" i="1"/>
  <c r="K560" i="1"/>
  <c r="K568" i="1"/>
  <c r="K576" i="1"/>
  <c r="K584" i="1"/>
  <c r="K592" i="1"/>
  <c r="K600" i="1"/>
  <c r="K608" i="1"/>
  <c r="K616" i="1"/>
  <c r="K624" i="1"/>
  <c r="K632" i="1"/>
  <c r="K640" i="1"/>
  <c r="K648" i="1"/>
  <c r="K656" i="1"/>
  <c r="K664" i="1"/>
  <c r="K672" i="1"/>
  <c r="K680" i="1"/>
  <c r="K688" i="1"/>
  <c r="K696" i="1"/>
  <c r="K704" i="1"/>
  <c r="K712" i="1"/>
  <c r="K720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209" i="1"/>
  <c r="K217" i="1"/>
  <c r="K225" i="1"/>
  <c r="K233" i="1"/>
  <c r="K241" i="1"/>
  <c r="K249" i="1"/>
  <c r="K257" i="1"/>
  <c r="K265" i="1"/>
  <c r="K273" i="1"/>
  <c r="K281" i="1"/>
  <c r="K289" i="1"/>
  <c r="K297" i="1"/>
  <c r="K305" i="1"/>
  <c r="K313" i="1"/>
  <c r="K321" i="1"/>
  <c r="K329" i="1"/>
  <c r="K337" i="1"/>
  <c r="K345" i="1"/>
  <c r="K353" i="1"/>
  <c r="K361" i="1"/>
  <c r="K369" i="1"/>
  <c r="K377" i="1"/>
  <c r="K385" i="1"/>
  <c r="K393" i="1"/>
  <c r="K401" i="1"/>
  <c r="K409" i="1"/>
  <c r="K417" i="1"/>
  <c r="K425" i="1"/>
  <c r="K433" i="1"/>
  <c r="K441" i="1"/>
  <c r="K449" i="1"/>
  <c r="K457" i="1"/>
  <c r="K465" i="1"/>
  <c r="K473" i="1"/>
  <c r="K481" i="1"/>
  <c r="K489" i="1"/>
  <c r="K497" i="1"/>
  <c r="K505" i="1"/>
  <c r="K513" i="1"/>
  <c r="K521" i="1"/>
  <c r="K529" i="1"/>
  <c r="K537" i="1"/>
  <c r="K545" i="1"/>
  <c r="K553" i="1"/>
  <c r="K561" i="1"/>
  <c r="K569" i="1"/>
  <c r="K577" i="1"/>
  <c r="K585" i="1"/>
  <c r="K593" i="1"/>
  <c r="K601" i="1"/>
  <c r="K609" i="1"/>
  <c r="K617" i="1"/>
  <c r="K625" i="1"/>
  <c r="K633" i="1"/>
  <c r="K641" i="1"/>
  <c r="K649" i="1"/>
  <c r="K657" i="1"/>
  <c r="K665" i="1"/>
  <c r="K673" i="1"/>
  <c r="K681" i="1"/>
  <c r="K689" i="1"/>
  <c r="K697" i="1"/>
  <c r="K705" i="1"/>
  <c r="K713" i="1"/>
  <c r="K721" i="1"/>
  <c r="K729" i="1"/>
  <c r="K306" i="1"/>
  <c r="K330" i="1"/>
  <c r="K346" i="1"/>
  <c r="K370" i="1"/>
  <c r="K394" i="1"/>
  <c r="K418" i="1"/>
  <c r="K442" i="1"/>
  <c r="K458" i="1"/>
  <c r="K474" i="1"/>
  <c r="K482" i="1"/>
  <c r="K490" i="1"/>
  <c r="K498" i="1"/>
  <c r="K506" i="1"/>
  <c r="K514" i="1"/>
  <c r="K522" i="1"/>
  <c r="K538" i="1"/>
  <c r="K546" i="1"/>
  <c r="K554" i="1"/>
  <c r="K562" i="1"/>
  <c r="K570" i="1"/>
  <c r="K578" i="1"/>
  <c r="K586" i="1"/>
  <c r="K594" i="1"/>
  <c r="K602" i="1"/>
  <c r="K610" i="1"/>
  <c r="K618" i="1"/>
  <c r="K626" i="1"/>
  <c r="K634" i="1"/>
  <c r="K642" i="1"/>
  <c r="K650" i="1"/>
  <c r="K658" i="1"/>
  <c r="K666" i="1"/>
  <c r="K674" i="1"/>
  <c r="K682" i="1"/>
  <c r="K690" i="1"/>
  <c r="K698" i="1"/>
  <c r="K706" i="1"/>
  <c r="K714" i="1"/>
  <c r="K722" i="1"/>
  <c r="K730" i="1"/>
  <c r="K738" i="1"/>
  <c r="K746" i="1"/>
  <c r="K754" i="1"/>
  <c r="K762" i="1"/>
  <c r="K770" i="1"/>
  <c r="K778" i="1"/>
  <c r="K786" i="1"/>
  <c r="K794" i="1"/>
  <c r="K802" i="1"/>
  <c r="K810" i="1"/>
  <c r="K818" i="1"/>
  <c r="K826" i="1"/>
  <c r="K834" i="1"/>
  <c r="K842" i="1"/>
  <c r="K563" i="1"/>
  <c r="K571" i="1"/>
  <c r="K579" i="1"/>
  <c r="K587" i="1"/>
  <c r="K595" i="1"/>
  <c r="K603" i="1"/>
  <c r="K611" i="1"/>
  <c r="K619" i="1"/>
  <c r="K627" i="1"/>
  <c r="K635" i="1"/>
  <c r="K643" i="1"/>
  <c r="K651" i="1"/>
  <c r="K659" i="1"/>
  <c r="K667" i="1"/>
  <c r="K675" i="1"/>
  <c r="K683" i="1"/>
  <c r="K691" i="1"/>
  <c r="K699" i="1"/>
  <c r="K707" i="1"/>
  <c r="K715" i="1"/>
  <c r="K723" i="1"/>
  <c r="K731" i="1"/>
  <c r="K739" i="1"/>
  <c r="K747" i="1"/>
  <c r="K755" i="1"/>
  <c r="K763" i="1"/>
  <c r="K771" i="1"/>
  <c r="K779" i="1"/>
  <c r="K787" i="1"/>
  <c r="K795" i="1"/>
  <c r="K803" i="1"/>
  <c r="K811" i="1"/>
  <c r="K819" i="1"/>
  <c r="K827" i="1"/>
  <c r="K835" i="1"/>
  <c r="K843" i="1"/>
  <c r="K851" i="1"/>
  <c r="K859" i="1"/>
  <c r="K867" i="1"/>
  <c r="K875" i="1"/>
  <c r="K883" i="1"/>
  <c r="K891" i="1"/>
  <c r="K899" i="1"/>
  <c r="K907" i="1"/>
  <c r="K915" i="1"/>
  <c r="K923" i="1"/>
  <c r="K931" i="1"/>
  <c r="K939" i="1"/>
  <c r="K947" i="1"/>
  <c r="K955" i="1"/>
  <c r="K963" i="1"/>
  <c r="K971" i="1"/>
  <c r="K979" i="1"/>
  <c r="K987" i="1"/>
  <c r="K995" i="1"/>
  <c r="K1003" i="1"/>
  <c r="K1011" i="1"/>
  <c r="K1019" i="1"/>
  <c r="K1027" i="1"/>
  <c r="K1035" i="1"/>
  <c r="K1043" i="1"/>
  <c r="K1051" i="1"/>
  <c r="K1059" i="1"/>
  <c r="K1067" i="1"/>
  <c r="K1075" i="1"/>
  <c r="K1083" i="1"/>
  <c r="K1091" i="1"/>
  <c r="K1099" i="1"/>
  <c r="K1107" i="1"/>
  <c r="K1115" i="1"/>
  <c r="K1123" i="1"/>
  <c r="K1131" i="1"/>
  <c r="K1139" i="1"/>
  <c r="K1147" i="1"/>
  <c r="K1155" i="1"/>
  <c r="K1163" i="1"/>
  <c r="K1171" i="1"/>
  <c r="K1179" i="1"/>
  <c r="K1187" i="1"/>
  <c r="K1195" i="1"/>
  <c r="K1203" i="1"/>
  <c r="K1211" i="1"/>
  <c r="K1219" i="1"/>
  <c r="K1227" i="1"/>
  <c r="K1235" i="1"/>
  <c r="K566" i="1"/>
  <c r="K574" i="1"/>
  <c r="K582" i="1"/>
  <c r="K590" i="1"/>
  <c r="K598" i="1"/>
  <c r="K606" i="1"/>
  <c r="K614" i="1"/>
  <c r="K622" i="1"/>
  <c r="K630" i="1"/>
  <c r="K638" i="1"/>
  <c r="K646" i="1"/>
  <c r="K654" i="1"/>
  <c r="K662" i="1"/>
  <c r="K670" i="1"/>
  <c r="K678" i="1"/>
  <c r="K686" i="1"/>
  <c r="K694" i="1"/>
  <c r="K702" i="1"/>
  <c r="K710" i="1"/>
  <c r="K718" i="1"/>
  <c r="K726" i="1"/>
  <c r="K734" i="1"/>
  <c r="K742" i="1"/>
  <c r="K750" i="1"/>
  <c r="K758" i="1"/>
  <c r="K766" i="1"/>
  <c r="K774" i="1"/>
  <c r="K782" i="1"/>
  <c r="K790" i="1"/>
  <c r="K798" i="1"/>
  <c r="K806" i="1"/>
  <c r="K814" i="1"/>
  <c r="K822" i="1"/>
  <c r="K830" i="1"/>
  <c r="K838" i="1"/>
  <c r="K846" i="1"/>
  <c r="K854" i="1"/>
  <c r="K862" i="1"/>
  <c r="K870" i="1"/>
  <c r="K878" i="1"/>
  <c r="K886" i="1"/>
  <c r="K894" i="1"/>
  <c r="K902" i="1"/>
  <c r="K910" i="1"/>
  <c r="K918" i="1"/>
  <c r="K926" i="1"/>
  <c r="K934" i="1"/>
  <c r="K942" i="1"/>
  <c r="K950" i="1"/>
  <c r="K958" i="1"/>
  <c r="K966" i="1"/>
  <c r="K974" i="1"/>
  <c r="K982" i="1"/>
  <c r="K990" i="1"/>
  <c r="K998" i="1"/>
  <c r="K1006" i="1"/>
  <c r="K1014" i="1"/>
  <c r="K1022" i="1"/>
  <c r="K1030" i="1"/>
  <c r="K1038" i="1"/>
  <c r="K1046" i="1"/>
  <c r="K1054" i="1"/>
  <c r="K1062" i="1"/>
  <c r="K1070" i="1"/>
  <c r="K1078" i="1"/>
  <c r="K1086" i="1"/>
  <c r="K1094" i="1"/>
  <c r="K1102" i="1"/>
  <c r="K1110" i="1"/>
  <c r="K1118" i="1"/>
  <c r="K1126" i="1"/>
  <c r="K1134" i="1"/>
  <c r="K1142" i="1"/>
  <c r="K1150" i="1"/>
  <c r="K1158" i="1"/>
  <c r="K1166" i="1"/>
  <c r="K1174" i="1"/>
  <c r="K1182" i="1"/>
  <c r="K1190" i="1"/>
  <c r="K1198" i="1"/>
  <c r="K1206" i="1"/>
  <c r="K1214" i="1"/>
  <c r="K1222" i="1"/>
  <c r="K1230" i="1"/>
  <c r="K1238" i="1"/>
  <c r="K847" i="1"/>
  <c r="K855" i="1"/>
  <c r="K863" i="1"/>
  <c r="K871" i="1"/>
  <c r="K879" i="1"/>
  <c r="K887" i="1"/>
  <c r="K895" i="1"/>
  <c r="K903" i="1"/>
  <c r="K911" i="1"/>
  <c r="K919" i="1"/>
  <c r="K927" i="1"/>
  <c r="K935" i="1"/>
  <c r="K943" i="1"/>
  <c r="K951" i="1"/>
  <c r="K959" i="1"/>
  <c r="K967" i="1"/>
  <c r="K975" i="1"/>
  <c r="K983" i="1"/>
  <c r="K991" i="1"/>
  <c r="K999" i="1"/>
  <c r="K1007" i="1"/>
  <c r="K1015" i="1"/>
  <c r="K1023" i="1"/>
  <c r="K1031" i="1"/>
  <c r="K1039" i="1"/>
  <c r="K1047" i="1"/>
  <c r="K1055" i="1"/>
  <c r="K1063" i="1"/>
  <c r="K1071" i="1"/>
  <c r="K1079" i="1"/>
  <c r="K1087" i="1"/>
  <c r="K1095" i="1"/>
  <c r="K1103" i="1"/>
  <c r="K1111" i="1"/>
  <c r="K1119" i="1"/>
  <c r="K1127" i="1"/>
  <c r="K1135" i="1"/>
  <c r="K1143" i="1"/>
  <c r="K1151" i="1"/>
  <c r="K1159" i="1"/>
  <c r="K1167" i="1"/>
  <c r="K1175" i="1"/>
  <c r="K1183" i="1"/>
  <c r="K1191" i="1"/>
  <c r="K1199" i="1"/>
  <c r="K1207" i="1"/>
  <c r="K1215" i="1"/>
  <c r="K1223" i="1"/>
  <c r="K1231" i="1"/>
  <c r="K1239" i="1"/>
  <c r="K728" i="1"/>
  <c r="K736" i="1"/>
  <c r="K744" i="1"/>
  <c r="K752" i="1"/>
  <c r="K760" i="1"/>
  <c r="K768" i="1"/>
  <c r="K776" i="1"/>
  <c r="K784" i="1"/>
  <c r="K792" i="1"/>
  <c r="K800" i="1"/>
  <c r="K808" i="1"/>
  <c r="K816" i="1"/>
  <c r="K824" i="1"/>
  <c r="K832" i="1"/>
  <c r="K840" i="1"/>
  <c r="K848" i="1"/>
  <c r="K856" i="1"/>
  <c r="K864" i="1"/>
  <c r="K872" i="1"/>
  <c r="K880" i="1"/>
  <c r="K888" i="1"/>
  <c r="K896" i="1"/>
  <c r="K904" i="1"/>
  <c r="K912" i="1"/>
  <c r="K920" i="1"/>
  <c r="K928" i="1"/>
  <c r="K936" i="1"/>
  <c r="K944" i="1"/>
  <c r="K952" i="1"/>
  <c r="K960" i="1"/>
  <c r="K968" i="1"/>
  <c r="K976" i="1"/>
  <c r="K984" i="1"/>
  <c r="K992" i="1"/>
  <c r="K1000" i="1"/>
  <c r="K1008" i="1"/>
  <c r="K1016" i="1"/>
  <c r="K1024" i="1"/>
  <c r="K1032" i="1"/>
  <c r="K1040" i="1"/>
  <c r="K1048" i="1"/>
  <c r="K1056" i="1"/>
  <c r="K1064" i="1"/>
  <c r="K1072" i="1"/>
  <c r="K1080" i="1"/>
  <c r="K1088" i="1"/>
  <c r="K1096" i="1"/>
  <c r="K1104" i="1"/>
  <c r="K1112" i="1"/>
  <c r="K1120" i="1"/>
  <c r="K1128" i="1"/>
  <c r="K1136" i="1"/>
  <c r="K1144" i="1"/>
  <c r="K1152" i="1"/>
  <c r="K1160" i="1"/>
  <c r="K1168" i="1"/>
  <c r="K1176" i="1"/>
  <c r="K1184" i="1"/>
  <c r="K1192" i="1"/>
  <c r="K1200" i="1"/>
  <c r="K1208" i="1"/>
  <c r="K1216" i="1"/>
  <c r="K1224" i="1"/>
  <c r="K1232" i="1"/>
  <c r="K1240" i="1"/>
  <c r="K737" i="1"/>
  <c r="K745" i="1"/>
  <c r="K753" i="1"/>
  <c r="K761" i="1"/>
  <c r="K769" i="1"/>
  <c r="K777" i="1"/>
  <c r="K785" i="1"/>
  <c r="K793" i="1"/>
  <c r="K801" i="1"/>
  <c r="K809" i="1"/>
  <c r="K817" i="1"/>
  <c r="K825" i="1"/>
  <c r="K833" i="1"/>
  <c r="K841" i="1"/>
  <c r="K849" i="1"/>
  <c r="K857" i="1"/>
  <c r="K865" i="1"/>
  <c r="K873" i="1"/>
  <c r="K881" i="1"/>
  <c r="K889" i="1"/>
  <c r="K897" i="1"/>
  <c r="K905" i="1"/>
  <c r="K913" i="1"/>
  <c r="K921" i="1"/>
  <c r="K929" i="1"/>
  <c r="K937" i="1"/>
  <c r="K945" i="1"/>
  <c r="K953" i="1"/>
  <c r="K961" i="1"/>
  <c r="K969" i="1"/>
  <c r="K977" i="1"/>
  <c r="K985" i="1"/>
  <c r="K993" i="1"/>
  <c r="K1001" i="1"/>
  <c r="K1009" i="1"/>
  <c r="K1017" i="1"/>
  <c r="K1025" i="1"/>
  <c r="K1033" i="1"/>
  <c r="K1041" i="1"/>
  <c r="K1049" i="1"/>
  <c r="K1057" i="1"/>
  <c r="K1065" i="1"/>
  <c r="K1073" i="1"/>
  <c r="K1081" i="1"/>
  <c r="K1089" i="1"/>
  <c r="K1097" i="1"/>
  <c r="K1105" i="1"/>
  <c r="K1113" i="1"/>
  <c r="K1121" i="1"/>
  <c r="K1129" i="1"/>
  <c r="K1137" i="1"/>
  <c r="K1145" i="1"/>
  <c r="K1153" i="1"/>
  <c r="K1161" i="1"/>
  <c r="K1169" i="1"/>
  <c r="K1177" i="1"/>
  <c r="K1185" i="1"/>
  <c r="K1193" i="1"/>
  <c r="K1201" i="1"/>
  <c r="K1209" i="1"/>
  <c r="K1217" i="1"/>
  <c r="K1225" i="1"/>
  <c r="K1233" i="1"/>
  <c r="K1241" i="1"/>
  <c r="K850" i="1"/>
  <c r="K858" i="1"/>
  <c r="K866" i="1"/>
  <c r="K874" i="1"/>
  <c r="K882" i="1"/>
  <c r="K890" i="1"/>
  <c r="K898" i="1"/>
  <c r="K906" i="1"/>
  <c r="K914" i="1"/>
  <c r="K922" i="1"/>
  <c r="K930" i="1"/>
  <c r="K938" i="1"/>
  <c r="K946" i="1"/>
  <c r="K954" i="1"/>
  <c r="K962" i="1"/>
  <c r="K970" i="1"/>
  <c r="K978" i="1"/>
  <c r="K986" i="1"/>
  <c r="K994" i="1"/>
  <c r="K1002" i="1"/>
  <c r="K1010" i="1"/>
  <c r="K1018" i="1"/>
  <c r="K1026" i="1"/>
  <c r="K1034" i="1"/>
  <c r="K1042" i="1"/>
  <c r="K1050" i="1"/>
  <c r="K1058" i="1"/>
  <c r="K1066" i="1"/>
  <c r="K1074" i="1"/>
  <c r="K1082" i="1"/>
  <c r="K1090" i="1"/>
  <c r="K1098" i="1"/>
  <c r="K1106" i="1"/>
  <c r="K1114" i="1"/>
  <c r="K1122" i="1"/>
  <c r="K1130" i="1"/>
  <c r="K1138" i="1"/>
  <c r="K1146" i="1"/>
  <c r="K1154" i="1"/>
  <c r="K1162" i="1"/>
  <c r="K1170" i="1"/>
  <c r="K1178" i="1"/>
  <c r="K1186" i="1"/>
  <c r="K1194" i="1"/>
  <c r="K1202" i="1"/>
  <c r="K1210" i="1"/>
  <c r="K1218" i="1"/>
  <c r="K1226" i="1"/>
  <c r="K1234" i="1"/>
  <c r="K1242" i="1"/>
  <c r="E3" i="3"/>
  <c r="L44" i="1" l="1"/>
  <c r="F3" i="3"/>
  <c r="L1081" i="1"/>
  <c r="L1118" i="1"/>
  <c r="L1084" i="1"/>
  <c r="L1083" i="1"/>
  <c r="L386" i="1"/>
  <c r="L729" i="1"/>
  <c r="L153" i="1"/>
  <c r="L1176" i="1"/>
  <c r="L820" i="1"/>
  <c r="L1036" i="1"/>
  <c r="L262" i="1"/>
  <c r="L1102" i="1"/>
  <c r="L1067" i="1"/>
  <c r="L803" i="1"/>
  <c r="L1010" i="1"/>
  <c r="L298" i="1"/>
  <c r="L713" i="1"/>
  <c r="L457" i="1"/>
  <c r="L89" i="1"/>
  <c r="L1112" i="1"/>
  <c r="L560" i="1"/>
  <c r="L436" i="1"/>
  <c r="L791" i="1"/>
  <c r="L279" i="1"/>
  <c r="L788" i="1"/>
  <c r="L782" i="1"/>
  <c r="L699" i="1"/>
  <c r="L1017" i="1"/>
  <c r="L1239" i="1"/>
  <c r="L1046" i="1"/>
  <c r="L1019" i="1"/>
  <c r="L890" i="1"/>
  <c r="L921" i="1"/>
  <c r="L665" i="1"/>
  <c r="L409" i="1"/>
  <c r="L25" i="1"/>
  <c r="L1040" i="1"/>
  <c r="L488" i="1"/>
  <c r="L68" i="1"/>
  <c r="L727" i="1"/>
  <c r="L215" i="1"/>
  <c r="L444" i="1"/>
  <c r="L702" i="1"/>
  <c r="L905" i="1"/>
  <c r="L82" i="1"/>
  <c r="L36" i="1"/>
  <c r="L953" i="1"/>
  <c r="L857" i="1"/>
  <c r="L732" i="1"/>
  <c r="L904" i="1"/>
  <c r="L344" i="1"/>
  <c r="L1111" i="1"/>
  <c r="L599" i="1"/>
  <c r="L558" i="1"/>
  <c r="L1001" i="1"/>
  <c r="L1003" i="1"/>
  <c r="L850" i="1"/>
  <c r="L393" i="1"/>
  <c r="L976" i="1"/>
  <c r="L663" i="1"/>
  <c r="L151" i="1"/>
  <c r="L1209" i="1"/>
  <c r="L1175" i="1"/>
  <c r="L947" i="1"/>
  <c r="L730" i="1"/>
  <c r="L601" i="1"/>
  <c r="L2" i="1"/>
  <c r="L937" i="1"/>
  <c r="L1230" i="1"/>
  <c r="L931" i="1"/>
  <c r="L690" i="1"/>
  <c r="L585" i="1"/>
  <c r="L329" i="1"/>
  <c r="L380" i="1"/>
  <c r="L840" i="1"/>
  <c r="L272" i="1"/>
  <c r="L1047" i="1"/>
  <c r="L535" i="1"/>
  <c r="L23" i="1"/>
  <c r="L486" i="1"/>
  <c r="L1145" i="1"/>
  <c r="L1182" i="1"/>
  <c r="L1213" i="1"/>
  <c r="L1196" i="1"/>
  <c r="L1147" i="1"/>
  <c r="L883" i="1"/>
  <c r="L1178" i="1"/>
  <c r="L578" i="1"/>
  <c r="L793" i="1"/>
  <c r="L537" i="1"/>
  <c r="L281" i="1"/>
  <c r="L442" i="1"/>
  <c r="L776" i="1"/>
  <c r="L200" i="1"/>
  <c r="L983" i="1"/>
  <c r="L471" i="1"/>
  <c r="L78" i="1"/>
  <c r="L998" i="1"/>
  <c r="L414" i="1"/>
  <c r="L1223" i="1"/>
  <c r="L649" i="1"/>
  <c r="L40" i="1"/>
  <c r="L416" i="1"/>
  <c r="L630" i="1"/>
  <c r="L1211" i="1"/>
  <c r="L345" i="1"/>
  <c r="L87" i="1"/>
  <c r="L1193" i="1"/>
  <c r="L1195" i="1"/>
  <c r="L841" i="1"/>
  <c r="L1129" i="1"/>
  <c r="L1166" i="1"/>
  <c r="L1197" i="1"/>
  <c r="L1164" i="1"/>
  <c r="L1131" i="1"/>
  <c r="L867" i="1"/>
  <c r="L1146" i="1"/>
  <c r="L546" i="1"/>
  <c r="L777" i="1"/>
  <c r="L521" i="1"/>
  <c r="L217" i="1"/>
  <c r="L1240" i="1"/>
  <c r="L712" i="1"/>
  <c r="L104" i="1"/>
  <c r="L919" i="1"/>
  <c r="L407" i="1"/>
  <c r="L934" i="1"/>
  <c r="L334" i="1"/>
  <c r="L819" i="1"/>
  <c r="L1034" i="1"/>
  <c r="L473" i="1"/>
  <c r="L632" i="1"/>
  <c r="L855" i="1"/>
  <c r="L343" i="1"/>
  <c r="L862" i="1"/>
  <c r="L1065" i="1"/>
  <c r="L201" i="1"/>
  <c r="L16" i="1"/>
  <c r="L266" i="1"/>
  <c r="L1160" i="1"/>
  <c r="L888" i="1"/>
  <c r="L688" i="1"/>
  <c r="L472" i="1"/>
  <c r="L328" i="1"/>
  <c r="L72" i="1"/>
  <c r="L1159" i="1"/>
  <c r="L1031" i="1"/>
  <c r="L903" i="1"/>
  <c r="L711" i="1"/>
  <c r="L583" i="1"/>
  <c r="L455" i="1"/>
  <c r="L263" i="1"/>
  <c r="L71" i="1"/>
  <c r="L700" i="1"/>
  <c r="L378" i="1"/>
  <c r="L982" i="1"/>
  <c r="L846" i="1"/>
  <c r="L686" i="1"/>
  <c r="L462" i="1"/>
  <c r="L318" i="1"/>
  <c r="L158" i="1"/>
  <c r="L1140" i="1"/>
  <c r="L572" i="1"/>
  <c r="L1133" i="1"/>
  <c r="L1069" i="1"/>
  <c r="L941" i="1"/>
  <c r="L877" i="1"/>
  <c r="L813" i="1"/>
  <c r="L749" i="1"/>
  <c r="L685" i="1"/>
  <c r="L557" i="1"/>
  <c r="L493" i="1"/>
  <c r="L429" i="1"/>
  <c r="L365" i="1"/>
  <c r="L301" i="1"/>
  <c r="L237" i="1"/>
  <c r="L173" i="1"/>
  <c r="L109" i="1"/>
  <c r="L45" i="1"/>
  <c r="L980" i="1"/>
  <c r="L708" i="1"/>
  <c r="L284" i="1"/>
  <c r="L282" i="1"/>
  <c r="L763" i="1"/>
  <c r="L635" i="1"/>
  <c r="L507" i="1"/>
  <c r="L443" i="1"/>
  <c r="L379" i="1"/>
  <c r="L315" i="1"/>
  <c r="L251" i="1"/>
  <c r="L187" i="1"/>
  <c r="L123" i="1"/>
  <c r="L59" i="1"/>
  <c r="L1138" i="1"/>
  <c r="L1026" i="1"/>
  <c r="L906" i="1"/>
  <c r="L802" i="1"/>
  <c r="L698" i="1"/>
  <c r="L586" i="1"/>
  <c r="L450" i="1"/>
  <c r="L242" i="1"/>
  <c r="L920" i="1"/>
  <c r="L192" i="1"/>
  <c r="L662" i="1"/>
  <c r="L86" i="1"/>
  <c r="L428" i="1"/>
  <c r="L1185" i="1"/>
  <c r="L1121" i="1"/>
  <c r="L1057" i="1"/>
  <c r="L993" i="1"/>
  <c r="L929" i="1"/>
  <c r="L1215" i="1"/>
  <c r="L1222" i="1"/>
  <c r="L1158" i="1"/>
  <c r="L1094" i="1"/>
  <c r="L1189" i="1"/>
  <c r="L1148" i="1"/>
  <c r="L1187" i="1"/>
  <c r="L1123" i="1"/>
  <c r="L1059" i="1"/>
  <c r="L995" i="1"/>
  <c r="L923" i="1"/>
  <c r="L859" i="1"/>
  <c r="L795" i="1"/>
  <c r="L1130" i="1"/>
  <c r="L994" i="1"/>
  <c r="L834" i="1"/>
  <c r="L674" i="1"/>
  <c r="L522" i="1"/>
  <c r="L250" i="1"/>
  <c r="L897" i="1"/>
  <c r="L833" i="1"/>
  <c r="L769" i="1"/>
  <c r="L705" i="1"/>
  <c r="L641" i="1"/>
  <c r="L577" i="1"/>
  <c r="L513" i="1"/>
  <c r="L449" i="1"/>
  <c r="L385" i="1"/>
  <c r="L321" i="1"/>
  <c r="L257" i="1"/>
  <c r="L193" i="1"/>
  <c r="L129" i="1"/>
  <c r="L65" i="1"/>
  <c r="L144" i="1"/>
  <c r="L588" i="1"/>
  <c r="L212" i="1"/>
  <c r="L186" i="1"/>
  <c r="L1216" i="1"/>
  <c r="L1152" i="1"/>
  <c r="L1088" i="1"/>
  <c r="L1016" i="1"/>
  <c r="L952" i="1"/>
  <c r="L880" i="1"/>
  <c r="L816" i="1"/>
  <c r="L752" i="1"/>
  <c r="L680" i="1"/>
  <c r="L608" i="1"/>
  <c r="L536" i="1"/>
  <c r="L464" i="1"/>
  <c r="L392" i="1"/>
  <c r="L312" i="1"/>
  <c r="L240" i="1"/>
  <c r="L168" i="1"/>
  <c r="L48" i="1"/>
  <c r="L676" i="1"/>
  <c r="L308" i="1"/>
  <c r="L338" i="1"/>
  <c r="L1151" i="1"/>
  <c r="L1087" i="1"/>
  <c r="L1023" i="1"/>
  <c r="L959" i="1"/>
  <c r="L895" i="1"/>
  <c r="L831" i="1"/>
  <c r="L767" i="1"/>
  <c r="L703" i="1"/>
  <c r="L639" i="1"/>
  <c r="L575" i="1"/>
  <c r="L511" i="1"/>
  <c r="L447" i="1"/>
  <c r="L383" i="1"/>
  <c r="L319" i="1"/>
  <c r="L255" i="1"/>
  <c r="L191" i="1"/>
  <c r="L127" i="1"/>
  <c r="L63" i="1"/>
  <c r="L198" i="1"/>
  <c r="L30" i="1"/>
  <c r="L956" i="1"/>
  <c r="L652" i="1"/>
  <c r="L268" i="1"/>
  <c r="L306" i="1"/>
  <c r="L1054" i="1"/>
  <c r="L974" i="1"/>
  <c r="L910" i="1"/>
  <c r="L830" i="1"/>
  <c r="L750" i="1"/>
  <c r="L678" i="1"/>
  <c r="L606" i="1"/>
  <c r="L526" i="1"/>
  <c r="L454" i="1"/>
  <c r="L382" i="1"/>
  <c r="L310" i="1"/>
  <c r="L238" i="1"/>
  <c r="L142" i="1"/>
  <c r="L1108" i="1"/>
  <c r="L844" i="1"/>
  <c r="L548" i="1"/>
  <c r="L196" i="1"/>
  <c r="L258" i="1"/>
  <c r="L1125" i="1"/>
  <c r="L1061" i="1"/>
  <c r="L997" i="1"/>
  <c r="L933" i="1"/>
  <c r="L869" i="1"/>
  <c r="L805" i="1"/>
  <c r="L741" i="1"/>
  <c r="L677" i="1"/>
  <c r="L613" i="1"/>
  <c r="L549" i="1"/>
  <c r="L485" i="1"/>
  <c r="L421" i="1"/>
  <c r="L357" i="1"/>
  <c r="L293" i="1"/>
  <c r="L229" i="1"/>
  <c r="L165" i="1"/>
  <c r="L101" i="1"/>
  <c r="L37" i="1"/>
  <c r="L948" i="1"/>
  <c r="L668" i="1"/>
  <c r="L252" i="1"/>
  <c r="L194" i="1"/>
  <c r="L755" i="1"/>
  <c r="L691" i="1"/>
  <c r="L627" i="1"/>
  <c r="L563" i="1"/>
  <c r="L499" i="1"/>
  <c r="L435" i="1"/>
  <c r="L371" i="1"/>
  <c r="L307" i="1"/>
  <c r="L243" i="1"/>
  <c r="L179" i="1"/>
  <c r="L115" i="1"/>
  <c r="L51" i="1"/>
  <c r="L1242" i="1"/>
  <c r="L1122" i="1"/>
  <c r="L1002" i="1"/>
  <c r="L898" i="1"/>
  <c r="L786" i="1"/>
  <c r="L682" i="1"/>
  <c r="L570" i="1"/>
  <c r="L418" i="1"/>
  <c r="L202" i="1"/>
  <c r="L704" i="1"/>
  <c r="L128" i="1"/>
  <c r="L598" i="1"/>
  <c r="L22" i="1"/>
  <c r="L364" i="1"/>
  <c r="L137" i="1"/>
  <c r="L628" i="1"/>
  <c r="L1224" i="1"/>
  <c r="L960" i="1"/>
  <c r="L760" i="1"/>
  <c r="L400" i="1"/>
  <c r="L248" i="1"/>
  <c r="L716" i="1"/>
  <c r="L1095" i="1"/>
  <c r="L839" i="1"/>
  <c r="L647" i="1"/>
  <c r="L391" i="1"/>
  <c r="L199" i="1"/>
  <c r="L46" i="1"/>
  <c r="L340" i="1"/>
  <c r="L918" i="1"/>
  <c r="L758" i="1"/>
  <c r="L542" i="1"/>
  <c r="L390" i="1"/>
  <c r="L246" i="1"/>
  <c r="L6" i="1"/>
  <c r="L868" i="1"/>
  <c r="L244" i="1"/>
  <c r="L1005" i="1"/>
  <c r="L621" i="1"/>
  <c r="L1241" i="1"/>
  <c r="L1113" i="1"/>
  <c r="L1207" i="1"/>
  <c r="L1214" i="1"/>
  <c r="L1150" i="1"/>
  <c r="L1086" i="1"/>
  <c r="L1181" i="1"/>
  <c r="L1132" i="1"/>
  <c r="L1179" i="1"/>
  <c r="L1115" i="1"/>
  <c r="L1051" i="1"/>
  <c r="L987" i="1"/>
  <c r="L915" i="1"/>
  <c r="L851" i="1"/>
  <c r="L1114" i="1"/>
  <c r="L970" i="1"/>
  <c r="L810" i="1"/>
  <c r="L650" i="1"/>
  <c r="L506" i="1"/>
  <c r="L218" i="1"/>
  <c r="L889" i="1"/>
  <c r="L825" i="1"/>
  <c r="L761" i="1"/>
  <c r="L697" i="1"/>
  <c r="L633" i="1"/>
  <c r="L569" i="1"/>
  <c r="L505" i="1"/>
  <c r="L441" i="1"/>
  <c r="L377" i="1"/>
  <c r="L313" i="1"/>
  <c r="L249" i="1"/>
  <c r="L185" i="1"/>
  <c r="L121" i="1"/>
  <c r="L57" i="1"/>
  <c r="L112" i="1"/>
  <c r="L1004" i="1"/>
  <c r="L540" i="1"/>
  <c r="L164" i="1"/>
  <c r="L114" i="1"/>
  <c r="L1208" i="1"/>
  <c r="L1144" i="1"/>
  <c r="L1072" i="1"/>
  <c r="L1008" i="1"/>
  <c r="L944" i="1"/>
  <c r="L872" i="1"/>
  <c r="L808" i="1"/>
  <c r="L744" i="1"/>
  <c r="L672" i="1"/>
  <c r="L600" i="1"/>
  <c r="L528" i="1"/>
  <c r="L456" i="1"/>
  <c r="L376" i="1"/>
  <c r="L304" i="1"/>
  <c r="L232" i="1"/>
  <c r="L160" i="1"/>
  <c r="L32" i="1"/>
  <c r="L636" i="1"/>
  <c r="L260" i="1"/>
  <c r="L290" i="1"/>
  <c r="L1143" i="1"/>
  <c r="L1079" i="1"/>
  <c r="L1015" i="1"/>
  <c r="L951" i="1"/>
  <c r="L887" i="1"/>
  <c r="L823" i="1"/>
  <c r="L759" i="1"/>
  <c r="L695" i="1"/>
  <c r="L631" i="1"/>
  <c r="L567" i="1"/>
  <c r="L503" i="1"/>
  <c r="L439" i="1"/>
  <c r="L375" i="1"/>
  <c r="L311" i="1"/>
  <c r="L247" i="1"/>
  <c r="L183" i="1"/>
  <c r="L119" i="1"/>
  <c r="L55" i="1"/>
  <c r="L166" i="1"/>
  <c r="L14" i="1"/>
  <c r="L1188" i="1"/>
  <c r="L932" i="1"/>
  <c r="L604" i="1"/>
  <c r="L228" i="1"/>
  <c r="L234" i="1"/>
  <c r="L1030" i="1"/>
  <c r="L966" i="1"/>
  <c r="L902" i="1"/>
  <c r="L822" i="1"/>
  <c r="L742" i="1"/>
  <c r="L670" i="1"/>
  <c r="L590" i="1"/>
  <c r="L518" i="1"/>
  <c r="L446" i="1"/>
  <c r="L374" i="1"/>
  <c r="L302" i="1"/>
  <c r="L230" i="1"/>
  <c r="L126" i="1"/>
  <c r="L1052" i="1"/>
  <c r="L804" i="1"/>
  <c r="L508" i="1"/>
  <c r="L148" i="1"/>
  <c r="L210" i="1"/>
  <c r="L1117" i="1"/>
  <c r="L1053" i="1"/>
  <c r="L989" i="1"/>
  <c r="L925" i="1"/>
  <c r="L861" i="1"/>
  <c r="L797" i="1"/>
  <c r="L733" i="1"/>
  <c r="L669" i="1"/>
  <c r="L605" i="1"/>
  <c r="L541" i="1"/>
  <c r="L477" i="1"/>
  <c r="L413" i="1"/>
  <c r="L349" i="1"/>
  <c r="L285" i="1"/>
  <c r="L221" i="1"/>
  <c r="L157" i="1"/>
  <c r="L93" i="1"/>
  <c r="L29" i="1"/>
  <c r="L924" i="1"/>
  <c r="L580" i="1"/>
  <c r="L220" i="1"/>
  <c r="L98" i="1"/>
  <c r="L747" i="1"/>
  <c r="L683" i="1"/>
  <c r="L619" i="1"/>
  <c r="L555" i="1"/>
  <c r="L491" i="1"/>
  <c r="L427" i="1"/>
  <c r="L363" i="1"/>
  <c r="L299" i="1"/>
  <c r="L235" i="1"/>
  <c r="L171" i="1"/>
  <c r="L107" i="1"/>
  <c r="L43" i="1"/>
  <c r="L1234" i="1"/>
  <c r="L1106" i="1"/>
  <c r="L986" i="1"/>
  <c r="L882" i="1"/>
  <c r="L778" i="1"/>
  <c r="L666" i="1"/>
  <c r="L554" i="1"/>
  <c r="L410" i="1"/>
  <c r="L154" i="1"/>
  <c r="L640" i="1"/>
  <c r="L64" i="1"/>
  <c r="L534" i="1"/>
  <c r="L988" i="1"/>
  <c r="L300" i="1"/>
  <c r="L9" i="1"/>
  <c r="L1096" i="1"/>
  <c r="L824" i="1"/>
  <c r="L544" i="1"/>
  <c r="L176" i="1"/>
  <c r="L348" i="1"/>
  <c r="L967" i="1"/>
  <c r="L775" i="1"/>
  <c r="L519" i="1"/>
  <c r="L327" i="1"/>
  <c r="L135" i="1"/>
  <c r="L972" i="1"/>
  <c r="L614" i="1"/>
  <c r="L346" i="1"/>
  <c r="L1177" i="1"/>
  <c r="L1049" i="1"/>
  <c r="L985" i="1"/>
  <c r="L1233" i="1"/>
  <c r="L1169" i="1"/>
  <c r="L1105" i="1"/>
  <c r="L1041" i="1"/>
  <c r="L977" i="1"/>
  <c r="L1199" i="1"/>
  <c r="L1206" i="1"/>
  <c r="L1142" i="1"/>
  <c r="L1078" i="1"/>
  <c r="L1237" i="1"/>
  <c r="L1173" i="1"/>
  <c r="L1116" i="1"/>
  <c r="L1235" i="1"/>
  <c r="L1171" i="1"/>
  <c r="L1107" i="1"/>
  <c r="L1043" i="1"/>
  <c r="L971" i="1"/>
  <c r="L907" i="1"/>
  <c r="L843" i="1"/>
  <c r="L1226" i="1"/>
  <c r="L1090" i="1"/>
  <c r="L954" i="1"/>
  <c r="L794" i="1"/>
  <c r="L626" i="1"/>
  <c r="L466" i="1"/>
  <c r="L170" i="1"/>
  <c r="L881" i="1"/>
  <c r="L817" i="1"/>
  <c r="L753" i="1"/>
  <c r="L689" i="1"/>
  <c r="L625" i="1"/>
  <c r="L561" i="1"/>
  <c r="L497" i="1"/>
  <c r="L433" i="1"/>
  <c r="L369" i="1"/>
  <c r="L305" i="1"/>
  <c r="L241" i="1"/>
  <c r="L177" i="1"/>
  <c r="L113" i="1"/>
  <c r="L49" i="1"/>
  <c r="L96" i="1"/>
  <c r="L884" i="1"/>
  <c r="L500" i="1"/>
  <c r="L76" i="1"/>
  <c r="L50" i="1"/>
  <c r="L1200" i="1"/>
  <c r="L1136" i="1"/>
  <c r="L1064" i="1"/>
  <c r="L1000" i="1"/>
  <c r="L936" i="1"/>
  <c r="L864" i="1"/>
  <c r="L800" i="1"/>
  <c r="L736" i="1"/>
  <c r="L664" i="1"/>
  <c r="L592" i="1"/>
  <c r="L520" i="1"/>
  <c r="L440" i="1"/>
  <c r="L368" i="1"/>
  <c r="L296" i="1"/>
  <c r="L224" i="1"/>
  <c r="L152" i="1"/>
  <c r="L8" i="1"/>
  <c r="L596" i="1"/>
  <c r="L204" i="1"/>
  <c r="L226" i="1"/>
  <c r="L1135" i="1"/>
  <c r="L1071" i="1"/>
  <c r="L1007" i="1"/>
  <c r="L943" i="1"/>
  <c r="L879" i="1"/>
  <c r="L815" i="1"/>
  <c r="L751" i="1"/>
  <c r="L687" i="1"/>
  <c r="L623" i="1"/>
  <c r="L559" i="1"/>
  <c r="L495" i="1"/>
  <c r="L431" i="1"/>
  <c r="L367" i="1"/>
  <c r="L303" i="1"/>
  <c r="L239" i="1"/>
  <c r="L175" i="1"/>
  <c r="L111" i="1"/>
  <c r="L47" i="1"/>
  <c r="L134" i="1"/>
  <c r="L1172" i="1"/>
  <c r="L908" i="1"/>
  <c r="L564" i="1"/>
  <c r="L188" i="1"/>
  <c r="L162" i="1"/>
  <c r="L1022" i="1"/>
  <c r="L958" i="1"/>
  <c r="L894" i="1"/>
  <c r="L814" i="1"/>
  <c r="L734" i="1"/>
  <c r="L654" i="1"/>
  <c r="L582" i="1"/>
  <c r="L510" i="1"/>
  <c r="L438" i="1"/>
  <c r="L366" i="1"/>
  <c r="L294" i="1"/>
  <c r="L222" i="1"/>
  <c r="L110" i="1"/>
  <c r="L1028" i="1"/>
  <c r="L764" i="1"/>
  <c r="L460" i="1"/>
  <c r="L124" i="1"/>
  <c r="L146" i="1"/>
  <c r="L1109" i="1"/>
  <c r="L1045" i="1"/>
  <c r="L981" i="1"/>
  <c r="L917" i="1"/>
  <c r="L853" i="1"/>
  <c r="L789" i="1"/>
  <c r="L725" i="1"/>
  <c r="L661" i="1"/>
  <c r="L597" i="1"/>
  <c r="L533" i="1"/>
  <c r="L469" i="1"/>
  <c r="L405" i="1"/>
  <c r="L341" i="1"/>
  <c r="L277" i="1"/>
  <c r="L213" i="1"/>
  <c r="L149" i="1"/>
  <c r="L85" i="1"/>
  <c r="L21" i="1"/>
  <c r="L1220" i="1"/>
  <c r="L892" i="1"/>
  <c r="L532" i="1"/>
  <c r="L180" i="1"/>
  <c r="L26" i="1"/>
  <c r="L739" i="1"/>
  <c r="L675" i="1"/>
  <c r="L611" i="1"/>
  <c r="L547" i="1"/>
  <c r="L483" i="1"/>
  <c r="L419" i="1"/>
  <c r="L355" i="1"/>
  <c r="L291" i="1"/>
  <c r="L227" i="1"/>
  <c r="L163" i="1"/>
  <c r="L99" i="1"/>
  <c r="L35" i="1"/>
  <c r="L1218" i="1"/>
  <c r="L1098" i="1"/>
  <c r="L978" i="1"/>
  <c r="L866" i="1"/>
  <c r="L762" i="1"/>
  <c r="L658" i="1"/>
  <c r="L538" i="1"/>
  <c r="L394" i="1"/>
  <c r="L106" i="1"/>
  <c r="L512" i="1"/>
  <c r="L870" i="1"/>
  <c r="L470" i="1"/>
  <c r="L748" i="1"/>
  <c r="L236" i="1"/>
  <c r="L1097" i="1"/>
  <c r="L969" i="1"/>
  <c r="L1191" i="1"/>
  <c r="L1198" i="1"/>
  <c r="L1134" i="1"/>
  <c r="L1070" i="1"/>
  <c r="L1229" i="1"/>
  <c r="L1165" i="1"/>
  <c r="L1228" i="1"/>
  <c r="L1100" i="1"/>
  <c r="L1227" i="1"/>
  <c r="L1163" i="1"/>
  <c r="L1099" i="1"/>
  <c r="L1035" i="1"/>
  <c r="L963" i="1"/>
  <c r="L899" i="1"/>
  <c r="L835" i="1"/>
  <c r="L1210" i="1"/>
  <c r="L1074" i="1"/>
  <c r="L930" i="1"/>
  <c r="L770" i="1"/>
  <c r="L610" i="1"/>
  <c r="L426" i="1"/>
  <c r="L130" i="1"/>
  <c r="L873" i="1"/>
  <c r="L809" i="1"/>
  <c r="L745" i="1"/>
  <c r="L681" i="1"/>
  <c r="L617" i="1"/>
  <c r="L553" i="1"/>
  <c r="L489" i="1"/>
  <c r="L425" i="1"/>
  <c r="L361" i="1"/>
  <c r="L297" i="1"/>
  <c r="L233" i="1"/>
  <c r="L169" i="1"/>
  <c r="L105" i="1"/>
  <c r="L41" i="1"/>
  <c r="L80" i="1"/>
  <c r="L828" i="1"/>
  <c r="L468" i="1"/>
  <c r="L52" i="1"/>
  <c r="L10" i="1"/>
  <c r="L1192" i="1"/>
  <c r="L1128" i="1"/>
  <c r="L1056" i="1"/>
  <c r="L992" i="1"/>
  <c r="L928" i="1"/>
  <c r="L856" i="1"/>
  <c r="L792" i="1"/>
  <c r="L728" i="1"/>
  <c r="L656" i="1"/>
  <c r="L584" i="1"/>
  <c r="L504" i="1"/>
  <c r="L432" i="1"/>
  <c r="L360" i="1"/>
  <c r="L288" i="1"/>
  <c r="L216" i="1"/>
  <c r="L136" i="1"/>
  <c r="L916" i="1"/>
  <c r="L524" i="1"/>
  <c r="L156" i="1"/>
  <c r="L178" i="1"/>
  <c r="L1127" i="1"/>
  <c r="L1063" i="1"/>
  <c r="L999" i="1"/>
  <c r="L935" i="1"/>
  <c r="L871" i="1"/>
  <c r="L807" i="1"/>
  <c r="L743" i="1"/>
  <c r="L679" i="1"/>
  <c r="L615" i="1"/>
  <c r="L551" i="1"/>
  <c r="L487" i="1"/>
  <c r="L423" i="1"/>
  <c r="L359" i="1"/>
  <c r="L295" i="1"/>
  <c r="L231" i="1"/>
  <c r="L167" i="1"/>
  <c r="L103" i="1"/>
  <c r="L39" i="1"/>
  <c r="L118" i="1"/>
  <c r="L1124" i="1"/>
  <c r="L876" i="1"/>
  <c r="L516" i="1"/>
  <c r="L132" i="1"/>
  <c r="L122" i="1"/>
  <c r="L1014" i="1"/>
  <c r="L950" i="1"/>
  <c r="L886" i="1"/>
  <c r="L798" i="1"/>
  <c r="L718" i="1"/>
  <c r="L646" i="1"/>
  <c r="L574" i="1"/>
  <c r="L502" i="1"/>
  <c r="L430" i="1"/>
  <c r="L358" i="1"/>
  <c r="L286" i="1"/>
  <c r="L206" i="1"/>
  <c r="L94" i="1"/>
  <c r="L996" i="1"/>
  <c r="L724" i="1"/>
  <c r="L404" i="1"/>
  <c r="L84" i="1"/>
  <c r="L90" i="1"/>
  <c r="L1101" i="1"/>
  <c r="L1037" i="1"/>
  <c r="L973" i="1"/>
  <c r="L909" i="1"/>
  <c r="L845" i="1"/>
  <c r="L781" i="1"/>
  <c r="L717" i="1"/>
  <c r="L653" i="1"/>
  <c r="L589" i="1"/>
  <c r="L525" i="1"/>
  <c r="L461" i="1"/>
  <c r="L397" i="1"/>
  <c r="L333" i="1"/>
  <c r="L269" i="1"/>
  <c r="L205" i="1"/>
  <c r="L141" i="1"/>
  <c r="L77" i="1"/>
  <c r="L13" i="1"/>
  <c r="L1156" i="1"/>
  <c r="L852" i="1"/>
  <c r="L452" i="1"/>
  <c r="L140" i="1"/>
  <c r="L979" i="1"/>
  <c r="L731" i="1"/>
  <c r="L667" i="1"/>
  <c r="L603" i="1"/>
  <c r="L539" i="1"/>
  <c r="L475" i="1"/>
  <c r="L411" i="1"/>
  <c r="L347" i="1"/>
  <c r="L283" i="1"/>
  <c r="L219" i="1"/>
  <c r="L155" i="1"/>
  <c r="L91" i="1"/>
  <c r="L27" i="1"/>
  <c r="L1202" i="1"/>
  <c r="L1082" i="1"/>
  <c r="L962" i="1"/>
  <c r="L858" i="1"/>
  <c r="L746" i="1"/>
  <c r="L642" i="1"/>
  <c r="L530" i="1"/>
  <c r="L370" i="1"/>
  <c r="L58" i="1"/>
  <c r="L448" i="1"/>
  <c r="L838" i="1"/>
  <c r="L342" i="1"/>
  <c r="L684" i="1"/>
  <c r="L172" i="1"/>
  <c r="L265" i="1"/>
  <c r="L73" i="1"/>
  <c r="L292" i="1"/>
  <c r="L1024" i="1"/>
  <c r="L616" i="1"/>
  <c r="L434" i="1"/>
  <c r="L7" i="1"/>
  <c r="L571" i="1"/>
  <c r="L1225" i="1"/>
  <c r="L1161" i="1"/>
  <c r="L1033" i="1"/>
  <c r="L1217" i="1"/>
  <c r="L1153" i="1"/>
  <c r="L1089" i="1"/>
  <c r="L1025" i="1"/>
  <c r="L961" i="1"/>
  <c r="L1183" i="1"/>
  <c r="L1190" i="1"/>
  <c r="L1126" i="1"/>
  <c r="L1062" i="1"/>
  <c r="L1221" i="1"/>
  <c r="L1157" i="1"/>
  <c r="L1212" i="1"/>
  <c r="L1092" i="1"/>
  <c r="L1219" i="1"/>
  <c r="L1155" i="1"/>
  <c r="L1091" i="1"/>
  <c r="L1027" i="1"/>
  <c r="L955" i="1"/>
  <c r="L891" i="1"/>
  <c r="L827" i="1"/>
  <c r="L1194" i="1"/>
  <c r="L1058" i="1"/>
  <c r="L914" i="1"/>
  <c r="L754" i="1"/>
  <c r="L594" i="1"/>
  <c r="L402" i="1"/>
  <c r="L66" i="1"/>
  <c r="L865" i="1"/>
  <c r="L801" i="1"/>
  <c r="L737" i="1"/>
  <c r="L673" i="1"/>
  <c r="L609" i="1"/>
  <c r="L545" i="1"/>
  <c r="L481" i="1"/>
  <c r="L417" i="1"/>
  <c r="L353" i="1"/>
  <c r="L289" i="1"/>
  <c r="L225" i="1"/>
  <c r="L161" i="1"/>
  <c r="L97" i="1"/>
  <c r="L33" i="1"/>
  <c r="L56" i="1"/>
  <c r="L772" i="1"/>
  <c r="L420" i="1"/>
  <c r="L12" i="1"/>
  <c r="L1184" i="1"/>
  <c r="L1120" i="1"/>
  <c r="L1048" i="1"/>
  <c r="L984" i="1"/>
  <c r="L912" i="1"/>
  <c r="L848" i="1"/>
  <c r="L784" i="1"/>
  <c r="L720" i="1"/>
  <c r="L648" i="1"/>
  <c r="L568" i="1"/>
  <c r="L496" i="1"/>
  <c r="L424" i="1"/>
  <c r="L352" i="1"/>
  <c r="L280" i="1"/>
  <c r="L208" i="1"/>
  <c r="L120" i="1"/>
  <c r="L860" i="1"/>
  <c r="L484" i="1"/>
  <c r="L116" i="1"/>
  <c r="L138" i="1"/>
  <c r="L1119" i="1"/>
  <c r="L1055" i="1"/>
  <c r="L991" i="1"/>
  <c r="L927" i="1"/>
  <c r="L863" i="1"/>
  <c r="L799" i="1"/>
  <c r="L735" i="1"/>
  <c r="L671" i="1"/>
  <c r="L607" i="1"/>
  <c r="L543" i="1"/>
  <c r="L479" i="1"/>
  <c r="L415" i="1"/>
  <c r="L351" i="1"/>
  <c r="L287" i="1"/>
  <c r="L223" i="1"/>
  <c r="L159" i="1"/>
  <c r="L95" i="1"/>
  <c r="L31" i="1"/>
  <c r="L102" i="1"/>
  <c r="L1060" i="1"/>
  <c r="L836" i="1"/>
  <c r="L476" i="1"/>
  <c r="L92" i="1"/>
  <c r="L74" i="1"/>
  <c r="L1006" i="1"/>
  <c r="L942" i="1"/>
  <c r="L878" i="1"/>
  <c r="L790" i="1"/>
  <c r="L710" i="1"/>
  <c r="L638" i="1"/>
  <c r="L566" i="1"/>
  <c r="L494" i="1"/>
  <c r="L422" i="1"/>
  <c r="L350" i="1"/>
  <c r="L270" i="1"/>
  <c r="L190" i="1"/>
  <c r="L70" i="1"/>
  <c r="L964" i="1"/>
  <c r="L692" i="1"/>
  <c r="L356" i="1"/>
  <c r="L60" i="1"/>
  <c r="L34" i="1"/>
  <c r="L1093" i="1"/>
  <c r="L1029" i="1"/>
  <c r="L965" i="1"/>
  <c r="L901" i="1"/>
  <c r="L837" i="1"/>
  <c r="L773" i="1"/>
  <c r="L709" i="1"/>
  <c r="L645" i="1"/>
  <c r="L581" i="1"/>
  <c r="L517" i="1"/>
  <c r="L453" i="1"/>
  <c r="L389" i="1"/>
  <c r="L325" i="1"/>
  <c r="L261" i="1"/>
  <c r="L197" i="1"/>
  <c r="L133" i="1"/>
  <c r="L69" i="1"/>
  <c r="L5" i="1"/>
  <c r="L1068" i="1"/>
  <c r="L812" i="1"/>
  <c r="L412" i="1"/>
  <c r="L100" i="1"/>
  <c r="L787" i="1"/>
  <c r="L723" i="1"/>
  <c r="L659" i="1"/>
  <c r="L595" i="1"/>
  <c r="L531" i="1"/>
  <c r="L467" i="1"/>
  <c r="L403" i="1"/>
  <c r="L339" i="1"/>
  <c r="L275" i="1"/>
  <c r="L211" i="1"/>
  <c r="L147" i="1"/>
  <c r="L83" i="1"/>
  <c r="L19" i="1"/>
  <c r="L1186" i="1"/>
  <c r="L1066" i="1"/>
  <c r="L946" i="1"/>
  <c r="L842" i="1"/>
  <c r="L738" i="1"/>
  <c r="L634" i="1"/>
  <c r="L514" i="1"/>
  <c r="L322" i="1"/>
  <c r="L18" i="1"/>
  <c r="L384" i="1"/>
  <c r="L806" i="1"/>
  <c r="L278" i="1"/>
  <c r="L620" i="1"/>
  <c r="L108" i="1"/>
  <c r="L182" i="1"/>
  <c r="L54" i="1"/>
  <c r="L940" i="1"/>
  <c r="L644" i="1"/>
  <c r="L316" i="1"/>
  <c r="L28" i="1"/>
  <c r="L1149" i="1"/>
  <c r="L1085" i="1"/>
  <c r="L1021" i="1"/>
  <c r="L957" i="1"/>
  <c r="L893" i="1"/>
  <c r="L829" i="1"/>
  <c r="L765" i="1"/>
  <c r="L701" i="1"/>
  <c r="L637" i="1"/>
  <c r="L573" i="1"/>
  <c r="L509" i="1"/>
  <c r="L445" i="1"/>
  <c r="L381" i="1"/>
  <c r="L317" i="1"/>
  <c r="L253" i="1"/>
  <c r="L189" i="1"/>
  <c r="L125" i="1"/>
  <c r="L61" i="1"/>
  <c r="L1044" i="1"/>
  <c r="L780" i="1"/>
  <c r="L372" i="1"/>
  <c r="L458" i="1"/>
  <c r="L779" i="1"/>
  <c r="L715" i="1"/>
  <c r="L651" i="1"/>
  <c r="L587" i="1"/>
  <c r="L523" i="1"/>
  <c r="L459" i="1"/>
  <c r="L395" i="1"/>
  <c r="L331" i="1"/>
  <c r="L267" i="1"/>
  <c r="L203" i="1"/>
  <c r="L139" i="1"/>
  <c r="L75" i="1"/>
  <c r="L11" i="1"/>
  <c r="L1170" i="1"/>
  <c r="L1050" i="1"/>
  <c r="L938" i="1"/>
  <c r="L826" i="1"/>
  <c r="L722" i="1"/>
  <c r="L618" i="1"/>
  <c r="L498" i="1"/>
  <c r="L314" i="1"/>
  <c r="L320" i="1"/>
  <c r="L774" i="1"/>
  <c r="L214" i="1"/>
  <c r="L556" i="1"/>
  <c r="L576" i="1"/>
  <c r="L1204" i="1"/>
  <c r="L406" i="1"/>
  <c r="L1201" i="1"/>
  <c r="L1137" i="1"/>
  <c r="L1073" i="1"/>
  <c r="L1009" i="1"/>
  <c r="L945" i="1"/>
  <c r="L1231" i="1"/>
  <c r="L1167" i="1"/>
  <c r="L1238" i="1"/>
  <c r="L1174" i="1"/>
  <c r="L1110" i="1"/>
  <c r="L1038" i="1"/>
  <c r="L1205" i="1"/>
  <c r="L1180" i="1"/>
  <c r="L1076" i="1"/>
  <c r="L1203" i="1"/>
  <c r="L1139" i="1"/>
  <c r="L1075" i="1"/>
  <c r="L1011" i="1"/>
  <c r="L939" i="1"/>
  <c r="L875" i="1"/>
  <c r="L811" i="1"/>
  <c r="L1162" i="1"/>
  <c r="L1018" i="1"/>
  <c r="L874" i="1"/>
  <c r="L706" i="1"/>
  <c r="L562" i="1"/>
  <c r="L330" i="1"/>
  <c r="L913" i="1"/>
  <c r="L849" i="1"/>
  <c r="L785" i="1"/>
  <c r="L721" i="1"/>
  <c r="L657" i="1"/>
  <c r="L593" i="1"/>
  <c r="L529" i="1"/>
  <c r="L465" i="1"/>
  <c r="L401" i="1"/>
  <c r="L337" i="1"/>
  <c r="L273" i="1"/>
  <c r="L209" i="1"/>
  <c r="L145" i="1"/>
  <c r="L81" i="1"/>
  <c r="L17" i="1"/>
  <c r="L24" i="1"/>
  <c r="L660" i="1"/>
  <c r="L332" i="1"/>
  <c r="L354" i="1"/>
  <c r="L1232" i="1"/>
  <c r="L1168" i="1"/>
  <c r="L1104" i="1"/>
  <c r="L1032" i="1"/>
  <c r="L968" i="1"/>
  <c r="L896" i="1"/>
  <c r="L832" i="1"/>
  <c r="L768" i="1"/>
  <c r="L696" i="1"/>
  <c r="L624" i="1"/>
  <c r="L552" i="1"/>
  <c r="L480" i="1"/>
  <c r="L408" i="1"/>
  <c r="L336" i="1"/>
  <c r="L264" i="1"/>
  <c r="L184" i="1"/>
  <c r="L88" i="1"/>
  <c r="L796" i="1"/>
  <c r="L388" i="1"/>
  <c r="L20" i="1"/>
  <c r="L42" i="1"/>
  <c r="L1103" i="1"/>
  <c r="L1039" i="1"/>
  <c r="L975" i="1"/>
  <c r="L911" i="1"/>
  <c r="L847" i="1"/>
  <c r="L783" i="1"/>
  <c r="L719" i="1"/>
  <c r="L655" i="1"/>
  <c r="L591" i="1"/>
  <c r="L527" i="1"/>
  <c r="L463" i="1"/>
  <c r="L399" i="1"/>
  <c r="L335" i="1"/>
  <c r="L271" i="1"/>
  <c r="L207" i="1"/>
  <c r="L143" i="1"/>
  <c r="L79" i="1"/>
  <c r="L15" i="1"/>
  <c r="L62" i="1"/>
  <c r="L1012" i="1"/>
  <c r="L740" i="1"/>
  <c r="L396" i="1"/>
  <c r="L474" i="1"/>
  <c r="L990" i="1"/>
  <c r="L926" i="1"/>
  <c r="L854" i="1"/>
  <c r="L766" i="1"/>
  <c r="L694" i="1"/>
  <c r="L622" i="1"/>
  <c r="L550" i="1"/>
  <c r="L478" i="1"/>
  <c r="L398" i="1"/>
  <c r="L326" i="1"/>
  <c r="L254" i="1"/>
  <c r="L174" i="1"/>
  <c r="L38" i="1"/>
  <c r="L1236" i="1"/>
  <c r="L900" i="1"/>
  <c r="L612" i="1"/>
  <c r="L276" i="1"/>
  <c r="L482" i="1"/>
  <c r="L1141" i="1"/>
  <c r="L1077" i="1"/>
  <c r="L1013" i="1"/>
  <c r="L949" i="1"/>
  <c r="L885" i="1"/>
  <c r="L821" i="1"/>
  <c r="L757" i="1"/>
  <c r="L693" i="1"/>
  <c r="L629" i="1"/>
  <c r="L565" i="1"/>
  <c r="L501" i="1"/>
  <c r="L437" i="1"/>
  <c r="L373" i="1"/>
  <c r="L309" i="1"/>
  <c r="L245" i="1"/>
  <c r="L181" i="1"/>
  <c r="L117" i="1"/>
  <c r="L53" i="1"/>
  <c r="L1020" i="1"/>
  <c r="L756" i="1"/>
  <c r="L324" i="1"/>
  <c r="L362" i="1"/>
  <c r="L771" i="1"/>
  <c r="L707" i="1"/>
  <c r="L643" i="1"/>
  <c r="L579" i="1"/>
  <c r="L515" i="1"/>
  <c r="L451" i="1"/>
  <c r="L387" i="1"/>
  <c r="L323" i="1"/>
  <c r="L259" i="1"/>
  <c r="L195" i="1"/>
  <c r="L131" i="1"/>
  <c r="L67" i="1"/>
  <c r="L3" i="1"/>
  <c r="L1154" i="1"/>
  <c r="L1042" i="1"/>
  <c r="L922" i="1"/>
  <c r="L818" i="1"/>
  <c r="L714" i="1"/>
  <c r="L602" i="1"/>
  <c r="L490" i="1"/>
  <c r="L274" i="1"/>
  <c r="L1080" i="1"/>
  <c r="L256" i="1"/>
  <c r="L726" i="1"/>
  <c r="L150" i="1"/>
  <c r="L492" i="1"/>
  <c r="L4" i="1"/>
  <c r="M726" i="1" l="1"/>
  <c r="M323" i="1"/>
  <c r="M922" i="1"/>
  <c r="M714" i="1"/>
  <c r="M309" i="1"/>
  <c r="M362" i="1"/>
  <c r="M474" i="1"/>
  <c r="M17" i="1"/>
  <c r="M320" i="1"/>
  <c r="M957" i="1"/>
  <c r="M965" i="1"/>
  <c r="M648" i="1"/>
  <c r="M1058" i="1"/>
  <c r="M530" i="1"/>
  <c r="M13" i="1"/>
  <c r="M423" i="1"/>
  <c r="M136" i="1"/>
  <c r="M233" i="1"/>
  <c r="M1191" i="1"/>
  <c r="M483" i="1"/>
  <c r="M917" i="1"/>
  <c r="M1028" i="1"/>
  <c r="M303" i="1"/>
  <c r="M1136" i="1"/>
  <c r="M625" i="1"/>
  <c r="M1049" i="1"/>
  <c r="M683" i="1"/>
  <c r="M210" i="1"/>
  <c r="M966" i="1"/>
  <c r="M1015" i="1"/>
  <c r="M164" i="1"/>
  <c r="M825" i="1"/>
  <c r="M244" i="1"/>
  <c r="M248" i="1"/>
  <c r="M786" i="1"/>
  <c r="M755" i="1"/>
  <c r="M229" i="1"/>
  <c r="M196" i="1"/>
  <c r="M454" i="1"/>
  <c r="M1054" i="1"/>
  <c r="M127" i="1"/>
  <c r="M639" i="1"/>
  <c r="M1151" i="1"/>
  <c r="M392" i="1"/>
  <c r="M952" i="1"/>
  <c r="M144" i="1"/>
  <c r="M513" i="1"/>
  <c r="M522" i="1"/>
  <c r="M995" i="1"/>
  <c r="M86" i="1"/>
  <c r="M802" i="1"/>
  <c r="M315" i="1"/>
  <c r="M708" i="1"/>
  <c r="M429" i="1"/>
  <c r="M1069" i="1"/>
  <c r="M846" i="1"/>
  <c r="M711" i="1"/>
  <c r="M888" i="1"/>
  <c r="M855" i="1"/>
  <c r="M919" i="1"/>
  <c r="M1195" i="1"/>
  <c r="M649" i="1"/>
  <c r="M776" i="1"/>
  <c r="M1147" i="1"/>
  <c r="M1047" i="1"/>
  <c r="M1230" i="1"/>
  <c r="M151" i="1"/>
  <c r="M599" i="1"/>
  <c r="M82" i="1"/>
  <c r="M1040" i="1"/>
  <c r="M1239" i="1"/>
  <c r="M560" i="1"/>
  <c r="M1067" i="1"/>
  <c r="M386" i="1"/>
  <c r="M719" i="1"/>
  <c r="M1110" i="1"/>
  <c r="M19" i="1"/>
  <c r="M860" i="1"/>
  <c r="M1225" i="1"/>
  <c r="M603" i="1"/>
  <c r="M935" i="1"/>
  <c r="M10" i="1"/>
  <c r="M1074" i="1"/>
  <c r="M106" i="1"/>
  <c r="M405" i="1"/>
  <c r="M564" i="1"/>
  <c r="M596" i="1"/>
  <c r="M794" i="1"/>
  <c r="M171" i="1"/>
  <c r="M669" i="1"/>
  <c r="M166" i="1"/>
  <c r="M232" i="1"/>
  <c r="M313" i="1"/>
  <c r="M851" i="1"/>
  <c r="M340" i="1"/>
  <c r="M22" i="1"/>
  <c r="M243" i="1"/>
  <c r="M741" i="1"/>
  <c r="M1146" i="1"/>
  <c r="M256" i="1"/>
  <c r="M1042" i="1"/>
  <c r="M387" i="1"/>
  <c r="M324" i="1"/>
  <c r="M373" i="1"/>
  <c r="M885" i="1"/>
  <c r="M900" i="1"/>
  <c r="M550" i="1"/>
  <c r="M396" i="1"/>
  <c r="M783" i="1"/>
  <c r="M821" i="1"/>
  <c r="M480" i="1"/>
  <c r="M1137" i="1"/>
  <c r="M322" i="1"/>
  <c r="M710" i="1"/>
  <c r="M225" i="1"/>
  <c r="M1037" i="1"/>
  <c r="M775" i="1"/>
  <c r="M271" i="1"/>
  <c r="M207" i="1"/>
  <c r="M562" i="1"/>
  <c r="M780" i="1"/>
  <c r="M531" i="1"/>
  <c r="M836" i="1"/>
  <c r="M1219" i="1"/>
  <c r="M206" i="1"/>
  <c r="M1206" i="1"/>
  <c r="M209" i="1"/>
  <c r="M20" i="1"/>
  <c r="M1011" i="1"/>
  <c r="M445" i="1"/>
  <c r="M453" i="1"/>
  <c r="M351" i="1"/>
  <c r="M737" i="1"/>
  <c r="M265" i="1"/>
  <c r="M91" i="1"/>
  <c r="M1124" i="1"/>
  <c r="M728" i="1"/>
  <c r="M745" i="1"/>
  <c r="M1227" i="1"/>
  <c r="M1218" i="1"/>
  <c r="M892" i="1"/>
  <c r="M654" i="1"/>
  <c r="M815" i="1"/>
  <c r="M592" i="1"/>
  <c r="M113" i="1"/>
  <c r="M300" i="1"/>
  <c r="M157" i="1"/>
  <c r="M374" i="1"/>
  <c r="M503" i="1"/>
  <c r="M808" i="1"/>
  <c r="M1086" i="1"/>
  <c r="M1222" i="1"/>
  <c r="M274" i="1"/>
  <c r="M3" i="1"/>
  <c r="M515" i="1"/>
  <c r="M1020" i="1"/>
  <c r="M501" i="1"/>
  <c r="M1013" i="1"/>
  <c r="M38" i="1"/>
  <c r="M694" i="1"/>
  <c r="M1012" i="1"/>
  <c r="M399" i="1"/>
  <c r="M911" i="1"/>
  <c r="M88" i="1"/>
  <c r="M696" i="1"/>
  <c r="M1232" i="1"/>
  <c r="M490" i="1"/>
  <c r="M67" i="1"/>
  <c r="M579" i="1"/>
  <c r="M53" i="1"/>
  <c r="M565" i="1"/>
  <c r="M1077" i="1"/>
  <c r="M174" i="1"/>
  <c r="M766" i="1"/>
  <c r="M62" i="1"/>
  <c r="M463" i="1"/>
  <c r="M478" i="1"/>
  <c r="M529" i="1"/>
  <c r="M459" i="1"/>
  <c r="M1068" i="1"/>
  <c r="M863" i="1"/>
  <c r="M1183" i="1"/>
  <c r="M798" i="1"/>
  <c r="M1107" i="1"/>
  <c r="M4" i="1"/>
  <c r="M131" i="1"/>
  <c r="M643" i="1"/>
  <c r="M612" i="1"/>
  <c r="M1032" i="1"/>
  <c r="M1170" i="1"/>
  <c r="M54" i="1"/>
  <c r="M70" i="1"/>
  <c r="M1184" i="1"/>
  <c r="M525" i="1"/>
  <c r="M666" i="1"/>
  <c r="M602" i="1"/>
  <c r="M492" i="1"/>
  <c r="M707" i="1"/>
  <c r="M181" i="1"/>
  <c r="M482" i="1"/>
  <c r="M926" i="1"/>
  <c r="M591" i="1"/>
  <c r="M336" i="1"/>
  <c r="M896" i="1"/>
  <c r="M401" i="1"/>
  <c r="M875" i="1"/>
  <c r="M1205" i="1"/>
  <c r="M214" i="1"/>
  <c r="M331" i="1"/>
  <c r="M458" i="1"/>
  <c r="M829" i="1"/>
  <c r="M403" i="1"/>
  <c r="M150" i="1"/>
  <c r="M818" i="1"/>
  <c r="M259" i="1"/>
  <c r="M771" i="1"/>
  <c r="M245" i="1"/>
  <c r="M757" i="1"/>
  <c r="M276" i="1"/>
  <c r="M398" i="1"/>
  <c r="M990" i="1"/>
  <c r="M143" i="1"/>
  <c r="M655" i="1"/>
  <c r="M42" i="1"/>
  <c r="M408" i="1"/>
  <c r="M968" i="1"/>
  <c r="M24" i="1"/>
  <c r="M465" i="1"/>
  <c r="M330" i="1"/>
  <c r="M939" i="1"/>
  <c r="M1038" i="1"/>
  <c r="M1073" i="1"/>
  <c r="M774" i="1"/>
  <c r="M1050" i="1"/>
  <c r="M395" i="1"/>
  <c r="M372" i="1"/>
  <c r="M381" i="1"/>
  <c r="M893" i="1"/>
  <c r="M940" i="1"/>
  <c r="M18" i="1"/>
  <c r="M1186" i="1"/>
  <c r="M467" i="1"/>
  <c r="M812" i="1"/>
  <c r="M389" i="1"/>
  <c r="M901" i="1"/>
  <c r="M964" i="1"/>
  <c r="M638" i="1"/>
  <c r="M476" i="1"/>
  <c r="M287" i="1"/>
  <c r="M799" i="1"/>
  <c r="M484" i="1"/>
  <c r="M568" i="1"/>
  <c r="M1120" i="1"/>
  <c r="M161" i="1"/>
  <c r="M673" i="1"/>
  <c r="M914" i="1"/>
  <c r="M1155" i="1"/>
  <c r="M1190" i="1"/>
  <c r="M1161" i="1"/>
  <c r="M73" i="1"/>
  <c r="M370" i="1"/>
  <c r="M27" i="1"/>
  <c r="M539" i="1"/>
  <c r="M1156" i="1"/>
  <c r="M461" i="1"/>
  <c r="M973" i="1"/>
  <c r="M94" i="1"/>
  <c r="M718" i="1"/>
  <c r="M876" i="1"/>
  <c r="M359" i="1"/>
  <c r="M871" i="1"/>
  <c r="M916" i="1"/>
  <c r="M656" i="1"/>
  <c r="M1192" i="1"/>
  <c r="M169" i="1"/>
  <c r="M681" i="1"/>
  <c r="M930" i="1"/>
  <c r="M1163" i="1"/>
  <c r="M1198" i="1"/>
  <c r="M512" i="1"/>
  <c r="M1098" i="1"/>
  <c r="M419" i="1"/>
  <c r="M532" i="1"/>
  <c r="M341" i="1"/>
  <c r="M853" i="1"/>
  <c r="M764" i="1"/>
  <c r="M582" i="1"/>
  <c r="M188" i="1"/>
  <c r="M239" i="1"/>
  <c r="M751" i="1"/>
  <c r="M204" i="1"/>
  <c r="M520" i="1"/>
  <c r="M1064" i="1"/>
  <c r="M49" i="1"/>
  <c r="M561" i="1"/>
  <c r="M626" i="1"/>
  <c r="M1043" i="1"/>
  <c r="M1142" i="1"/>
  <c r="M985" i="1"/>
  <c r="M519" i="1"/>
  <c r="M9" i="1"/>
  <c r="M554" i="1"/>
  <c r="M107" i="1"/>
  <c r="M619" i="1"/>
  <c r="M93" i="1"/>
  <c r="M605" i="1"/>
  <c r="M1117" i="1"/>
  <c r="M302" i="1"/>
  <c r="M902" i="1"/>
  <c r="M14" i="1"/>
  <c r="M439" i="1"/>
  <c r="M951" i="1"/>
  <c r="M160" i="1"/>
  <c r="M744" i="1"/>
  <c r="M114" i="1"/>
  <c r="M249" i="1"/>
  <c r="M761" i="1"/>
  <c r="M1114" i="1"/>
  <c r="M1181" i="1"/>
  <c r="M1005" i="1"/>
  <c r="M918" i="1"/>
  <c r="M716" i="1"/>
  <c r="M364" i="1"/>
  <c r="M682" i="1"/>
  <c r="M179" i="1"/>
  <c r="M691" i="1"/>
  <c r="M165" i="1"/>
  <c r="M677" i="1"/>
  <c r="M258" i="1"/>
  <c r="M382" i="1"/>
  <c r="M974" i="1"/>
  <c r="M63" i="1"/>
  <c r="M575" i="1"/>
  <c r="M1087" i="1"/>
  <c r="M312" i="1"/>
  <c r="M880" i="1"/>
  <c r="M588" i="1"/>
  <c r="M449" i="1"/>
  <c r="M250" i="1"/>
  <c r="M923" i="1"/>
  <c r="M1158" i="1"/>
  <c r="M428" i="1"/>
  <c r="M698" i="1"/>
  <c r="M251" i="1"/>
  <c r="M284" i="1"/>
  <c r="M365" i="1"/>
  <c r="M941" i="1"/>
  <c r="M686" i="1"/>
  <c r="M583" i="1"/>
  <c r="M688" i="1"/>
  <c r="M343" i="1"/>
  <c r="M407" i="1"/>
  <c r="M546" i="1"/>
  <c r="M841" i="1"/>
  <c r="M40" i="1"/>
  <c r="M200" i="1"/>
  <c r="M883" i="1"/>
  <c r="M535" i="1"/>
  <c r="M931" i="1"/>
  <c r="M1209" i="1"/>
  <c r="M558" i="1"/>
  <c r="M36" i="1"/>
  <c r="M488" i="1"/>
  <c r="M1046" i="1"/>
  <c r="M436" i="1"/>
  <c r="M803" i="1"/>
  <c r="M729" i="1"/>
  <c r="M552" i="1"/>
  <c r="M81" i="1"/>
  <c r="M593" i="1"/>
  <c r="M706" i="1"/>
  <c r="M1075" i="1"/>
  <c r="M1174" i="1"/>
  <c r="M1201" i="1"/>
  <c r="M314" i="1"/>
  <c r="M11" i="1"/>
  <c r="M523" i="1"/>
  <c r="M1044" i="1"/>
  <c r="M509" i="1"/>
  <c r="M1021" i="1"/>
  <c r="M182" i="1"/>
  <c r="M514" i="1"/>
  <c r="M83" i="1"/>
  <c r="M595" i="1"/>
  <c r="M5" i="1"/>
  <c r="M517" i="1"/>
  <c r="M1029" i="1"/>
  <c r="M190" i="1"/>
  <c r="M790" i="1"/>
  <c r="M1060" i="1"/>
  <c r="M415" i="1"/>
  <c r="M927" i="1"/>
  <c r="M120" i="1"/>
  <c r="M720" i="1"/>
  <c r="M12" i="1"/>
  <c r="M289" i="1"/>
  <c r="M801" i="1"/>
  <c r="M1194" i="1"/>
  <c r="M1092" i="1"/>
  <c r="M961" i="1"/>
  <c r="M571" i="1"/>
  <c r="M172" i="1"/>
  <c r="M642" i="1"/>
  <c r="M155" i="1"/>
  <c r="M667" i="1"/>
  <c r="M77" i="1"/>
  <c r="M589" i="1"/>
  <c r="M1101" i="1"/>
  <c r="M286" i="1"/>
  <c r="M886" i="1"/>
  <c r="M118" i="1"/>
  <c r="M487" i="1"/>
  <c r="M999" i="1"/>
  <c r="M216" i="1"/>
  <c r="M792" i="1"/>
  <c r="M52" i="1"/>
  <c r="M297" i="1"/>
  <c r="M809" i="1"/>
  <c r="M1210" i="1"/>
  <c r="M1100" i="1"/>
  <c r="M969" i="1"/>
  <c r="M394" i="1"/>
  <c r="M35" i="1"/>
  <c r="M547" i="1"/>
  <c r="M1220" i="1"/>
  <c r="M469" i="1"/>
  <c r="M981" i="1"/>
  <c r="M110" i="1"/>
  <c r="M734" i="1"/>
  <c r="M908" i="1"/>
  <c r="M367" i="1"/>
  <c r="M879" i="1"/>
  <c r="M8" i="1"/>
  <c r="M664" i="1"/>
  <c r="M1200" i="1"/>
  <c r="M177" i="1"/>
  <c r="M689" i="1"/>
  <c r="M954" i="1"/>
  <c r="M1171" i="1"/>
  <c r="M1199" i="1"/>
  <c r="M1177" i="1"/>
  <c r="M967" i="1"/>
  <c r="M988" i="1"/>
  <c r="M778" i="1"/>
  <c r="M235" i="1"/>
  <c r="M747" i="1"/>
  <c r="M221" i="1"/>
  <c r="M733" i="1"/>
  <c r="M148" i="1"/>
  <c r="M446" i="1"/>
  <c r="M1030" i="1"/>
  <c r="M55" i="1"/>
  <c r="M567" i="1"/>
  <c r="M1079" i="1"/>
  <c r="M304" i="1"/>
  <c r="M872" i="1"/>
  <c r="M540" i="1"/>
  <c r="M377" i="1"/>
  <c r="M889" i="1"/>
  <c r="M915" i="1"/>
  <c r="M1150" i="1"/>
  <c r="M868" i="1"/>
  <c r="M46" i="1"/>
  <c r="M400" i="1"/>
  <c r="M598" i="1"/>
  <c r="M898" i="1"/>
  <c r="M307" i="1"/>
  <c r="M194" i="1"/>
  <c r="M293" i="1"/>
  <c r="M805" i="1"/>
  <c r="M548" i="1"/>
  <c r="M526" i="1"/>
  <c r="M306" i="1"/>
  <c r="M191" i="1"/>
  <c r="M703" i="1"/>
  <c r="M338" i="1"/>
  <c r="M464" i="1"/>
  <c r="M1016" i="1"/>
  <c r="M65" i="1"/>
  <c r="M577" i="1"/>
  <c r="M674" i="1"/>
  <c r="M1059" i="1"/>
  <c r="M1215" i="1"/>
  <c r="M662" i="1"/>
  <c r="M906" i="1"/>
  <c r="M379" i="1"/>
  <c r="M980" i="1"/>
  <c r="M493" i="1"/>
  <c r="M1133" i="1"/>
  <c r="M982" i="1"/>
  <c r="M903" i="1"/>
  <c r="M1160" i="1"/>
  <c r="M632" i="1"/>
  <c r="M104" i="1"/>
  <c r="M867" i="1"/>
  <c r="M1193" i="1"/>
  <c r="M1223" i="1"/>
  <c r="M442" i="1"/>
  <c r="M1196" i="1"/>
  <c r="M272" i="1"/>
  <c r="M937" i="1"/>
  <c r="M663" i="1"/>
  <c r="M1111" i="1"/>
  <c r="M905" i="1"/>
  <c r="M25" i="1"/>
  <c r="M1017" i="1"/>
  <c r="M1112" i="1"/>
  <c r="M1102" i="1"/>
  <c r="M1083" i="1"/>
  <c r="M388" i="1"/>
  <c r="M1104" i="1"/>
  <c r="M1080" i="1"/>
  <c r="M1154" i="1"/>
  <c r="M451" i="1"/>
  <c r="M756" i="1"/>
  <c r="M437" i="1"/>
  <c r="M949" i="1"/>
  <c r="M1236" i="1"/>
  <c r="M622" i="1"/>
  <c r="M740" i="1"/>
  <c r="M335" i="1"/>
  <c r="M847" i="1"/>
  <c r="M796" i="1"/>
  <c r="M624" i="1"/>
  <c r="M1168" i="1"/>
  <c r="M145" i="1"/>
  <c r="M657" i="1"/>
  <c r="M874" i="1"/>
  <c r="M1139" i="1"/>
  <c r="M1238" i="1"/>
  <c r="M406" i="1"/>
  <c r="M498" i="1"/>
  <c r="M75" i="1"/>
  <c r="M587" i="1"/>
  <c r="M61" i="1"/>
  <c r="M573" i="1"/>
  <c r="M1085" i="1"/>
  <c r="M108" i="1"/>
  <c r="M634" i="1"/>
  <c r="M147" i="1"/>
  <c r="M659" i="1"/>
  <c r="M69" i="1"/>
  <c r="M581" i="1"/>
  <c r="M1093" i="1"/>
  <c r="M270" i="1"/>
  <c r="M878" i="1"/>
  <c r="M102" i="1"/>
  <c r="M479" i="1"/>
  <c r="M991" i="1"/>
  <c r="M208" i="1"/>
  <c r="M784" i="1"/>
  <c r="M420" i="1"/>
  <c r="M353" i="1"/>
  <c r="M865" i="1"/>
  <c r="M827" i="1"/>
  <c r="M1212" i="1"/>
  <c r="M1025" i="1"/>
  <c r="M7" i="1"/>
  <c r="M684" i="1"/>
  <c r="M746" i="1"/>
  <c r="M219" i="1"/>
  <c r="M731" i="1"/>
  <c r="M141" i="1"/>
  <c r="M653" i="1"/>
  <c r="M90" i="1"/>
  <c r="M358" i="1"/>
  <c r="M950" i="1"/>
  <c r="M39" i="1"/>
  <c r="M551" i="1"/>
  <c r="M1063" i="1"/>
  <c r="M288" i="1"/>
  <c r="M856" i="1"/>
  <c r="M468" i="1"/>
  <c r="M361" i="1"/>
  <c r="M873" i="1"/>
  <c r="M835" i="1"/>
  <c r="M1228" i="1"/>
  <c r="M1097" i="1"/>
  <c r="M538" i="1"/>
  <c r="M99" i="1"/>
  <c r="M611" i="1"/>
  <c r="M21" i="1"/>
  <c r="M533" i="1"/>
  <c r="M1045" i="1"/>
  <c r="M222" i="1"/>
  <c r="M814" i="1"/>
  <c r="M1172" i="1"/>
  <c r="M431" i="1"/>
  <c r="M943" i="1"/>
  <c r="M152" i="1"/>
  <c r="M736" i="1"/>
  <c r="M50" i="1"/>
  <c r="M241" i="1"/>
  <c r="M753" i="1"/>
  <c r="M1090" i="1"/>
  <c r="M1235" i="1"/>
  <c r="M977" i="1"/>
  <c r="M346" i="1"/>
  <c r="M348" i="1"/>
  <c r="M534" i="1"/>
  <c r="M882" i="1"/>
  <c r="M299" i="1"/>
  <c r="M98" i="1"/>
  <c r="M285" i="1"/>
  <c r="M797" i="1"/>
  <c r="M508" i="1"/>
  <c r="M518" i="1"/>
  <c r="M234" i="1"/>
  <c r="M119" i="1"/>
  <c r="M631" i="1"/>
  <c r="M1143" i="1"/>
  <c r="M376" i="1"/>
  <c r="M944" i="1"/>
  <c r="M1004" i="1"/>
  <c r="M441" i="1"/>
  <c r="M218" i="1"/>
  <c r="M987" i="1"/>
  <c r="M1214" i="1"/>
  <c r="M6" i="1"/>
  <c r="M199" i="1"/>
  <c r="M760" i="1"/>
  <c r="M128" i="1"/>
  <c r="M1002" i="1"/>
  <c r="M371" i="1"/>
  <c r="M252" i="1"/>
  <c r="M357" i="1"/>
  <c r="M869" i="1"/>
  <c r="M844" i="1"/>
  <c r="M606" i="1"/>
  <c r="M268" i="1"/>
  <c r="M255" i="1"/>
  <c r="M767" i="1"/>
  <c r="M308" i="1"/>
  <c r="M536" i="1"/>
  <c r="M1088" i="1"/>
  <c r="M129" i="1"/>
  <c r="M641" i="1"/>
  <c r="M834" i="1"/>
  <c r="M1123" i="1"/>
  <c r="M929" i="1"/>
  <c r="M192" i="1"/>
  <c r="M1026" i="1"/>
  <c r="M443" i="1"/>
  <c r="M45" i="1"/>
  <c r="M557" i="1"/>
  <c r="M572" i="1"/>
  <c r="M378" i="1"/>
  <c r="M1031" i="1"/>
  <c r="M266" i="1"/>
  <c r="M473" i="1"/>
  <c r="M712" i="1"/>
  <c r="M1131" i="1"/>
  <c r="M87" i="1"/>
  <c r="M414" i="1"/>
  <c r="M281" i="1"/>
  <c r="M1213" i="1"/>
  <c r="M840" i="1"/>
  <c r="M2" i="1"/>
  <c r="M976" i="1"/>
  <c r="M344" i="1"/>
  <c r="M702" i="1"/>
  <c r="M409" i="1"/>
  <c r="M699" i="1"/>
  <c r="M89" i="1"/>
  <c r="M262" i="1"/>
  <c r="M1084" i="1"/>
  <c r="M721" i="1"/>
  <c r="M1018" i="1"/>
  <c r="M1203" i="1"/>
  <c r="M1167" i="1"/>
  <c r="M1204" i="1"/>
  <c r="M618" i="1"/>
  <c r="M139" i="1"/>
  <c r="M651" i="1"/>
  <c r="M125" i="1"/>
  <c r="M637" i="1"/>
  <c r="M1149" i="1"/>
  <c r="M620" i="1"/>
  <c r="M738" i="1"/>
  <c r="M211" i="1"/>
  <c r="M723" i="1"/>
  <c r="M133" i="1"/>
  <c r="M645" i="1"/>
  <c r="M34" i="1"/>
  <c r="M350" i="1"/>
  <c r="M942" i="1"/>
  <c r="M31" i="1"/>
  <c r="M543" i="1"/>
  <c r="M1055" i="1"/>
  <c r="M280" i="1"/>
  <c r="M848" i="1"/>
  <c r="M772" i="1"/>
  <c r="M417" i="1"/>
  <c r="M66" i="1"/>
  <c r="M891" i="1"/>
  <c r="M1157" i="1"/>
  <c r="M1089" i="1"/>
  <c r="M434" i="1"/>
  <c r="M342" i="1"/>
  <c r="M858" i="1"/>
  <c r="M283" i="1"/>
  <c r="M979" i="1"/>
  <c r="M205" i="1"/>
  <c r="M717" i="1"/>
  <c r="M84" i="1"/>
  <c r="M430" i="1"/>
  <c r="M1014" i="1"/>
  <c r="M103" i="1"/>
  <c r="M615" i="1"/>
  <c r="M1127" i="1"/>
  <c r="M360" i="1"/>
  <c r="M928" i="1"/>
  <c r="M828" i="1"/>
  <c r="M425" i="1"/>
  <c r="M130" i="1"/>
  <c r="M899" i="1"/>
  <c r="M1165" i="1"/>
  <c r="M236" i="1"/>
  <c r="M658" i="1"/>
  <c r="M163" i="1"/>
  <c r="M675" i="1"/>
  <c r="M85" i="1"/>
  <c r="M597" i="1"/>
  <c r="M1109" i="1"/>
  <c r="M294" i="1"/>
  <c r="M894" i="1"/>
  <c r="M134" i="1"/>
  <c r="M495" i="1"/>
  <c r="M1007" i="1"/>
  <c r="M224" i="1"/>
  <c r="M800" i="1"/>
  <c r="M76" i="1"/>
  <c r="M305" i="1"/>
  <c r="M817" i="1"/>
  <c r="M1226" i="1"/>
  <c r="M1116" i="1"/>
  <c r="M1041" i="1"/>
  <c r="M614" i="1"/>
  <c r="M176" i="1"/>
  <c r="M64" i="1"/>
  <c r="M986" i="1"/>
  <c r="M363" i="1"/>
  <c r="M220" i="1"/>
  <c r="M349" i="1"/>
  <c r="M861" i="1"/>
  <c r="M804" i="1"/>
  <c r="M590" i="1"/>
  <c r="M228" i="1"/>
  <c r="M183" i="1"/>
  <c r="M695" i="1"/>
  <c r="M290" i="1"/>
  <c r="M456" i="1"/>
  <c r="M1008" i="1"/>
  <c r="M112" i="1"/>
  <c r="M505" i="1"/>
  <c r="M506" i="1"/>
  <c r="M1051" i="1"/>
  <c r="M1207" i="1"/>
  <c r="M246" i="1"/>
  <c r="M391" i="1"/>
  <c r="M960" i="1"/>
  <c r="M704" i="1"/>
  <c r="M1122" i="1"/>
  <c r="M435" i="1"/>
  <c r="M668" i="1"/>
  <c r="M421" i="1"/>
  <c r="M933" i="1"/>
  <c r="M1108" i="1"/>
  <c r="M678" i="1"/>
  <c r="M652" i="1"/>
  <c r="M319" i="1"/>
  <c r="M831" i="1"/>
  <c r="M676" i="1"/>
  <c r="M608" i="1"/>
  <c r="M1152" i="1"/>
  <c r="M193" i="1"/>
  <c r="M705" i="1"/>
  <c r="M994" i="1"/>
  <c r="M1187" i="1"/>
  <c r="M993" i="1"/>
  <c r="M920" i="1"/>
  <c r="M1138" i="1"/>
  <c r="M507" i="1"/>
  <c r="M109" i="1"/>
  <c r="M685" i="1"/>
  <c r="M1140" i="1"/>
  <c r="M700" i="1"/>
  <c r="M1159" i="1"/>
  <c r="M16" i="1"/>
  <c r="M1034" i="1"/>
  <c r="M1240" i="1"/>
  <c r="M1164" i="1"/>
  <c r="M345" i="1"/>
  <c r="M998" i="1"/>
  <c r="M537" i="1"/>
  <c r="M1182" i="1"/>
  <c r="M380" i="1"/>
  <c r="M601" i="1"/>
  <c r="M393" i="1"/>
  <c r="M904" i="1"/>
  <c r="M444" i="1"/>
  <c r="M665" i="1"/>
  <c r="M782" i="1"/>
  <c r="M457" i="1"/>
  <c r="M1036" i="1"/>
  <c r="M1118" i="1"/>
  <c r="M975" i="1"/>
  <c r="M184" i="1"/>
  <c r="M768" i="1"/>
  <c r="M354" i="1"/>
  <c r="M273" i="1"/>
  <c r="M785" i="1"/>
  <c r="M1162" i="1"/>
  <c r="M1076" i="1"/>
  <c r="M1231" i="1"/>
  <c r="M576" i="1"/>
  <c r="M722" i="1"/>
  <c r="M203" i="1"/>
  <c r="M715" i="1"/>
  <c r="M189" i="1"/>
  <c r="M701" i="1"/>
  <c r="M28" i="1"/>
  <c r="M278" i="1"/>
  <c r="M842" i="1"/>
  <c r="M275" i="1"/>
  <c r="M787" i="1"/>
  <c r="M197" i="1"/>
  <c r="M709" i="1"/>
  <c r="M60" i="1"/>
  <c r="M422" i="1"/>
  <c r="M1006" i="1"/>
  <c r="M95" i="1"/>
  <c r="M607" i="1"/>
  <c r="M1119" i="1"/>
  <c r="M352" i="1"/>
  <c r="M912" i="1"/>
  <c r="M56" i="1"/>
  <c r="M481" i="1"/>
  <c r="M402" i="1"/>
  <c r="M955" i="1"/>
  <c r="M1221" i="1"/>
  <c r="M1153" i="1"/>
  <c r="M616" i="1"/>
  <c r="M838" i="1"/>
  <c r="M962" i="1"/>
  <c r="M347" i="1"/>
  <c r="M140" i="1"/>
  <c r="M269" i="1"/>
  <c r="M781" i="1"/>
  <c r="M404" i="1"/>
  <c r="M502" i="1"/>
  <c r="M122" i="1"/>
  <c r="M167" i="1"/>
  <c r="M679" i="1"/>
  <c r="M178" i="1"/>
  <c r="M432" i="1"/>
  <c r="M992" i="1"/>
  <c r="M80" i="1"/>
  <c r="M489" i="1"/>
  <c r="M426" i="1"/>
  <c r="M963" i="1"/>
  <c r="M1229" i="1"/>
  <c r="M748" i="1"/>
  <c r="M762" i="1"/>
  <c r="M227" i="1"/>
  <c r="M739" i="1"/>
  <c r="M149" i="1"/>
  <c r="M661" i="1"/>
  <c r="M146" i="1"/>
  <c r="M366" i="1"/>
  <c r="M958" i="1"/>
  <c r="M47" i="1"/>
  <c r="M559" i="1"/>
  <c r="M1071" i="1"/>
  <c r="M296" i="1"/>
  <c r="M864" i="1"/>
  <c r="M500" i="1"/>
  <c r="M369" i="1"/>
  <c r="M881" i="1"/>
  <c r="M843" i="1"/>
  <c r="M1173" i="1"/>
  <c r="M1105" i="1"/>
  <c r="M972" i="1"/>
  <c r="M544" i="1"/>
  <c r="M640" i="1"/>
  <c r="M1106" i="1"/>
  <c r="M427" i="1"/>
  <c r="M580" i="1"/>
  <c r="M413" i="1"/>
  <c r="M925" i="1"/>
  <c r="M1052" i="1"/>
  <c r="M670" i="1"/>
  <c r="M604" i="1"/>
  <c r="M247" i="1"/>
  <c r="M759" i="1"/>
  <c r="M260" i="1"/>
  <c r="M528" i="1"/>
  <c r="M1072" i="1"/>
  <c r="M57" i="1"/>
  <c r="M569" i="1"/>
  <c r="M650" i="1"/>
  <c r="M1115" i="1"/>
  <c r="M1113" i="1"/>
  <c r="M390" i="1"/>
  <c r="M647" i="1"/>
  <c r="M1224" i="1"/>
  <c r="M202" i="1"/>
  <c r="M1242" i="1"/>
  <c r="M499" i="1"/>
  <c r="M948" i="1"/>
  <c r="M485" i="1"/>
  <c r="M997" i="1"/>
  <c r="M142" i="1"/>
  <c r="M750" i="1"/>
  <c r="M956" i="1"/>
  <c r="M383" i="1"/>
  <c r="M895" i="1"/>
  <c r="M48" i="1"/>
  <c r="M680" i="1"/>
  <c r="M1216" i="1"/>
  <c r="M257" i="1"/>
  <c r="M769" i="1"/>
  <c r="M1130" i="1"/>
  <c r="M1148" i="1"/>
  <c r="M1057" i="1"/>
  <c r="M242" i="1"/>
  <c r="M59" i="1"/>
  <c r="M635" i="1"/>
  <c r="M173" i="1"/>
  <c r="M749" i="1"/>
  <c r="M158" i="1"/>
  <c r="M71" i="1"/>
  <c r="M72" i="1"/>
  <c r="M201" i="1"/>
  <c r="M819" i="1"/>
  <c r="M217" i="1"/>
  <c r="M1197" i="1"/>
  <c r="M1211" i="1"/>
  <c r="M78" i="1"/>
  <c r="M793" i="1"/>
  <c r="M1145" i="1"/>
  <c r="M329" i="1"/>
  <c r="M730" i="1"/>
  <c r="M850" i="1"/>
  <c r="M732" i="1"/>
  <c r="M215" i="1"/>
  <c r="M921" i="1"/>
  <c r="M788" i="1"/>
  <c r="M713" i="1"/>
  <c r="M820" i="1"/>
  <c r="M1081" i="1"/>
  <c r="M117" i="1"/>
  <c r="M629" i="1"/>
  <c r="M1141" i="1"/>
  <c r="M254" i="1"/>
  <c r="M854" i="1"/>
  <c r="M15" i="1"/>
  <c r="M527" i="1"/>
  <c r="M1039" i="1"/>
  <c r="M264" i="1"/>
  <c r="M832" i="1"/>
  <c r="M332" i="1"/>
  <c r="M337" i="1"/>
  <c r="M849" i="1"/>
  <c r="M811" i="1"/>
  <c r="M1180" i="1"/>
  <c r="M945" i="1"/>
  <c r="M556" i="1"/>
  <c r="M826" i="1"/>
  <c r="M267" i="1"/>
  <c r="M779" i="1"/>
  <c r="M253" i="1"/>
  <c r="M765" i="1"/>
  <c r="M316" i="1"/>
  <c r="M806" i="1"/>
  <c r="M946" i="1"/>
  <c r="M339" i="1"/>
  <c r="M100" i="1"/>
  <c r="M261" i="1"/>
  <c r="M773" i="1"/>
  <c r="M356" i="1"/>
  <c r="M494" i="1"/>
  <c r="M74" i="1"/>
  <c r="M159" i="1"/>
  <c r="M671" i="1"/>
  <c r="M138" i="1"/>
  <c r="M424" i="1"/>
  <c r="M984" i="1"/>
  <c r="M33" i="1"/>
  <c r="M545" i="1"/>
  <c r="M594" i="1"/>
  <c r="M1027" i="1"/>
  <c r="M1062" i="1"/>
  <c r="M1217" i="1"/>
  <c r="M1024" i="1"/>
  <c r="M448" i="1"/>
  <c r="M1082" i="1"/>
  <c r="M411" i="1"/>
  <c r="M452" i="1"/>
  <c r="M333" i="1"/>
  <c r="M845" i="1"/>
  <c r="M724" i="1"/>
  <c r="M574" i="1"/>
  <c r="M132" i="1"/>
  <c r="M231" i="1"/>
  <c r="M743" i="1"/>
  <c r="M156" i="1"/>
  <c r="M504" i="1"/>
  <c r="M1056" i="1"/>
  <c r="M41" i="1"/>
  <c r="M553" i="1"/>
  <c r="M610" i="1"/>
  <c r="M1035" i="1"/>
  <c r="M1070" i="1"/>
  <c r="M470" i="1"/>
  <c r="M866" i="1"/>
  <c r="M291" i="1"/>
  <c r="M26" i="1"/>
  <c r="M213" i="1"/>
  <c r="M725" i="1"/>
  <c r="M124" i="1"/>
  <c r="M438" i="1"/>
  <c r="M1022" i="1"/>
  <c r="M111" i="1"/>
  <c r="M623" i="1"/>
  <c r="M1135" i="1"/>
  <c r="M368" i="1"/>
  <c r="M936" i="1"/>
  <c r="M884" i="1"/>
  <c r="M433" i="1"/>
  <c r="M170" i="1"/>
  <c r="M907" i="1"/>
  <c r="M1237" i="1"/>
  <c r="M1169" i="1"/>
  <c r="M135" i="1"/>
  <c r="M824" i="1"/>
  <c r="M154" i="1"/>
  <c r="M1234" i="1"/>
  <c r="M491" i="1"/>
  <c r="M924" i="1"/>
  <c r="M477" i="1"/>
  <c r="M989" i="1"/>
  <c r="M126" i="1"/>
  <c r="M742" i="1"/>
  <c r="M932" i="1"/>
  <c r="M311" i="1"/>
  <c r="M823" i="1"/>
  <c r="M636" i="1"/>
  <c r="M600" i="1"/>
  <c r="M1144" i="1"/>
  <c r="M121" i="1"/>
  <c r="M633" i="1"/>
  <c r="M810" i="1"/>
  <c r="M1179" i="1"/>
  <c r="M1241" i="1"/>
  <c r="M542" i="1"/>
  <c r="M839" i="1"/>
  <c r="M628" i="1"/>
  <c r="M418" i="1"/>
  <c r="M51" i="1"/>
  <c r="M563" i="1"/>
  <c r="M37" i="1"/>
  <c r="M549" i="1"/>
  <c r="M1061" i="1"/>
  <c r="M238" i="1"/>
  <c r="M830" i="1"/>
  <c r="M30" i="1"/>
  <c r="M447" i="1"/>
  <c r="M959" i="1"/>
  <c r="M168" i="1"/>
  <c r="M752" i="1"/>
  <c r="M186" i="1"/>
  <c r="M321" i="1"/>
  <c r="M833" i="1"/>
  <c r="M795" i="1"/>
  <c r="M1189" i="1"/>
  <c r="M1121" i="1"/>
  <c r="M450" i="1"/>
  <c r="M123" i="1"/>
  <c r="M763" i="1"/>
  <c r="M237" i="1"/>
  <c r="M813" i="1"/>
  <c r="M318" i="1"/>
  <c r="M263" i="1"/>
  <c r="M328" i="1"/>
  <c r="M1065" i="1"/>
  <c r="M334" i="1"/>
  <c r="M521" i="1"/>
  <c r="M1166" i="1"/>
  <c r="M630" i="1"/>
  <c r="M471" i="1"/>
  <c r="M578" i="1"/>
  <c r="M486" i="1"/>
  <c r="M585" i="1"/>
  <c r="M947" i="1"/>
  <c r="M1003" i="1"/>
  <c r="M857" i="1"/>
  <c r="M727" i="1"/>
  <c r="M890" i="1"/>
  <c r="M279" i="1"/>
  <c r="M298" i="1"/>
  <c r="M1176" i="1"/>
  <c r="M195" i="1"/>
  <c r="M693" i="1"/>
  <c r="M326" i="1"/>
  <c r="M79" i="1"/>
  <c r="M1103" i="1"/>
  <c r="M660" i="1"/>
  <c r="M913" i="1"/>
  <c r="M1009" i="1"/>
  <c r="M938" i="1"/>
  <c r="M317" i="1"/>
  <c r="M644" i="1"/>
  <c r="M384" i="1"/>
  <c r="M1066" i="1"/>
  <c r="M412" i="1"/>
  <c r="M325" i="1"/>
  <c r="M837" i="1"/>
  <c r="M692" i="1"/>
  <c r="M566" i="1"/>
  <c r="M92" i="1"/>
  <c r="M223" i="1"/>
  <c r="M735" i="1"/>
  <c r="M116" i="1"/>
  <c r="M496" i="1"/>
  <c r="M1048" i="1"/>
  <c r="M97" i="1"/>
  <c r="M609" i="1"/>
  <c r="M754" i="1"/>
  <c r="M1091" i="1"/>
  <c r="M1126" i="1"/>
  <c r="M1033" i="1"/>
  <c r="M292" i="1"/>
  <c r="M58" i="1"/>
  <c r="M1202" i="1"/>
  <c r="M475" i="1"/>
  <c r="M852" i="1"/>
  <c r="M397" i="1"/>
  <c r="M909" i="1"/>
  <c r="M996" i="1"/>
  <c r="M646" i="1"/>
  <c r="M516" i="1"/>
  <c r="M295" i="1"/>
  <c r="M807" i="1"/>
  <c r="M524" i="1"/>
  <c r="M584" i="1"/>
  <c r="M1128" i="1"/>
  <c r="M105" i="1"/>
  <c r="M617" i="1"/>
  <c r="M770" i="1"/>
  <c r="M1099" i="1"/>
  <c r="M1134" i="1"/>
  <c r="M870" i="1"/>
  <c r="M978" i="1"/>
  <c r="M355" i="1"/>
  <c r="M180" i="1"/>
  <c r="M277" i="1"/>
  <c r="M789" i="1"/>
  <c r="M460" i="1"/>
  <c r="M510" i="1"/>
  <c r="M162" i="1"/>
  <c r="M175" i="1"/>
  <c r="M687" i="1"/>
  <c r="M226" i="1"/>
  <c r="M440" i="1"/>
  <c r="M1000" i="1"/>
  <c r="M96" i="1"/>
  <c r="M497" i="1"/>
  <c r="M466" i="1"/>
  <c r="M971" i="1"/>
  <c r="M1078" i="1"/>
  <c r="M1233" i="1"/>
  <c r="M327" i="1"/>
  <c r="M1096" i="1"/>
  <c r="M410" i="1"/>
  <c r="M43" i="1"/>
  <c r="M555" i="1"/>
  <c r="M29" i="1"/>
  <c r="M541" i="1"/>
  <c r="M1053" i="1"/>
  <c r="M230" i="1"/>
  <c r="M822" i="1"/>
  <c r="M1188" i="1"/>
  <c r="M375" i="1"/>
  <c r="M887" i="1"/>
  <c r="M32" i="1"/>
  <c r="M672" i="1"/>
  <c r="M1208" i="1"/>
  <c r="M185" i="1"/>
  <c r="M697" i="1"/>
  <c r="M970" i="1"/>
  <c r="M1132" i="1"/>
  <c r="M621" i="1"/>
  <c r="M758" i="1"/>
  <c r="M1095" i="1"/>
  <c r="M137" i="1"/>
  <c r="M570" i="1"/>
  <c r="M115" i="1"/>
  <c r="M627" i="1"/>
  <c r="M101" i="1"/>
  <c r="M613" i="1"/>
  <c r="M1125" i="1"/>
  <c r="M310" i="1"/>
  <c r="M910" i="1"/>
  <c r="M198" i="1"/>
  <c r="M511" i="1"/>
  <c r="M1023" i="1"/>
  <c r="M240" i="1"/>
  <c r="M816" i="1"/>
  <c r="M212" i="1"/>
  <c r="M385" i="1"/>
  <c r="M897" i="1"/>
  <c r="M859" i="1"/>
  <c r="M1094" i="1"/>
  <c r="M1185" i="1"/>
  <c r="M586" i="1"/>
  <c r="M187" i="1"/>
  <c r="M282" i="1"/>
  <c r="M301" i="1"/>
  <c r="M877" i="1"/>
  <c r="M462" i="1"/>
  <c r="M455" i="1"/>
  <c r="M472" i="1"/>
  <c r="M862" i="1"/>
  <c r="M934" i="1"/>
  <c r="M777" i="1"/>
  <c r="M1129" i="1"/>
  <c r="M416" i="1"/>
  <c r="M983" i="1"/>
  <c r="M1178" i="1"/>
  <c r="M23" i="1"/>
  <c r="M690" i="1"/>
  <c r="M1175" i="1"/>
  <c r="M1001" i="1"/>
  <c r="M953" i="1"/>
  <c r="M68" i="1"/>
  <c r="M1019" i="1"/>
  <c r="M791" i="1"/>
  <c r="M1010" i="1"/>
  <c r="M153" i="1"/>
  <c r="M44" i="1"/>
  <c r="E8" i="3"/>
  <c r="E7" i="3" s="1"/>
  <c r="E6" i="3" s="1"/>
  <c r="F6" i="3" s="1"/>
  <c r="E2" i="3" l="1"/>
  <c r="F2" i="3" s="1"/>
  <c r="E4" i="3"/>
  <c r="F4" i="3" s="1"/>
  <c r="N957" i="1" l="1"/>
  <c r="N547" i="1"/>
  <c r="N419" i="1"/>
  <c r="N1138" i="1"/>
  <c r="N1010" i="1"/>
  <c r="N1189" i="1"/>
  <c r="N1125" i="1"/>
  <c r="N1052" i="1"/>
  <c r="N393" i="1"/>
  <c r="N265" i="1"/>
  <c r="N137" i="1"/>
  <c r="N635" i="1"/>
  <c r="N1122" i="1"/>
  <c r="N721" i="1"/>
  <c r="N209" i="1"/>
  <c r="N744" i="1"/>
  <c r="N887" i="1"/>
  <c r="N375" i="1"/>
  <c r="N490" i="1"/>
  <c r="N426" i="1"/>
  <c r="N47" i="1"/>
  <c r="N259" i="1"/>
  <c r="N366" i="1"/>
  <c r="N238" i="1"/>
  <c r="N110" i="1"/>
  <c r="N1054" i="1"/>
  <c r="N691" i="1"/>
  <c r="N523" i="1"/>
  <c r="N761" i="1"/>
  <c r="N415" i="1"/>
  <c r="N343" i="1"/>
  <c r="N363" i="1"/>
  <c r="N406" i="1"/>
  <c r="N1203" i="1"/>
  <c r="N241" i="1"/>
  <c r="N1119" i="1"/>
  <c r="N791" i="1"/>
  <c r="N970" i="1"/>
  <c r="N458" i="1"/>
  <c r="N227" i="1"/>
  <c r="N49" i="1"/>
  <c r="N191" i="1"/>
  <c r="N19" i="1"/>
  <c r="N1237" i="1"/>
  <c r="N737" i="1"/>
  <c r="N505" i="1"/>
  <c r="N377" i="1"/>
  <c r="N273" i="1"/>
  <c r="N794" i="1"/>
  <c r="N11" i="1"/>
  <c r="N94" i="1"/>
  <c r="N114" i="1"/>
  <c r="N395" i="1"/>
  <c r="N478" i="1"/>
  <c r="N7" i="1"/>
  <c r="N1197" i="1"/>
  <c r="N873" i="1"/>
  <c r="N570" i="1"/>
  <c r="N534" i="1"/>
  <c r="N551" i="1"/>
  <c r="N776" i="1"/>
  <c r="N319" i="1"/>
  <c r="N459" i="1"/>
  <c r="N113" i="1"/>
  <c r="N1120" i="1"/>
  <c r="N442" i="1"/>
  <c r="N135" i="1"/>
  <c r="N765" i="1"/>
  <c r="N330" i="1"/>
  <c r="N170" i="1"/>
  <c r="N217" i="1"/>
  <c r="N89" i="1"/>
  <c r="N598" i="1"/>
  <c r="N587" i="1"/>
  <c r="N506" i="1"/>
  <c r="N2" i="1"/>
  <c r="N627" i="1" l="1"/>
  <c r="N236" i="1"/>
  <c r="N945" i="1"/>
  <c r="N127" i="1"/>
  <c r="N673" i="1"/>
  <c r="N304" i="1"/>
  <c r="N1154" i="1"/>
  <c r="N520" i="1"/>
  <c r="N894" i="1"/>
  <c r="N486" i="1"/>
  <c r="N1079" i="1"/>
  <c r="N785" i="1"/>
  <c r="N220" i="1"/>
  <c r="N620" i="1"/>
  <c r="N298" i="1"/>
  <c r="N289" i="1"/>
  <c r="N485" i="1"/>
  <c r="N344" i="1"/>
  <c r="N991" i="1"/>
  <c r="N977" i="1"/>
  <c r="N12" i="1"/>
  <c r="N188" i="1"/>
  <c r="N151" i="1"/>
  <c r="N543" i="1"/>
  <c r="N473" i="1"/>
  <c r="N1100" i="1"/>
  <c r="N1241" i="1"/>
  <c r="N1133" i="1"/>
  <c r="N581" i="1"/>
  <c r="N175" i="1"/>
  <c r="N1087" i="1"/>
  <c r="N497" i="1"/>
  <c r="N1179" i="1"/>
  <c r="N1173" i="1"/>
  <c r="N9" i="1"/>
  <c r="N1234" i="1"/>
  <c r="N1091" i="1"/>
  <c r="N1206" i="1"/>
  <c r="N1065" i="1"/>
  <c r="N611" i="1"/>
  <c r="N1123" i="1"/>
  <c r="N1012" i="1"/>
  <c r="N1021" i="1"/>
  <c r="N1136" i="1"/>
  <c r="N1144" i="1"/>
  <c r="N694" i="1"/>
  <c r="N258" i="1"/>
  <c r="N357" i="1"/>
  <c r="N228" i="1"/>
  <c r="N95" i="1"/>
  <c r="N898" i="1"/>
  <c r="N952" i="1"/>
  <c r="N60" i="1"/>
  <c r="N318" i="1"/>
  <c r="N348" i="1"/>
  <c r="N574" i="1"/>
  <c r="N168" i="1"/>
  <c r="N706" i="1"/>
  <c r="N903" i="1"/>
  <c r="N65" i="1"/>
  <c r="N1169" i="1"/>
  <c r="N956" i="1"/>
  <c r="N134" i="1"/>
  <c r="N164" i="1"/>
  <c r="N853" i="1"/>
  <c r="N231" i="1"/>
  <c r="N538" i="1"/>
  <c r="N719" i="1"/>
  <c r="N984" i="1"/>
  <c r="N801" i="1"/>
  <c r="N1099" i="1"/>
  <c r="N590" i="1"/>
  <c r="N305" i="1"/>
  <c r="N716" i="1"/>
  <c r="N104" i="1"/>
  <c r="N197" i="1"/>
  <c r="N75" i="1"/>
  <c r="N588" i="1"/>
  <c r="N822" i="1"/>
  <c r="N400" i="1"/>
  <c r="N954" i="1"/>
  <c r="N1159" i="1"/>
  <c r="N345" i="1"/>
  <c r="N381" i="1"/>
  <c r="N492" i="1"/>
  <c r="N562" i="1"/>
  <c r="N847" i="1"/>
  <c r="N1128" i="1"/>
  <c r="N1041" i="1"/>
  <c r="N828" i="1"/>
  <c r="N384" i="1"/>
  <c r="N421" i="1"/>
  <c r="N726" i="1"/>
  <c r="N10" i="1"/>
  <c r="N229" i="1"/>
  <c r="N91" i="1"/>
  <c r="N469" i="1"/>
  <c r="N846" i="1"/>
  <c r="N432" i="1"/>
  <c r="N986" i="1"/>
  <c r="N1175" i="1"/>
  <c r="N369" i="1"/>
  <c r="N126" i="1"/>
  <c r="N178" i="1"/>
  <c r="N926" i="1"/>
  <c r="N44" i="1"/>
  <c r="N294" i="1"/>
  <c r="N324" i="1"/>
  <c r="N542" i="1"/>
  <c r="N136" i="1"/>
  <c r="N690" i="1"/>
  <c r="N879" i="1"/>
  <c r="N41" i="1"/>
  <c r="N1105" i="1"/>
  <c r="N876" i="1"/>
  <c r="N418" i="1"/>
  <c r="N45" i="1"/>
  <c r="N917" i="1"/>
  <c r="N487" i="1"/>
  <c r="N409" i="1"/>
  <c r="N563" i="1"/>
  <c r="N981" i="1"/>
  <c r="N1118" i="1"/>
  <c r="N8" i="1"/>
  <c r="N4" i="1"/>
  <c r="N405" i="1"/>
  <c r="N462" i="1"/>
  <c r="N180" i="1"/>
  <c r="N549" i="1"/>
  <c r="N614" i="1"/>
  <c r="N143" i="1"/>
  <c r="N408" i="1"/>
  <c r="N650" i="1"/>
  <c r="N535" i="1"/>
  <c r="N1055" i="1"/>
  <c r="N1000" i="1"/>
  <c r="N465" i="1"/>
  <c r="N1049" i="1"/>
  <c r="N939" i="1"/>
  <c r="N1092" i="1"/>
  <c r="N1126" i="1"/>
  <c r="N80" i="1"/>
  <c r="N76" i="1"/>
  <c r="N22" i="1"/>
  <c r="N43" i="1"/>
  <c r="N252" i="1"/>
  <c r="N621" i="1"/>
  <c r="N686" i="1"/>
  <c r="N215" i="1"/>
  <c r="N480" i="1"/>
  <c r="N722" i="1"/>
  <c r="N607" i="1"/>
  <c r="N1127" i="1"/>
  <c r="N1088" i="1"/>
  <c r="N545" i="1"/>
  <c r="N1145" i="1"/>
  <c r="N1035" i="1"/>
  <c r="N1212" i="1"/>
  <c r="N1013" i="1"/>
  <c r="N1018" i="1"/>
  <c r="N531" i="1"/>
  <c r="N612" i="1"/>
  <c r="N1229" i="1"/>
  <c r="N100" i="1"/>
  <c r="N46" i="1"/>
  <c r="N67" i="1"/>
  <c r="N276" i="1"/>
  <c r="N645" i="1"/>
  <c r="N710" i="1"/>
  <c r="N239" i="1"/>
  <c r="N504" i="1"/>
  <c r="N746" i="1"/>
  <c r="N631" i="1"/>
  <c r="N1151" i="1"/>
  <c r="N1112" i="1"/>
  <c r="N569" i="1"/>
  <c r="N1177" i="1"/>
  <c r="N1067" i="1"/>
  <c r="N1045" i="1"/>
  <c r="N1058" i="1"/>
  <c r="N571" i="1"/>
  <c r="N652" i="1"/>
  <c r="N688" i="1"/>
  <c r="N73" i="1"/>
  <c r="N585" i="1"/>
  <c r="N1097" i="1"/>
  <c r="N643" i="1"/>
  <c r="N1155" i="1"/>
  <c r="N1044" i="1"/>
  <c r="N1053" i="1"/>
  <c r="N1168" i="1"/>
  <c r="N924" i="1"/>
  <c r="N1129" i="1"/>
  <c r="N675" i="1"/>
  <c r="N1187" i="1"/>
  <c r="N1076" i="1"/>
  <c r="N1085" i="1"/>
  <c r="N1200" i="1"/>
  <c r="N1208" i="1"/>
  <c r="N725" i="1"/>
  <c r="N925" i="1"/>
  <c r="N676" i="1"/>
  <c r="N434" i="1"/>
  <c r="N883" i="1"/>
  <c r="N24" i="1"/>
  <c r="N858" i="1"/>
  <c r="N314" i="1"/>
  <c r="N857" i="1"/>
  <c r="N40" i="1"/>
  <c r="N328" i="1"/>
  <c r="N84" i="1"/>
  <c r="N190" i="1"/>
  <c r="N1048" i="1"/>
  <c r="N701" i="1"/>
  <c r="N398" i="1"/>
  <c r="N79" i="1"/>
  <c r="N471" i="1"/>
  <c r="N385" i="1"/>
  <c r="N996" i="1"/>
  <c r="N1030" i="1"/>
  <c r="N413" i="1"/>
  <c r="N557" i="1"/>
  <c r="N658" i="1"/>
  <c r="N1016" i="1"/>
  <c r="N947" i="1"/>
  <c r="N437" i="1"/>
  <c r="N646" i="1"/>
  <c r="N440" i="1"/>
  <c r="N1040" i="1"/>
  <c r="N1089" i="1"/>
  <c r="N949" i="1"/>
  <c r="N1182" i="1"/>
  <c r="N491" i="1"/>
  <c r="N1033" i="1"/>
  <c r="N579" i="1"/>
  <c r="N989" i="1"/>
  <c r="N88" i="1"/>
  <c r="N453" i="1"/>
  <c r="N295" i="1"/>
  <c r="N61" i="1"/>
  <c r="N452" i="1"/>
  <c r="N264" i="1"/>
  <c r="N185" i="1"/>
  <c r="N1228" i="1"/>
  <c r="N268" i="1"/>
  <c r="N327" i="1"/>
  <c r="N831" i="1"/>
  <c r="N1001" i="1"/>
  <c r="N433" i="1"/>
  <c r="N301" i="1"/>
  <c r="N918" i="1"/>
  <c r="N431" i="1"/>
  <c r="N449" i="1"/>
  <c r="N251" i="1"/>
  <c r="N32" i="1"/>
  <c r="N661" i="1"/>
  <c r="N666" i="1"/>
  <c r="N121" i="1"/>
  <c r="N1084" i="1"/>
  <c r="N826" i="1"/>
  <c r="N262" i="1"/>
  <c r="N55" i="1"/>
  <c r="N106" i="1"/>
  <c r="N325" i="1"/>
  <c r="N203" i="1"/>
  <c r="N573" i="1"/>
  <c r="N950" i="1"/>
  <c r="N528" i="1"/>
  <c r="N455" i="1"/>
  <c r="N680" i="1"/>
  <c r="N489" i="1"/>
  <c r="N499" i="1"/>
  <c r="N749" i="1"/>
  <c r="N260" i="1"/>
  <c r="N109" i="1"/>
  <c r="N624" i="1"/>
  <c r="N37" i="1"/>
  <c r="N390" i="1"/>
  <c r="N420" i="1"/>
  <c r="N654" i="1"/>
  <c r="N983" i="1"/>
  <c r="N153" i="1"/>
  <c r="N1026" i="1"/>
  <c r="N1156" i="1"/>
  <c r="N511" i="1"/>
  <c r="N253" i="1"/>
  <c r="N766" i="1"/>
  <c r="N783" i="1"/>
  <c r="N513" i="1"/>
  <c r="N795" i="1"/>
  <c r="N72" i="1"/>
  <c r="N68" i="1"/>
  <c r="N14" i="1"/>
  <c r="N35" i="1"/>
  <c r="N244" i="1"/>
  <c r="N613" i="1"/>
  <c r="N678" i="1"/>
  <c r="N207" i="1"/>
  <c r="N472" i="1"/>
  <c r="N714" i="1"/>
  <c r="N599" i="1"/>
  <c r="N1080" i="1"/>
  <c r="N537" i="1"/>
  <c r="N1137" i="1"/>
  <c r="N1019" i="1"/>
  <c r="N1196" i="1"/>
  <c r="N1005" i="1"/>
  <c r="N1238" i="1"/>
  <c r="N34" i="1"/>
  <c r="N29" i="1"/>
  <c r="N86" i="1"/>
  <c r="N107" i="1"/>
  <c r="N316" i="1"/>
  <c r="N685" i="1"/>
  <c r="N750" i="1"/>
  <c r="N279" i="1"/>
  <c r="N544" i="1"/>
  <c r="N786" i="1"/>
  <c r="N671" i="1"/>
  <c r="N1191" i="1"/>
  <c r="N33" i="1"/>
  <c r="N617" i="1"/>
  <c r="N1233" i="1"/>
  <c r="N435" i="1"/>
  <c r="N1115" i="1"/>
  <c r="N1109" i="1"/>
  <c r="N1098" i="1"/>
  <c r="N619" i="1"/>
  <c r="N708" i="1"/>
  <c r="N53" i="1"/>
  <c r="N131" i="1"/>
  <c r="N340" i="1"/>
  <c r="N709" i="1"/>
  <c r="N774" i="1"/>
  <c r="N303" i="1"/>
  <c r="N568" i="1"/>
  <c r="N810" i="1"/>
  <c r="N695" i="1"/>
  <c r="N1215" i="1"/>
  <c r="N57" i="1"/>
  <c r="N641" i="1"/>
  <c r="N467" i="1"/>
  <c r="N1147" i="1"/>
  <c r="N1157" i="1"/>
  <c r="N809" i="1"/>
  <c r="N1146" i="1"/>
  <c r="N659" i="1"/>
  <c r="N764" i="1"/>
  <c r="N752" i="1"/>
  <c r="N649" i="1"/>
  <c r="N1161" i="1"/>
  <c r="N707" i="1"/>
  <c r="N1219" i="1"/>
  <c r="N1108" i="1"/>
  <c r="N1117" i="1"/>
  <c r="N1232" i="1"/>
  <c r="N988" i="1"/>
  <c r="N997" i="1"/>
  <c r="N1193" i="1"/>
  <c r="N739" i="1"/>
  <c r="N628" i="1"/>
  <c r="N1140" i="1"/>
  <c r="N1149" i="1"/>
  <c r="N132" i="1"/>
  <c r="N386" i="1"/>
  <c r="N807" i="1"/>
  <c r="N733" i="1"/>
  <c r="N454" i="1"/>
  <c r="N225" i="1"/>
  <c r="N196" i="1"/>
  <c r="N125" i="1"/>
  <c r="N734" i="1"/>
  <c r="N1218" i="1"/>
  <c r="N370" i="1"/>
  <c r="N775" i="1"/>
  <c r="N176" i="1"/>
  <c r="N341" i="1"/>
  <c r="N550" i="1"/>
  <c r="N928" i="1"/>
  <c r="N16" i="1"/>
  <c r="N622" i="1"/>
  <c r="N1063" i="1"/>
  <c r="N443" i="1"/>
  <c r="N3" i="1"/>
  <c r="N682" i="1"/>
  <c r="N979" i="1"/>
  <c r="N980" i="1"/>
  <c r="N860" i="1"/>
  <c r="N119" i="1"/>
  <c r="N205" i="1"/>
  <c r="N428" i="1"/>
  <c r="N383" i="1"/>
  <c r="N633" i="1"/>
  <c r="N422" i="1"/>
  <c r="N670" i="1"/>
  <c r="N818" i="1"/>
  <c r="N1015" i="1"/>
  <c r="N1066" i="1"/>
  <c r="N66" i="1"/>
  <c r="N246" i="1"/>
  <c r="N502" i="1"/>
  <c r="N634" i="1"/>
  <c r="N1104" i="1"/>
  <c r="N748" i="1"/>
  <c r="N223" i="1"/>
  <c r="N972" i="1"/>
  <c r="N74" i="1"/>
  <c r="N179" i="1"/>
  <c r="N541" i="1"/>
  <c r="N512" i="1"/>
  <c r="N967" i="1"/>
  <c r="N240" i="1"/>
  <c r="N234" i="1"/>
  <c r="N272" i="1"/>
  <c r="N56" i="1"/>
  <c r="N198" i="1"/>
  <c r="N501" i="1"/>
  <c r="N256" i="1"/>
  <c r="N583" i="1"/>
  <c r="N64" i="1"/>
  <c r="N165" i="1"/>
  <c r="N27" i="1"/>
  <c r="N548" i="1"/>
  <c r="N782" i="1"/>
  <c r="N368" i="1"/>
  <c r="N922" i="1"/>
  <c r="N1111" i="1"/>
  <c r="N297" i="1"/>
  <c r="N242" i="1"/>
  <c r="N350" i="1"/>
  <c r="N364" i="1"/>
  <c r="N192" i="1"/>
  <c r="N738" i="1"/>
  <c r="N935" i="1"/>
  <c r="N1209" i="1"/>
  <c r="N1028" i="1"/>
  <c r="N584" i="1"/>
  <c r="N553" i="1"/>
  <c r="N96" i="1"/>
  <c r="N397" i="1"/>
  <c r="N275" i="1"/>
  <c r="N653" i="1"/>
  <c r="N39" i="1"/>
  <c r="N616" i="1"/>
  <c r="N527" i="1"/>
  <c r="N768" i="1"/>
  <c r="N577" i="1"/>
  <c r="N667" i="1"/>
  <c r="N1141" i="1"/>
  <c r="N556" i="1"/>
  <c r="N338" i="1"/>
  <c r="N630" i="1"/>
  <c r="N762" i="1"/>
  <c r="N1071" i="1"/>
  <c r="N233" i="1"/>
  <c r="N1194" i="1"/>
  <c r="N58" i="1"/>
  <c r="N815" i="1"/>
  <c r="N83" i="1"/>
  <c r="N255" i="1"/>
  <c r="N186" i="1"/>
  <c r="N429" i="1"/>
  <c r="N307" i="1"/>
  <c r="N669" i="1"/>
  <c r="N63" i="1"/>
  <c r="N640" i="1"/>
  <c r="N559" i="1"/>
  <c r="N800" i="1"/>
  <c r="N601" i="1"/>
  <c r="N731" i="1"/>
  <c r="N837" i="1"/>
  <c r="N62" i="1"/>
  <c r="N48" i="1"/>
  <c r="N133" i="1"/>
  <c r="N524" i="1"/>
  <c r="N758" i="1"/>
  <c r="N336" i="1"/>
  <c r="N890" i="1"/>
  <c r="N1095" i="1"/>
  <c r="N1242" i="1"/>
  <c r="N394" i="1"/>
  <c r="N1239" i="1"/>
  <c r="N102" i="1"/>
  <c r="N974" i="1"/>
  <c r="N1103" i="1"/>
  <c r="N745" i="1"/>
  <c r="N1011" i="1"/>
  <c r="N26" i="1"/>
  <c r="N21" i="1"/>
  <c r="N78" i="1"/>
  <c r="N99" i="1"/>
  <c r="N308" i="1"/>
  <c r="N677" i="1"/>
  <c r="N742" i="1"/>
  <c r="N271" i="1"/>
  <c r="N536" i="1"/>
  <c r="N778" i="1"/>
  <c r="N663" i="1"/>
  <c r="N1183" i="1"/>
  <c r="N25" i="1"/>
  <c r="N609" i="1"/>
  <c r="N1217" i="1"/>
  <c r="N427" i="1"/>
  <c r="N1107" i="1"/>
  <c r="N1101" i="1"/>
  <c r="N98" i="1"/>
  <c r="N93" i="1"/>
  <c r="N150" i="1"/>
  <c r="N171" i="1"/>
  <c r="N380" i="1"/>
  <c r="N757" i="1"/>
  <c r="N814" i="1"/>
  <c r="N608" i="1"/>
  <c r="N850" i="1"/>
  <c r="N735" i="1"/>
  <c r="N105" i="1"/>
  <c r="N689" i="1"/>
  <c r="N1002" i="1"/>
  <c r="N1211" i="1"/>
  <c r="N1221" i="1"/>
  <c r="N849" i="1"/>
  <c r="N1186" i="1"/>
  <c r="N699" i="1"/>
  <c r="N812" i="1"/>
  <c r="N117" i="1"/>
  <c r="N174" i="1"/>
  <c r="N195" i="1"/>
  <c r="N404" i="1"/>
  <c r="N781" i="1"/>
  <c r="N838" i="1"/>
  <c r="N120" i="1"/>
  <c r="N632" i="1"/>
  <c r="N874" i="1"/>
  <c r="N759" i="1"/>
  <c r="N129" i="1"/>
  <c r="N1034" i="1"/>
  <c r="N555" i="1"/>
  <c r="N636" i="1"/>
  <c r="N881" i="1"/>
  <c r="N1226" i="1"/>
  <c r="N747" i="1"/>
  <c r="N868" i="1"/>
  <c r="N816" i="1"/>
  <c r="N201" i="1"/>
  <c r="N713" i="1"/>
  <c r="N1225" i="1"/>
  <c r="N771" i="1"/>
  <c r="N660" i="1"/>
  <c r="N1172" i="1"/>
  <c r="N1181" i="1"/>
  <c r="N1006" i="1"/>
  <c r="N1163" i="1"/>
  <c r="N1061" i="1"/>
  <c r="N1176" i="1"/>
  <c r="N803" i="1"/>
  <c r="N692" i="1"/>
  <c r="N1204" i="1"/>
  <c r="N1213" i="1"/>
  <c r="N1038" i="1"/>
  <c r="N704" i="1"/>
  <c r="N1064" i="1"/>
  <c r="N623" i="1"/>
  <c r="N81" i="1"/>
  <c r="N484" i="1"/>
  <c r="N1047" i="1"/>
  <c r="N736" i="1"/>
  <c r="N1024" i="1"/>
  <c r="N526" i="1"/>
  <c r="N516" i="1"/>
  <c r="N882" i="1"/>
  <c r="N869" i="1"/>
  <c r="N901" i="1"/>
  <c r="N802" i="1"/>
  <c r="N1022" i="1"/>
  <c r="N116" i="1"/>
  <c r="N586" i="1"/>
  <c r="N470" i="1"/>
  <c r="N416" i="1"/>
  <c r="N1057" i="1"/>
  <c r="N1150" i="1"/>
  <c r="N212" i="1"/>
  <c r="N567" i="1"/>
  <c r="N1148" i="1"/>
  <c r="N521" i="1"/>
  <c r="N269" i="1"/>
  <c r="N626" i="1"/>
  <c r="N122" i="1"/>
  <c r="N310" i="1"/>
  <c r="N597" i="1"/>
  <c r="N360" i="1"/>
  <c r="N687" i="1"/>
  <c r="N50" i="1"/>
  <c r="N261" i="1"/>
  <c r="N139" i="1"/>
  <c r="N509" i="1"/>
  <c r="N886" i="1"/>
  <c r="N464" i="1"/>
  <c r="N391" i="1"/>
  <c r="N1231" i="1"/>
  <c r="N417" i="1"/>
  <c r="N402" i="1"/>
  <c r="N446" i="1"/>
  <c r="N476" i="1"/>
  <c r="N702" i="1"/>
  <c r="N296" i="1"/>
  <c r="N834" i="1"/>
  <c r="N1039" i="1"/>
  <c r="N1130" i="1"/>
  <c r="N138" i="1"/>
  <c r="N730" i="1"/>
  <c r="N665" i="1"/>
  <c r="N146" i="1"/>
  <c r="N250" i="1"/>
  <c r="N54" i="1"/>
  <c r="N379" i="1"/>
  <c r="N639" i="1"/>
  <c r="N888" i="1"/>
  <c r="N697" i="1"/>
  <c r="N907" i="1"/>
  <c r="N933" i="1"/>
  <c r="N317" i="1"/>
  <c r="N830" i="1"/>
  <c r="N866" i="1"/>
  <c r="N1167" i="1"/>
  <c r="N361" i="1"/>
  <c r="N69" i="1"/>
  <c r="N848" i="1"/>
  <c r="N283" i="1"/>
  <c r="N208" i="1"/>
  <c r="N266" i="1"/>
  <c r="N70" i="1"/>
  <c r="N403" i="1"/>
  <c r="N789" i="1"/>
  <c r="N167" i="1"/>
  <c r="N474" i="1"/>
  <c r="N655" i="1"/>
  <c r="N912" i="1"/>
  <c r="N729" i="1"/>
  <c r="N971" i="1"/>
  <c r="N18" i="1"/>
  <c r="N237" i="1"/>
  <c r="N115" i="1"/>
  <c r="N477" i="1"/>
  <c r="N854" i="1"/>
  <c r="N448" i="1"/>
  <c r="N367" i="1"/>
  <c r="N1199" i="1"/>
  <c r="N30" i="1"/>
  <c r="N1114" i="1"/>
  <c r="N832" i="1"/>
  <c r="N929" i="1"/>
  <c r="N644" i="1"/>
  <c r="N90" i="1"/>
  <c r="N85" i="1"/>
  <c r="N142" i="1"/>
  <c r="N163" i="1"/>
  <c r="N372" i="1"/>
  <c r="N741" i="1"/>
  <c r="N806" i="1"/>
  <c r="N335" i="1"/>
  <c r="N600" i="1"/>
  <c r="N842" i="1"/>
  <c r="N727" i="1"/>
  <c r="N97" i="1"/>
  <c r="N681" i="1"/>
  <c r="N994" i="1"/>
  <c r="N507" i="1"/>
  <c r="N1205" i="1"/>
  <c r="N162" i="1"/>
  <c r="N157" i="1"/>
  <c r="N214" i="1"/>
  <c r="N235" i="1"/>
  <c r="N444" i="1"/>
  <c r="N821" i="1"/>
  <c r="N878" i="1"/>
  <c r="N160" i="1"/>
  <c r="N672" i="1"/>
  <c r="N914" i="1"/>
  <c r="N799" i="1"/>
  <c r="N720" i="1"/>
  <c r="N177" i="1"/>
  <c r="N1090" i="1"/>
  <c r="N603" i="1"/>
  <c r="N700" i="1"/>
  <c r="N921" i="1"/>
  <c r="N787" i="1"/>
  <c r="N908" i="1"/>
  <c r="N1235" i="1"/>
  <c r="N181" i="1"/>
  <c r="N468" i="1"/>
  <c r="N845" i="1"/>
  <c r="N902" i="1"/>
  <c r="N184" i="1"/>
  <c r="N938" i="1"/>
  <c r="N823" i="1"/>
  <c r="N793" i="1"/>
  <c r="N740" i="1"/>
  <c r="N953" i="1"/>
  <c r="N827" i="1"/>
  <c r="N964" i="1"/>
  <c r="N998" i="1"/>
  <c r="N880" i="1"/>
  <c r="N777" i="1"/>
  <c r="N835" i="1"/>
  <c r="N724" i="1"/>
  <c r="N1236" i="1"/>
  <c r="N1070" i="1"/>
  <c r="N604" i="1"/>
  <c r="N1116" i="1"/>
  <c r="N1240" i="1"/>
  <c r="N867" i="1"/>
  <c r="N756" i="1"/>
  <c r="N1102" i="1"/>
  <c r="N1152" i="1"/>
  <c r="N698" i="1"/>
  <c r="N1075" i="1"/>
  <c r="N5" i="1"/>
  <c r="N257" i="1"/>
  <c r="N287" i="1"/>
  <c r="N346" i="1"/>
  <c r="N851" i="1"/>
  <c r="N230" i="1"/>
  <c r="N399" i="1"/>
  <c r="N202" i="1"/>
  <c r="N414" i="1"/>
  <c r="N805" i="1"/>
  <c r="N560" i="1"/>
  <c r="N895" i="1"/>
  <c r="N130" i="1"/>
  <c r="N365" i="1"/>
  <c r="N243" i="1"/>
  <c r="N605" i="1"/>
  <c r="N982" i="1"/>
  <c r="N576" i="1"/>
  <c r="N495" i="1"/>
  <c r="N728" i="1"/>
  <c r="N529" i="1"/>
  <c r="N1037" i="1"/>
  <c r="N77" i="1"/>
  <c r="N59" i="1"/>
  <c r="N580" i="1"/>
  <c r="N798" i="1"/>
  <c r="N392" i="1"/>
  <c r="N946" i="1"/>
  <c r="N1143" i="1"/>
  <c r="N337" i="1"/>
  <c r="N173" i="1"/>
  <c r="N711" i="1"/>
  <c r="N1185" i="1"/>
  <c r="N322" i="1"/>
  <c r="N158" i="1"/>
  <c r="N172" i="1"/>
  <c r="N861" i="1"/>
  <c r="N247" i="1"/>
  <c r="N546" i="1"/>
  <c r="N743" i="1"/>
  <c r="N992" i="1"/>
  <c r="N817" i="1"/>
  <c r="N1139" i="1"/>
  <c r="N166" i="1"/>
  <c r="N159" i="1"/>
  <c r="N962" i="1"/>
  <c r="N481" i="1"/>
  <c r="N475" i="1"/>
  <c r="N438" i="1"/>
  <c r="N193" i="1"/>
  <c r="N292" i="1"/>
  <c r="N424" i="1"/>
  <c r="N362" i="1"/>
  <c r="N182" i="1"/>
  <c r="N204" i="1"/>
  <c r="N893" i="1"/>
  <c r="N263" i="1"/>
  <c r="N767" i="1"/>
  <c r="N1032" i="1"/>
  <c r="N1195" i="1"/>
  <c r="N488" i="1"/>
  <c r="N333" i="1"/>
  <c r="N211" i="1"/>
  <c r="N589" i="1"/>
  <c r="N958" i="1"/>
  <c r="N552" i="1"/>
  <c r="N463" i="1"/>
  <c r="N696" i="1"/>
  <c r="N539" i="1"/>
  <c r="N965" i="1"/>
  <c r="N51" i="1"/>
  <c r="N112" i="1"/>
  <c r="N331" i="1"/>
  <c r="N144" i="1"/>
  <c r="N1056" i="1"/>
  <c r="N1121" i="1"/>
  <c r="N932" i="1"/>
  <c r="N154" i="1"/>
  <c r="N149" i="1"/>
  <c r="N206" i="1"/>
  <c r="N436" i="1"/>
  <c r="N813" i="1"/>
  <c r="N870" i="1"/>
  <c r="N152" i="1"/>
  <c r="N664" i="1"/>
  <c r="N906" i="1"/>
  <c r="N712" i="1"/>
  <c r="N169" i="1"/>
  <c r="N753" i="1"/>
  <c r="N1082" i="1"/>
  <c r="N595" i="1"/>
  <c r="N684" i="1"/>
  <c r="N1222" i="1"/>
  <c r="N226" i="1"/>
  <c r="N221" i="1"/>
  <c r="N278" i="1"/>
  <c r="N299" i="1"/>
  <c r="N508" i="1"/>
  <c r="N885" i="1"/>
  <c r="N942" i="1"/>
  <c r="N224" i="1"/>
  <c r="N466" i="1"/>
  <c r="N978" i="1"/>
  <c r="N863" i="1"/>
  <c r="N792" i="1"/>
  <c r="N249" i="1"/>
  <c r="N833" i="1"/>
  <c r="N1178" i="1"/>
  <c r="N804" i="1"/>
  <c r="N993" i="1"/>
  <c r="N875" i="1"/>
  <c r="N1020" i="1"/>
  <c r="N1062" i="1"/>
  <c r="N245" i="1"/>
  <c r="N302" i="1"/>
  <c r="N323" i="1"/>
  <c r="N532" i="1"/>
  <c r="N909" i="1"/>
  <c r="N966" i="1"/>
  <c r="N248" i="1"/>
  <c r="N824" i="1"/>
  <c r="N281" i="1"/>
  <c r="N865" i="1"/>
  <c r="N1210" i="1"/>
  <c r="N723" i="1"/>
  <c r="N836" i="1"/>
  <c r="N990" i="1"/>
  <c r="N1025" i="1"/>
  <c r="N915" i="1"/>
  <c r="N1068" i="1"/>
  <c r="N1110" i="1"/>
  <c r="N944" i="1"/>
  <c r="N329" i="1"/>
  <c r="N841" i="1"/>
  <c r="N1042" i="1"/>
  <c r="N899" i="1"/>
  <c r="N788" i="1"/>
  <c r="N1134" i="1"/>
  <c r="N668" i="1"/>
  <c r="N1180" i="1"/>
  <c r="N1014" i="1"/>
  <c r="N1184" i="1"/>
  <c r="N1074" i="1"/>
  <c r="N931" i="1"/>
  <c r="N820" i="1"/>
  <c r="N1227" i="1"/>
  <c r="N1166" i="1"/>
  <c r="N1216" i="1"/>
  <c r="N862" i="1"/>
  <c r="N311" i="1"/>
  <c r="N371" i="1"/>
  <c r="N525" i="1"/>
  <c r="N718" i="1"/>
  <c r="N1171" i="1"/>
  <c r="N889" i="1"/>
  <c r="N1131" i="1"/>
  <c r="N911" i="1"/>
  <c r="N123" i="1"/>
  <c r="N656" i="1"/>
  <c r="N210" i="1"/>
  <c r="N339" i="1"/>
  <c r="N103" i="1"/>
  <c r="N840" i="1"/>
  <c r="N819" i="1"/>
  <c r="N293" i="1"/>
  <c r="N533" i="1"/>
  <c r="N496" i="1"/>
  <c r="N1031" i="1"/>
  <c r="N1069" i="1"/>
  <c r="N20" i="1"/>
  <c r="N284" i="1"/>
  <c r="N351" i="1"/>
  <c r="N839" i="1"/>
  <c r="N1017" i="1"/>
  <c r="N374" i="1"/>
  <c r="N447" i="1"/>
  <c r="N593" i="1"/>
  <c r="N1165" i="1"/>
  <c r="N461" i="1"/>
  <c r="N36" i="1"/>
  <c r="N300" i="1"/>
  <c r="N128" i="1"/>
  <c r="N871" i="1"/>
  <c r="N1081" i="1"/>
  <c r="N194" i="1"/>
  <c r="N71" i="1"/>
  <c r="N808" i="1"/>
  <c r="N755" i="1"/>
  <c r="N460" i="1"/>
  <c r="N213" i="1"/>
  <c r="N500" i="1"/>
  <c r="N216" i="1"/>
  <c r="N784" i="1"/>
  <c r="N1162" i="1"/>
  <c r="N780" i="1"/>
  <c r="N959" i="1"/>
  <c r="N285" i="1"/>
  <c r="N572" i="1"/>
  <c r="N494" i="1"/>
  <c r="N23" i="1"/>
  <c r="N288" i="1"/>
  <c r="N927" i="1"/>
  <c r="N864" i="1"/>
  <c r="N321" i="1"/>
  <c r="N913" i="1"/>
  <c r="N779" i="1"/>
  <c r="N900" i="1"/>
  <c r="N1073" i="1"/>
  <c r="N955" i="1"/>
  <c r="N1124" i="1"/>
  <c r="N1158" i="1"/>
  <c r="N1174" i="1"/>
  <c r="N309" i="1"/>
  <c r="N387" i="1"/>
  <c r="N596" i="1"/>
  <c r="N518" i="1"/>
  <c r="N312" i="1"/>
  <c r="N554" i="1"/>
  <c r="N439" i="1"/>
  <c r="N951" i="1"/>
  <c r="N896" i="1"/>
  <c r="N353" i="1"/>
  <c r="N937" i="1"/>
  <c r="N940" i="1"/>
  <c r="N1094" i="1"/>
  <c r="N1113" i="1"/>
  <c r="N1003" i="1"/>
  <c r="N1164" i="1"/>
  <c r="N973" i="1"/>
  <c r="N1214" i="1"/>
  <c r="N1224" i="1"/>
  <c r="N1008" i="1"/>
  <c r="N905" i="1"/>
  <c r="N1106" i="1"/>
  <c r="N451" i="1"/>
  <c r="N963" i="1"/>
  <c r="N852" i="1"/>
  <c r="N1198" i="1"/>
  <c r="N732" i="1"/>
  <c r="N1078" i="1"/>
  <c r="N1192" i="1"/>
  <c r="N483" i="1"/>
  <c r="N995" i="1"/>
  <c r="N884" i="1"/>
  <c r="N1230" i="1"/>
  <c r="N141" i="1"/>
  <c r="N222" i="1"/>
  <c r="N610" i="1"/>
  <c r="N38" i="1"/>
  <c r="N872" i="1"/>
  <c r="N101" i="1"/>
  <c r="N751" i="1"/>
  <c r="N578" i="1"/>
  <c r="N147" i="1"/>
  <c r="N378" i="1"/>
  <c r="N566" i="1"/>
  <c r="N1007" i="1"/>
  <c r="N6" i="1"/>
  <c r="N717" i="1"/>
  <c r="N410" i="1"/>
  <c r="N591" i="1"/>
  <c r="N657" i="1"/>
  <c r="N155" i="1"/>
  <c r="N910" i="1"/>
  <c r="N423" i="1"/>
  <c r="N441" i="1"/>
  <c r="N326" i="1"/>
  <c r="N92" i="1"/>
  <c r="N254" i="1"/>
  <c r="N510" i="1"/>
  <c r="N642" i="1"/>
  <c r="N772" i="1"/>
  <c r="N514" i="1"/>
  <c r="N359" i="1"/>
  <c r="N715" i="1"/>
  <c r="N156" i="1"/>
  <c r="N961" i="1"/>
  <c r="N450" i="1"/>
  <c r="N286" i="1"/>
  <c r="N674" i="1"/>
  <c r="N17" i="1"/>
  <c r="N844" i="1"/>
  <c r="N930" i="1"/>
  <c r="N396" i="1"/>
  <c r="N445" i="1"/>
  <c r="N315" i="1"/>
  <c r="N693" i="1"/>
  <c r="N648" i="1"/>
  <c r="N575" i="1"/>
  <c r="N625" i="1"/>
  <c r="N28" i="1"/>
  <c r="N332" i="1"/>
  <c r="N456" i="1"/>
  <c r="N1050" i="1"/>
  <c r="N1188" i="1"/>
  <c r="N218" i="1"/>
  <c r="N270" i="1"/>
  <c r="N291" i="1"/>
  <c r="N877" i="1"/>
  <c r="N934" i="1"/>
  <c r="N855" i="1"/>
  <c r="N825" i="1"/>
  <c r="N683" i="1"/>
  <c r="N290" i="1"/>
  <c r="N342" i="1"/>
  <c r="N530" i="1"/>
  <c r="N811" i="1"/>
  <c r="N356" i="1"/>
  <c r="N1096" i="1"/>
  <c r="N52" i="1"/>
  <c r="N219" i="1"/>
  <c r="N662" i="1"/>
  <c r="N602" i="1"/>
  <c r="N1207" i="1"/>
  <c r="N306" i="1"/>
  <c r="N118" i="1"/>
  <c r="N140" i="1"/>
  <c r="N829" i="1"/>
  <c r="N199" i="1"/>
  <c r="N703" i="1"/>
  <c r="N960" i="1"/>
  <c r="N769" i="1"/>
  <c r="N1051" i="1"/>
  <c r="N389" i="1"/>
  <c r="N267" i="1"/>
  <c r="N637" i="1"/>
  <c r="N31" i="1"/>
  <c r="N592" i="1"/>
  <c r="N519" i="1"/>
  <c r="N760" i="1"/>
  <c r="N561" i="1"/>
  <c r="N651" i="1"/>
  <c r="N1093" i="1"/>
  <c r="N347" i="1"/>
  <c r="N976" i="1"/>
  <c r="N843" i="1"/>
  <c r="N189" i="1"/>
  <c r="N108" i="1"/>
  <c r="N358" i="1"/>
  <c r="N388" i="1"/>
  <c r="N606" i="1"/>
  <c r="N200" i="1"/>
  <c r="N754" i="1"/>
  <c r="N943" i="1"/>
  <c r="N1060" i="1"/>
  <c r="N615" i="1"/>
  <c r="N187" i="1"/>
  <c r="N320" i="1"/>
  <c r="N647" i="1"/>
  <c r="N904" i="1"/>
  <c r="N705" i="1"/>
  <c r="N923" i="1"/>
  <c r="N629" i="1"/>
  <c r="N82" i="1"/>
  <c r="N773" i="1"/>
  <c r="N13" i="1"/>
  <c r="N382" i="1"/>
  <c r="N412" i="1"/>
  <c r="N638" i="1"/>
  <c r="N232" i="1"/>
  <c r="N770" i="1"/>
  <c r="N975" i="1"/>
  <c r="N145" i="1"/>
  <c r="N1132" i="1"/>
  <c r="N1135" i="1"/>
  <c r="N565" i="1"/>
  <c r="N274" i="1"/>
  <c r="N411" i="1"/>
  <c r="N797" i="1"/>
  <c r="N183" i="1"/>
  <c r="N482" i="1"/>
  <c r="N679" i="1"/>
  <c r="N920" i="1"/>
  <c r="N987" i="1"/>
  <c r="N790" i="1"/>
  <c r="N42" i="1"/>
  <c r="N540" i="1"/>
  <c r="N498" i="1"/>
  <c r="N161" i="1"/>
  <c r="N282" i="1"/>
  <c r="N277" i="1"/>
  <c r="N334" i="1"/>
  <c r="N355" i="1"/>
  <c r="N564" i="1"/>
  <c r="N941" i="1"/>
  <c r="N15" i="1"/>
  <c r="N280" i="1"/>
  <c r="N522" i="1"/>
  <c r="N407" i="1"/>
  <c r="N919" i="1"/>
  <c r="N856" i="1"/>
  <c r="N313" i="1"/>
  <c r="N897" i="1"/>
  <c r="N763" i="1"/>
  <c r="N892" i="1"/>
  <c r="N354" i="1"/>
  <c r="N349" i="1"/>
  <c r="N124" i="1"/>
  <c r="N493" i="1"/>
  <c r="N558" i="1"/>
  <c r="N87" i="1"/>
  <c r="N352" i="1"/>
  <c r="N594" i="1"/>
  <c r="N479" i="1"/>
  <c r="N999" i="1"/>
  <c r="N936" i="1"/>
  <c r="N401" i="1"/>
  <c r="N985" i="1"/>
  <c r="N859" i="1"/>
  <c r="N1004" i="1"/>
  <c r="N1046" i="1"/>
  <c r="N1153" i="1"/>
  <c r="N1043" i="1"/>
  <c r="N1220" i="1"/>
  <c r="N1029" i="1"/>
  <c r="N373" i="1"/>
  <c r="N430" i="1"/>
  <c r="N148" i="1"/>
  <c r="N517" i="1"/>
  <c r="N582" i="1"/>
  <c r="N111" i="1"/>
  <c r="N376" i="1"/>
  <c r="N618" i="1"/>
  <c r="N503" i="1"/>
  <c r="N1023" i="1"/>
  <c r="N968" i="1"/>
  <c r="N425" i="1"/>
  <c r="N1009" i="1"/>
  <c r="N891" i="1"/>
  <c r="N1036" i="1"/>
  <c r="N1086" i="1"/>
  <c r="N1190" i="1"/>
  <c r="N1160" i="1"/>
  <c r="N1201" i="1"/>
  <c r="N1083" i="1"/>
  <c r="N1077" i="1"/>
  <c r="N1072" i="1"/>
  <c r="N457" i="1"/>
  <c r="N969" i="1"/>
  <c r="N1170" i="1"/>
  <c r="N515" i="1"/>
  <c r="N1027" i="1"/>
  <c r="N916" i="1"/>
  <c r="N1223" i="1"/>
  <c r="N796" i="1"/>
  <c r="N1142" i="1"/>
  <c r="N1202" i="1"/>
  <c r="N1059" i="1"/>
  <c r="N948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<sst xmlns="http://schemas.openxmlformats.org/spreadsheetml/2006/main" count="2376" uniqueCount="2375">
  <si>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</si>
  <si>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</si>
  <si>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</si>
  <si>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</si>
  <si>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</si>
  <si>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</si>
  <si>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</si>
  <si>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</si>
  <si>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</si>
  <si>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</si>
  <si>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</si>
  <si>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</si>
  <si>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</si>
  <si>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</si>
  <si>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</si>
  <si>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</si>
  <si>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</si>
  <si>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</si>
  <si>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</si>
  <si>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</si>
  <si>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</si>
  <si>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</si>
  <si>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</si>
  <si>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</si>
  <si>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</si>
  <si>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</si>
  <si>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</si>
  <si>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</si>
  <si>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</si>
  <si>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</si>
  <si>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</si>
  <si>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</si>
  <si>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</si>
  <si>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</si>
  <si>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</si>
  <si>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</si>
  <si>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</si>
  <si>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</si>
  <si>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</si>
  <si>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</si>
  <si>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</si>
  <si>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</si>
  <si>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</si>
  <si>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</si>
  <si>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</si>
  <si>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</si>
  <si>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</si>
  <si>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</si>
  <si>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</si>
  <si>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</si>
  <si>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</si>
  <si>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</si>
  <si>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</si>
  <si>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</si>
  <si>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</si>
  <si>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</si>
  <si>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</si>
  <si>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</si>
  <si>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</si>
  <si>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</si>
  <si>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</si>
  <si>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</si>
  <si>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</si>
  <si>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</si>
  <si>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</si>
  <si>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</si>
  <si>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</si>
  <si>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</si>
  <si>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</si>
  <si>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</si>
  <si>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</si>
  <si>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</si>
  <si>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</si>
  <si>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</si>
  <si>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</si>
  <si>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</si>
  <si>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</si>
  <si>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</si>
  <si>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</si>
  <si>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</si>
  <si>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</si>
  <si>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</si>
  <si>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</si>
  <si>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</si>
  <si>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</si>
  <si>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</si>
  <si>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</si>
  <si>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</si>
  <si>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</si>
  <si>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</si>
  <si>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</si>
  <si>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</si>
  <si>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</si>
  <si>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</si>
  <si>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</si>
  <si>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</si>
  <si>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</si>
  <si>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</si>
  <si>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</si>
  <si>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</si>
  <si>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</si>
  <si>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</si>
  <si>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</si>
  <si>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</si>
  <si>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</si>
  <si>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</si>
  <si>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</si>
  <si>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</si>
  <si>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</si>
  <si>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</si>
  <si>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</si>
  <si>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</si>
  <si>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</si>
  <si>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</si>
  <si>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</si>
  <si>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</si>
  <si>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</si>
  <si>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</si>
  <si>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</si>
  <si>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</si>
  <si>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</si>
  <si>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</si>
  <si>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</si>
  <si>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</si>
  <si>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</si>
  <si>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</si>
  <si>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</si>
  <si>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</si>
  <si>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</si>
  <si>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</si>
  <si>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</si>
  <si>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</si>
  <si>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</si>
  <si>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</si>
  <si>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</si>
  <si>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</si>
  <si>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</si>
  <si>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</si>
  <si>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</si>
  <si>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</si>
  <si>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</si>
  <si>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</si>
  <si>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</si>
  <si>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</si>
  <si>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</si>
  <si>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</si>
  <si>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</si>
  <si>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</si>
  <si>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</si>
  <si>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</si>
  <si>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</si>
  <si>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</si>
  <si>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</si>
  <si>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</si>
  <si>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</si>
  <si>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</si>
  <si>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</si>
  <si>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</si>
  <si>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</si>
  <si>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</si>
  <si>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</si>
  <si>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</si>
  <si>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</si>
  <si>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</si>
  <si>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</si>
  <si>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</si>
  <si>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</si>
  <si>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</si>
  <si>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</si>
  <si>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</si>
  <si>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</si>
  <si>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</si>
  <si>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</si>
  <si>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</si>
  <si>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</si>
  <si>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</si>
  <si>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</si>
  <si>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</si>
  <si>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</si>
  <si>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</si>
  <si>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</si>
  <si>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</si>
  <si>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</si>
  <si>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</si>
  <si>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</si>
  <si>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</si>
  <si>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</si>
  <si>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</si>
  <si>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</si>
  <si>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</si>
  <si>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</si>
  <si>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</si>
  <si>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</si>
  <si>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</si>
  <si>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</si>
  <si>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</si>
  <si>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</si>
  <si>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</si>
  <si>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</si>
  <si>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</si>
  <si>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</si>
  <si>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</si>
  <si>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</si>
  <si>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</si>
  <si>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</si>
  <si>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</si>
  <si>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</si>
  <si>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</si>
  <si>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</si>
  <si>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</si>
  <si>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</si>
  <si>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</si>
  <si>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</si>
  <si>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</si>
  <si>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</si>
  <si>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</si>
  <si>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</si>
  <si>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</si>
  <si>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</si>
  <si>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</si>
  <si>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</si>
  <si>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</si>
  <si>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</si>
  <si>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</si>
  <si>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</si>
  <si>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</si>
  <si>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</si>
  <si>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</si>
  <si>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</si>
  <si>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</si>
  <si>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</si>
  <si>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</si>
  <si>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</si>
  <si>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</si>
  <si>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</si>
  <si>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</si>
  <si>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</si>
  <si>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</si>
  <si>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</si>
  <si>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</si>
  <si>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</si>
  <si>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</si>
  <si>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</si>
  <si>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</si>
  <si>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</si>
  <si>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</si>
  <si>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</si>
  <si>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</si>
  <si>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</si>
  <si>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</si>
  <si>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</si>
  <si>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</si>
  <si>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</si>
  <si>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</si>
  <si>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</si>
  <si>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</si>
  <si>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</si>
  <si>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</si>
  <si>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</si>
  <si>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</si>
  <si>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</si>
  <si>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</si>
  <si>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</si>
  <si>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</si>
  <si>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</si>
  <si>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</si>
  <si>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</si>
  <si>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</si>
  <si>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</si>
  <si>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</si>
  <si>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</si>
  <si>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</si>
  <si>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</si>
  <si>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</si>
  <si>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</si>
  <si>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</si>
  <si>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</si>
  <si>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</si>
  <si>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</si>
  <si>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</si>
  <si>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</si>
  <si>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</si>
  <si>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</si>
  <si>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</si>
  <si>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</si>
  <si>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</si>
  <si>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</si>
  <si>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</si>
  <si>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</si>
  <si>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</si>
  <si>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</si>
  <si>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</si>
  <si>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</si>
  <si>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</si>
  <si>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</si>
  <si>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</si>
  <si>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</si>
  <si>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</si>
  <si>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</si>
  <si>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</si>
  <si>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</si>
  <si>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</si>
  <si>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</si>
  <si>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</si>
  <si>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</si>
  <si>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</si>
  <si>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</si>
  <si>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</si>
  <si>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</si>
  <si>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</si>
  <si>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</si>
  <si>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</si>
  <si>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</si>
  <si>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</si>
  <si>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</si>
  <si>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</si>
  <si>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</si>
  <si>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</si>
  <si>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</si>
  <si>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</si>
  <si>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</si>
  <si>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</si>
  <si>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</si>
  <si>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</si>
  <si>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</si>
  <si>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</si>
  <si>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</si>
  <si>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</si>
  <si>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</si>
  <si>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</si>
  <si>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</si>
  <si>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</si>
  <si>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</si>
  <si>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</si>
  <si>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</si>
  <si>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</si>
  <si>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</si>
  <si>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</si>
  <si>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</si>
  <si>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</si>
  <si>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</si>
  <si>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</si>
  <si>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</si>
  <si>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</si>
  <si>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</si>
  <si>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</si>
  <si>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</si>
  <si>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</si>
  <si>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</si>
  <si>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</si>
  <si>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</si>
  <si>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</si>
  <si>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</si>
  <si>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</si>
  <si>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</si>
  <si>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</si>
  <si>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</si>
  <si>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</si>
  <si>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</si>
  <si>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</si>
  <si>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</si>
  <si>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</si>
  <si>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</si>
  <si>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</si>
  <si>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</si>
  <si>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</si>
  <si>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</si>
  <si>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</si>
  <si>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</si>
  <si>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</si>
  <si>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</si>
  <si>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</si>
  <si>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</si>
  <si>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</si>
  <si>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</si>
  <si>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</si>
  <si>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</si>
  <si>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</si>
  <si>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</si>
  <si>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</si>
  <si>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</si>
  <si>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</si>
  <si>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</si>
  <si>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</si>
  <si>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</si>
  <si>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</si>
  <si>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</si>
  <si>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</si>
  <si>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</si>
  <si>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</si>
  <si>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</si>
  <si>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</si>
  <si>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</si>
  <si>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</si>
  <si>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</si>
  <si>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</si>
  <si>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</si>
  <si>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</si>
  <si>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</si>
  <si>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</si>
  <si>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</si>
  <si>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</si>
  <si>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</si>
  <si>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</si>
  <si>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</si>
  <si>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</si>
  <si>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</si>
  <si>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</si>
  <si>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</si>
  <si>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</si>
  <si>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</si>
  <si>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</si>
  <si>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</si>
  <si>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</si>
  <si>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</si>
  <si>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</si>
  <si>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</si>
  <si>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</si>
  <si>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</si>
  <si>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</si>
  <si>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</si>
  <si>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</si>
  <si>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</si>
  <si>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</si>
  <si>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</si>
  <si>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</si>
  <si>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</si>
  <si>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</si>
  <si>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</si>
  <si>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</si>
  <si>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</si>
  <si>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</si>
  <si>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</si>
  <si>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</si>
  <si>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</si>
  <si>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</si>
  <si>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</si>
  <si>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</si>
  <si>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</si>
  <si>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</si>
  <si>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</si>
  <si>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</si>
  <si>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</si>
  <si>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</si>
  <si>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</si>
  <si>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</si>
  <si>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</si>
  <si>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</si>
  <si>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</si>
  <si>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</si>
  <si>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</si>
  <si>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</si>
  <si>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</si>
  <si>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</si>
  <si>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</si>
  <si>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</si>
  <si>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</si>
  <si>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</si>
  <si>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</si>
  <si>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</si>
  <si>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</si>
  <si>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</si>
  <si>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</si>
  <si>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</si>
  <si>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</si>
  <si>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</si>
  <si>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</si>
  <si>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</si>
  <si>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</si>
  <si>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</si>
  <si>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</si>
  <si>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</si>
  <si>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</si>
  <si>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</si>
  <si>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</si>
  <si>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</si>
  <si>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</si>
  <si>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</si>
  <si>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</si>
  <si>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</si>
  <si>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</si>
  <si>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</si>
  <si>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</si>
  <si>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</si>
  <si>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</si>
  <si>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</si>
  <si>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</si>
  <si>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</si>
  <si>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</si>
  <si>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</si>
  <si>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</si>
  <si>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</si>
  <si>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</si>
  <si>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</si>
  <si>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</si>
  <si>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</si>
  <si>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</si>
  <si>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</si>
  <si>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</si>
  <si>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</si>
  <si>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</si>
  <si>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</si>
  <si>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</si>
  <si>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</si>
  <si>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</si>
  <si>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</si>
  <si>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</si>
  <si>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</si>
  <si>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</si>
  <si>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</si>
  <si>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</si>
  <si>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</si>
  <si>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</si>
  <si>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</si>
  <si>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</si>
  <si>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</si>
  <si>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</si>
  <si>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</si>
  <si>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</si>
  <si>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</si>
  <si>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</si>
  <si>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</si>
  <si>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</si>
  <si>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</si>
  <si>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</si>
  <si>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</si>
  <si>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</si>
  <si>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</si>
  <si>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</si>
  <si>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</si>
  <si>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</si>
  <si>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</si>
  <si>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</si>
  <si>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</si>
  <si>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</si>
  <si>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</si>
  <si>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</si>
  <si>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</si>
  <si>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</si>
  <si>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</si>
  <si>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</si>
  <si>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</si>
  <si>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</si>
  <si>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</si>
  <si>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</si>
  <si>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</si>
  <si>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</si>
  <si>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</si>
  <si>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</si>
  <si>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</si>
  <si>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</si>
  <si>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</si>
  <si>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</si>
  <si>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</si>
  <si>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</si>
  <si>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</si>
  <si>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</si>
  <si>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</si>
  <si>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</si>
  <si>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</si>
  <si>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</si>
  <si>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</si>
  <si>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</si>
  <si>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</si>
  <si>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</si>
  <si>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</si>
  <si>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</si>
  <si>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</si>
  <si>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</si>
  <si>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</si>
  <si>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</si>
  <si>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</si>
  <si>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</si>
  <si>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</si>
  <si>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</si>
  <si>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</si>
  <si>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</si>
  <si>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</si>
  <si>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</si>
  <si>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</si>
  <si>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</si>
  <si>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</si>
  <si>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</si>
  <si>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</si>
  <si>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</si>
  <si>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</si>
  <si>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</si>
  <si>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</si>
  <si>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</si>
  <si>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</si>
  <si>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</si>
  <si>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</si>
  <si>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</si>
  <si>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</si>
  <si>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</si>
  <si>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</si>
  <si>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</si>
  <si>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</si>
  <si>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</si>
  <si>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</si>
  <si>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</si>
  <si>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</si>
  <si>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</si>
  <si>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</si>
  <si>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</si>
  <si>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</si>
  <si>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</si>
  <si>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</si>
  <si>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</si>
  <si>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</si>
  <si>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</si>
  <si>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</si>
  <si>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</si>
  <si>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</si>
  <si>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</si>
  <si>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</si>
  <si>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</si>
  <si>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</si>
  <si>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</si>
  <si>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</si>
  <si>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</si>
  <si>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</si>
  <si>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</si>
  <si>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</si>
  <si>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</si>
  <si>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</si>
  <si>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</si>
  <si>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</si>
  <si>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</si>
  <si>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</si>
  <si>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</si>
  <si>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</si>
  <si>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</si>
  <si>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</si>
  <si>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</si>
  <si>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</si>
  <si>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</si>
  <si>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</si>
  <si>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</si>
  <si>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</si>
  <si>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</si>
  <si>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</si>
  <si>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</si>
  <si>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</si>
  <si>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</si>
  <si>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</si>
  <si>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</si>
  <si>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</si>
  <si>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</si>
  <si>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</si>
  <si>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</si>
  <si>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</si>
  <si>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</si>
  <si>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</si>
  <si>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</si>
  <si>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</si>
  <si>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</si>
  <si>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</si>
  <si>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</si>
  <si>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</si>
  <si>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</si>
  <si>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</si>
  <si>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</si>
  <si>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</si>
  <si>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</si>
  <si>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</si>
  <si>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</si>
  <si>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</si>
  <si>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</si>
  <si>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</si>
  <si>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</si>
  <si>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</si>
  <si>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</si>
  <si>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</si>
  <si>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</si>
  <si>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</si>
  <si>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</si>
  <si>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</si>
  <si>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</si>
  <si>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</si>
  <si>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</si>
  <si>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</si>
  <si>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</si>
  <si>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</si>
  <si>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</si>
  <si>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</si>
  <si>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</si>
  <si>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</si>
  <si>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</si>
  <si>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</si>
  <si>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</si>
  <si>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</si>
  <si>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</si>
  <si>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</si>
  <si>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</si>
  <si>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</si>
  <si>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</si>
  <si>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</si>
  <si>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</si>
  <si>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</si>
  <si>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</si>
  <si>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</si>
  <si>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</si>
  <si>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</si>
  <si>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</si>
  <si>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</si>
  <si>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</si>
  <si>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</si>
  <si>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</si>
  <si>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</si>
  <si>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</si>
  <si>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</si>
  <si>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</si>
  <si>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</si>
  <si>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</si>
  <si>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</si>
  <si>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</si>
  <si>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</si>
  <si>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</si>
  <si>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</si>
  <si>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</si>
  <si>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</si>
  <si>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</si>
  <si>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</si>
  <si>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</si>
  <si>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</si>
  <si>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</si>
  <si>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</si>
  <si>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</si>
  <si>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</si>
  <si>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</si>
  <si>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</si>
  <si>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</si>
  <si>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</si>
  <si>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</si>
  <si>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</si>
  <si>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</si>
  <si>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</si>
  <si>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</si>
  <si>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</si>
  <si>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</si>
  <si>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</si>
  <si>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</si>
  <si>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</si>
  <si>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</si>
  <si>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</si>
  <si>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</si>
  <si>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</si>
  <si>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</si>
  <si>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</si>
  <si>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</si>
  <si>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</si>
  <si>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</si>
  <si>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</si>
  <si>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</si>
  <si>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</si>
  <si>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</si>
  <si>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</si>
  <si>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</si>
  <si>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</si>
  <si>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</si>
  <si>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</si>
  <si>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</si>
  <si>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</si>
  <si>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</si>
  <si>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</si>
  <si>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</si>
  <si>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</si>
  <si>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</si>
  <si>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</si>
  <si>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</si>
  <si>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</si>
  <si>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</si>
  <si>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</si>
  <si>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</si>
  <si>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</si>
  <si>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</si>
  <si>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</si>
  <si>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</si>
  <si>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</si>
  <si>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</si>
  <si>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</si>
  <si>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</si>
  <si>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</si>
  <si>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</si>
  <si>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</si>
  <si>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</si>
  <si>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</si>
  <si>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</si>
  <si>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</si>
  <si>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</si>
  <si>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</si>
  <si>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</si>
  <si>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</si>
  <si>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</si>
  <si>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</si>
  <si>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</si>
  <si>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</si>
  <si>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</si>
  <si>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</si>
  <si>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</si>
  <si>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</si>
  <si>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</si>
  <si>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</si>
  <si>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</si>
  <si>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</si>
  <si>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</si>
  <si>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</si>
  <si>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</si>
  <si>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</si>
  <si>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</si>
  <si>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</si>
  <si>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</si>
  <si>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</si>
  <si>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</si>
  <si>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</si>
  <si>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</si>
  <si>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</si>
  <si>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</si>
  <si>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</si>
  <si>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</si>
  <si>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</si>
  <si>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</si>
  <si>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</si>
  <si>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</si>
  <si>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</si>
  <si>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</si>
  <si>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</si>
  <si>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</si>
  <si>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</si>
  <si>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</si>
  <si>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</si>
  <si>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</si>
  <si>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</si>
  <si>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</si>
  <si>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</si>
  <si>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</si>
  <si>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</si>
  <si>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</si>
  <si>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</si>
  <si>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</si>
  <si>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</si>
  <si>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</si>
  <si>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</si>
  <si>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</si>
  <si>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</si>
  <si>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</si>
  <si>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</si>
  <si>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</si>
  <si>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</si>
  <si>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</si>
  <si>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</si>
  <si>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</si>
  <si>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</si>
  <si>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</si>
  <si>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</si>
  <si>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</si>
  <si>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</si>
  <si>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</si>
  <si>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</si>
  <si>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</si>
  <si>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</si>
  <si>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</si>
  <si>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</si>
  <si>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</si>
  <si>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</si>
  <si>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</si>
  <si>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</si>
  <si>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</si>
  <si>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</si>
  <si>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</si>
  <si>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</si>
  <si>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</si>
  <si>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</si>
  <si>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</si>
  <si>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</si>
  <si>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</si>
  <si>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</si>
  <si>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</si>
  <si>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</si>
  <si>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</si>
  <si>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</si>
  <si>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</si>
  <si>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</si>
  <si>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</si>
  <si>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</si>
  <si>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</si>
  <si>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</si>
  <si>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</si>
  <si>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</si>
  <si>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</si>
  <si>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</si>
  <si>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</si>
  <si>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</si>
  <si>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</si>
  <si>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</si>
  <si>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</si>
  <si>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</si>
  <si>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</si>
  <si>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</si>
  <si>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</si>
  <si>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</si>
  <si>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</si>
  <si>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</si>
  <si>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</si>
  <si>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</si>
  <si>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</si>
  <si>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</si>
  <si>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</si>
  <si>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</si>
  <si>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</si>
  <si>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</si>
  <si>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</si>
  <si>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</si>
  <si>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</si>
  <si>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</si>
  <si>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</si>
  <si>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</si>
  <si>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</si>
  <si>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</si>
  <si>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</si>
  <si>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</si>
  <si>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</si>
  <si>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</si>
  <si>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</si>
  <si>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</si>
  <si>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</si>
  <si>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</si>
  <si>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</si>
  <si>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</si>
  <si>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</si>
  <si>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</si>
  <si>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</si>
  <si>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</si>
  <si>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</si>
  <si>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</si>
  <si>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</si>
  <si>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</si>
  <si>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</si>
  <si>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</si>
  <si>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</si>
  <si>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</si>
  <si>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</si>
  <si>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</si>
  <si>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</si>
  <si>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</si>
  <si>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</si>
  <si>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</si>
  <si>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</si>
  <si>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</si>
  <si>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</si>
  <si>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</si>
  <si>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</si>
  <si>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</si>
  <si>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</si>
  <si>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</si>
  <si>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</si>
  <si>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</si>
  <si>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</si>
  <si>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</si>
  <si>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</si>
  <si>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</si>
  <si>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</si>
  <si>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</si>
  <si>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</si>
  <si>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</si>
  <si>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</si>
  <si>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</si>
  <si>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</si>
  <si>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</si>
  <si>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</si>
  <si>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</si>
  <si>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</si>
  <si>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</si>
  <si>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</si>
  <si>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</si>
  <si>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</si>
  <si>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</si>
  <si>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</si>
  <si>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</si>
  <si>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</si>
  <si>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</si>
  <si>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</si>
  <si>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</si>
  <si>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</si>
  <si>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</si>
  <si>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</si>
  <si>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</si>
  <si>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</si>
  <si>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</si>
  <si>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</si>
  <si>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</si>
  <si>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</si>
  <si>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</si>
  <si>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</si>
  <si>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</si>
  <si>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</si>
  <si>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</si>
  <si>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</si>
  <si>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</si>
  <si>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</si>
  <si>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</si>
  <si>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</si>
  <si>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</si>
  <si>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</si>
  <si>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</si>
  <si>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</si>
  <si>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</si>
  <si>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</si>
  <si>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</si>
  <si>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</si>
  <si>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</si>
  <si>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</si>
  <si>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</si>
  <si>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</si>
  <si>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</si>
  <si>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</si>
  <si>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</si>
  <si>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</si>
  <si>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</si>
  <si>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</si>
  <si>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</si>
  <si>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</si>
  <si>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</si>
  <si>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</si>
  <si>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</si>
  <si>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</si>
  <si>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</si>
  <si>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</si>
  <si>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</si>
  <si>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</si>
  <si>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</si>
  <si>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</si>
  <si>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</si>
  <si>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</si>
  <si>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</si>
  <si>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</si>
  <si>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</si>
  <si>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</si>
  <si>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</si>
  <si>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</si>
  <si>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</si>
  <si>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</si>
  <si>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</si>
  <si>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</si>
  <si>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</si>
  <si>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</si>
  <si>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</si>
  <si>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</si>
  <si>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</si>
  <si>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</si>
  <si>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</si>
  <si>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</si>
  <si>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</si>
  <si>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</si>
  <si>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</si>
  <si>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</si>
  <si>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</si>
  <si>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</si>
  <si>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</si>
  <si>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</si>
  <si>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</si>
  <si>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</si>
  <si>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</si>
  <si>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</si>
  <si>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</si>
  <si>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</si>
  <si>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</si>
  <si>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</si>
  <si>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</si>
  <si>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</si>
  <si>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</si>
  <si>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</si>
  <si>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</si>
  <si>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</si>
  <si>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</si>
  <si>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</si>
  <si>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</si>
  <si>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</si>
  <si>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</si>
  <si>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</si>
  <si>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</si>
  <si>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</si>
  <si>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</si>
  <si>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</si>
  <si>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</si>
  <si>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</si>
  <si>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</si>
  <si>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</si>
  <si>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</si>
  <si>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</si>
  <si>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</si>
  <si>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</si>
  <si>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</si>
  <si>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</si>
  <si>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</si>
  <si>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</si>
  <si>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</si>
  <si>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</si>
  <si>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</si>
  <si>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</si>
  <si>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</si>
  <si>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</si>
  <si>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</si>
  <si>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</si>
  <si>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</si>
  <si>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</si>
  <si>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</si>
  <si>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</si>
  <si>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</si>
  <si>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</si>
  <si>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</si>
  <si>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</si>
  <si>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</si>
  <si>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</si>
  <si>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</si>
  <si>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</si>
  <si>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</si>
  <si>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</si>
  <si>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</si>
  <si>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</si>
  <si>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</si>
  <si>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</si>
  <si>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</si>
  <si>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</si>
  <si>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</si>
  <si>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</si>
  <si>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</si>
  <si>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</si>
  <si>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</si>
  <si>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</si>
  <si>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</si>
  <si>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</si>
  <si>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</si>
  <si>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</si>
  <si>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</si>
  <si>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</si>
  <si>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</si>
  <si>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</si>
  <si>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</si>
  <si>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</si>
  <si>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</si>
  <si>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</si>
  <si>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</si>
  <si>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</si>
  <si>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</si>
  <si>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</si>
  <si>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</si>
  <si>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</si>
  <si>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</si>
  <si>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</si>
  <si>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</si>
  <si>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</si>
  <si>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</si>
  <si>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</si>
  <si>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</si>
  <si>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</si>
  <si>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</si>
  <si>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</si>
  <si>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</si>
  <si>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</si>
  <si>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</si>
  <si>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</si>
  <si>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</si>
  <si>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</si>
  <si>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</si>
  <si>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</si>
  <si>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</si>
  <si>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</si>
  <si>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</si>
  <si>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</si>
  <si>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</si>
  <si>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</si>
  <si>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</si>
  <si>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</si>
  <si>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</si>
  <si>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</si>
  <si>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</si>
  <si>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</si>
  <si>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</si>
  <si>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</si>
  <si>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</si>
  <si>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</si>
  <si>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</si>
  <si>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</si>
  <si>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</si>
  <si>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</si>
  <si>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</si>
  <si>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</si>
  <si>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</si>
  <si>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</si>
  <si>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</si>
  <si>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</si>
  <si>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</si>
  <si>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</si>
  <si>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</si>
  <si>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</si>
  <si>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</si>
  <si>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</si>
  <si>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</si>
  <si>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</si>
  <si>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</si>
  <si>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</si>
  <si>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</si>
  <si>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</si>
  <si>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</si>
  <si>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</si>
  <si>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</si>
  <si>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</si>
  <si>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</si>
  <si>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</si>
  <si>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</si>
  <si>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</si>
  <si>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</si>
  <si>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</si>
  <si>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</si>
  <si>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</si>
  <si>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</si>
  <si>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</si>
  <si>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</si>
  <si>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</si>
  <si>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</si>
  <si>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</si>
  <si>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</si>
  <si>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</si>
  <si>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</si>
  <si>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</si>
  <si>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</si>
  <si>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</si>
  <si>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</si>
  <si>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</si>
  <si>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</si>
  <si>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</si>
  <si>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</si>
  <si>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</si>
  <si>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</si>
  <si>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</si>
  <si>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</si>
  <si>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</si>
  <si>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</si>
  <si>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</si>
  <si>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</si>
  <si>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</si>
  <si>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</si>
  <si>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</si>
  <si>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</si>
  <si>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</si>
  <si>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</si>
  <si>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</si>
  <si>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</si>
  <si>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</si>
  <si>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</si>
  <si>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</si>
  <si>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</si>
  <si>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</si>
  <si>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</si>
  <si>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</si>
  <si>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</si>
  <si>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</si>
  <si>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</si>
  <si>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</si>
  <si>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</si>
  <si>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</si>
  <si>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</si>
  <si>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</si>
  <si>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</si>
  <si>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</si>
  <si>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</si>
  <si>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</si>
  <si>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</si>
  <si>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</si>
  <si>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</si>
  <si>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</si>
  <si>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</si>
  <si>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</si>
  <si>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</si>
  <si>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</si>
  <si>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</si>
  <si>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</si>
  <si>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</si>
  <si>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</si>
  <si>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</si>
  <si>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</si>
  <si>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</si>
  <si>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</si>
  <si>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</si>
  <si>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</si>
  <si>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</si>
  <si>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</si>
  <si>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</si>
  <si>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</si>
  <si>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</si>
  <si>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</si>
  <si>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</si>
  <si>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</si>
  <si>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</si>
  <si>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</si>
  <si>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</si>
  <si>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</si>
  <si>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</si>
  <si>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</si>
  <si>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</si>
  <si>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</si>
  <si>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</si>
  <si>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</si>
  <si>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</si>
  <si>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</si>
  <si>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</si>
  <si>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</si>
  <si>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</si>
  <si>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</si>
  <si>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</si>
  <si>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</si>
  <si>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</si>
  <si>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</si>
  <si>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</si>
  <si>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</si>
  <si>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</si>
  <si>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</si>
  <si>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</si>
  <si>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</si>
  <si>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</si>
  <si>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</si>
  <si>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</si>
  <si>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</si>
  <si>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</si>
  <si>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</si>
  <si>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</si>
  <si>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</si>
  <si>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</si>
  <si>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</si>
  <si>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</si>
  <si>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</si>
  <si>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</si>
  <si>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</si>
  <si>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</si>
  <si>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</si>
  <si>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</si>
  <si>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</si>
  <si>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</si>
  <si>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</si>
  <si>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</si>
  <si>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</si>
  <si>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</si>
  <si>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</si>
  <si>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</si>
  <si>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</si>
  <si>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</si>
  <si>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</si>
  <si>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</si>
  <si>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</si>
  <si>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</si>
  <si>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</si>
  <si>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</si>
  <si>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</si>
  <si>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</si>
  <si>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</si>
  <si>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</si>
  <si>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</si>
  <si>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</si>
  <si>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</si>
  <si>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</si>
  <si>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</si>
  <si>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</si>
  <si>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</si>
  <si>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</si>
  <si>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</si>
  <si>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</si>
  <si>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</si>
  <si>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</si>
  <si>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</si>
  <si>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</si>
  <si>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</si>
  <si>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</si>
  <si>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</si>
  <si>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</si>
  <si>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</si>
  <si>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</si>
  <si>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</si>
  <si>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</si>
  <si>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</si>
  <si>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</si>
  <si>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</si>
  <si>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</si>
  <si>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</si>
  <si>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</si>
  <si>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</si>
  <si>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</si>
  <si>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</si>
  <si>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</si>
  <si>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</si>
  <si>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</si>
  <si>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</si>
  <si>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</si>
  <si>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</si>
  <si>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</si>
  <si>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</si>
  <si>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</si>
  <si>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</si>
  <si>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</si>
  <si>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</si>
  <si>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</si>
  <si>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</si>
  <si>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</si>
  <si>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</si>
  <si>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</si>
  <si>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</si>
  <si>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</si>
  <si>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</si>
  <si>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</si>
  <si>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</si>
  <si>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</si>
  <si>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</si>
  <si>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</si>
  <si>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</si>
  <si>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</si>
  <si>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</si>
  <si>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</si>
  <si>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</si>
  <si>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</si>
  <si>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</si>
  <si>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</si>
  <si>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</si>
  <si>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</si>
  <si>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</si>
  <si>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</si>
  <si>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</si>
  <si>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</si>
  <si>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</si>
  <si>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</si>
  <si>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</si>
  <si>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</si>
  <si>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</si>
  <si>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</si>
  <si>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</si>
  <si>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</si>
  <si>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</si>
  <si>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</si>
  <si>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</si>
  <si>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</si>
  <si>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</si>
  <si>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</si>
  <si>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</si>
  <si>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</si>
  <si>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</si>
  <si>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</si>
  <si>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</si>
  <si>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</si>
  <si>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</si>
  <si>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</si>
  <si>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</si>
  <si>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</si>
  <si>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</si>
  <si>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</si>
  <si>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</si>
  <si>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</si>
  <si>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</si>
  <si>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</si>
  <si>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</si>
  <si>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</si>
  <si>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</si>
  <si>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</si>
  <si>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</si>
  <si>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</si>
  <si>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</si>
  <si>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</si>
  <si>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</si>
  <si>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</si>
  <si>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</si>
  <si>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</si>
  <si>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</si>
  <si>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</si>
  <si>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</si>
  <si>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</si>
  <si>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</si>
  <si>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</si>
  <si>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</si>
  <si>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</si>
  <si>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</si>
  <si>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</si>
  <si>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</si>
  <si>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</si>
  <si>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</si>
  <si>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</si>
  <si>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</si>
  <si>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</si>
  <si>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</si>
  <si>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</si>
  <si>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</si>
  <si>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</si>
  <si>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</si>
  <si>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</si>
  <si>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</si>
  <si>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</si>
  <si>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</si>
  <si>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</si>
  <si>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</si>
  <si>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</si>
  <si>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</si>
  <si>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</si>
  <si>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</si>
  <si>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</si>
  <si>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</si>
  <si>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</si>
  <si>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</si>
  <si>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ln(отл.)</t>
  </si>
  <si>
    <t>Период: c 01.01.2007 по 06.04.2017</t>
  </si>
  <si>
    <t>Показатель</t>
  </si>
  <si>
    <t>Обозначение</t>
  </si>
  <si>
    <t>Вз. ln(пок)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</si>
  <si>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</si>
  <si>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</si>
  <si>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</si>
  <si>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</si>
  <si>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</si>
  <si>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</si>
  <si>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</si>
  <si>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</si>
  <si>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</si>
  <si>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</si>
  <si>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</si>
  <si>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</si>
  <si>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</si>
  <si>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Отл^2</t>
  </si>
  <si>
    <t>ln(пок)</t>
  </si>
  <si>
    <t>Отл</t>
  </si>
  <si>
    <t>Пок</t>
  </si>
  <si>
    <t>Вз. Отл^2</t>
  </si>
  <si>
    <t>Дисперсия ln</t>
  </si>
  <si>
    <t>D ln</t>
  </si>
  <si>
    <t>ВТБ – Фонд Перспективных инвестиций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</si>
  <si>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</si>
  <si>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</si>
  <si>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</si>
  <si>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</si>
  <si>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</si>
  <si>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</si>
  <si>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</si>
  <si>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</si>
  <si>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</si>
  <si>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</si>
  <si>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</si>
  <si>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</si>
  <si>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</si>
  <si>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</si>
  <si>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</si>
  <si>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</si>
  <si>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</si>
  <si>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</si>
  <si>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</si>
  <si>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</si>
  <si>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</si>
  <si>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</si>
  <si>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</si>
  <si>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</si>
  <si>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</si>
  <si>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</si>
  <si>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</si>
  <si>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</si>
  <si>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</si>
  <si>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</si>
  <si>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</si>
  <si>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</si>
  <si>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</si>
  <si>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</si>
  <si>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</si>
  <si>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</si>
  <si>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</si>
  <si>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</si>
  <si>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</si>
  <si>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</si>
  <si>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</si>
  <si>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</si>
  <si>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</si>
  <si>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</si>
  <si>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</si>
  <si>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</si>
  <si>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</si>
  <si>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</si>
  <si>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</si>
  <si>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</si>
  <si>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</si>
  <si>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</si>
  <si>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</si>
  <si>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</si>
  <si>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</si>
  <si>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</si>
  <si>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</si>
  <si>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</si>
  <si>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</si>
  <si>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</si>
  <si>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</si>
  <si>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</si>
  <si>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</si>
  <si>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</si>
  <si>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</si>
  <si>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</si>
  <si>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</si>
  <si>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</si>
  <si>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</si>
  <si>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</si>
  <si>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</si>
  <si>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</si>
  <si>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</si>
  <si>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</si>
  <si>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</si>
  <si>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</si>
  <si>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</si>
  <si>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</si>
  <si>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</si>
  <si>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</si>
  <si>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</si>
  <si>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</si>
  <si>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</si>
  <si>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</si>
  <si>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</si>
  <si>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</si>
  <si>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</si>
  <si>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</si>
  <si>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</si>
  <si>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</si>
  <si>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</si>
  <si>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</si>
  <si>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</si>
  <si>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</si>
  <si>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</si>
  <si>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</si>
  <si>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</si>
  <si>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</si>
  <si>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</si>
  <si>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</si>
  <si>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</si>
  <si>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</si>
  <si>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</si>
  <si>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</si>
  <si>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</si>
  <si>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</si>
  <si>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</si>
  <si>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</si>
  <si>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</si>
  <si>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</si>
  <si>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</si>
  <si>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</si>
  <si>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</si>
  <si>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</si>
  <si>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</si>
  <si>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</si>
  <si>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</si>
  <si>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</si>
  <si>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</si>
  <si>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</si>
  <si>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</si>
  <si>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</si>
  <si>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18.09.2010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</si>
  <si>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</si>
  <si>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</si>
  <si>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</si>
  <si>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</si>
  <si>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</si>
  <si>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</si>
  <si>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</si>
  <si>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</si>
  <si>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</si>
  <si>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</si>
  <si>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</si>
  <si>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</si>
  <si>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</si>
  <si>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</si>
  <si>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</si>
  <si>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</si>
  <si>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</si>
  <si>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</si>
  <si>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</si>
  <si>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</si>
  <si>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</si>
  <si>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</si>
  <si>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</si>
  <si>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</si>
  <si>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</si>
  <si>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</si>
  <si>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</si>
  <si>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</si>
  <si>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</si>
  <si>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</si>
  <si>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</si>
  <si>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</si>
  <si>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</si>
  <si>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</si>
  <si>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</si>
  <si>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</si>
  <si>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</si>
  <si>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</si>
  <si>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</si>
  <si>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</si>
  <si>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</si>
  <si>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</si>
  <si>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</si>
  <si>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</si>
  <si>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</si>
  <si>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</si>
  <si>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</si>
  <si>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</si>
  <si>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</si>
  <si>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</si>
  <si>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</si>
  <si>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</si>
  <si>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</si>
  <si>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</si>
  <si>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</si>
  <si>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</si>
  <si>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</si>
  <si>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</si>
  <si>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</si>
  <si>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</si>
  <si>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</si>
  <si>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</si>
  <si>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</si>
  <si>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</si>
  <si>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</si>
  <si>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</si>
  <si>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</si>
  <si>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</si>
  <si>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</si>
  <si>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</si>
  <si>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</si>
  <si>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</si>
  <si>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</si>
  <si>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</si>
  <si>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</si>
  <si>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</si>
  <si>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</si>
  <si>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</si>
  <si>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</si>
  <si>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</si>
  <si>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</si>
  <si>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</si>
  <si>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</si>
  <si>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</si>
  <si>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</si>
  <si>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</si>
  <si>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</si>
  <si>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</si>
  <si>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</si>
  <si>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</si>
  <si>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</si>
  <si>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</si>
  <si>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</si>
  <si>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</si>
  <si>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</si>
  <si>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</si>
  <si>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</si>
  <si>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03.05.2010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</si>
  <si>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</si>
  <si>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</si>
  <si>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</si>
  <si>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</si>
  <si>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</si>
  <si>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</si>
  <si>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</si>
  <si>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</si>
  <si>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</si>
  <si>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</si>
  <si>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</si>
  <si>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</si>
  <si>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</si>
  <si>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</si>
  <si>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</si>
  <si>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</si>
  <si>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</si>
  <si>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</si>
  <si>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</si>
  <si>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</si>
  <si>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</si>
  <si>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</si>
  <si>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</si>
  <si>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</si>
  <si>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</si>
  <si>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</si>
  <si>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</si>
  <si>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</si>
  <si>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</si>
  <si>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</si>
  <si>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</si>
  <si>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</si>
  <si>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</si>
  <si>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</si>
  <si>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</si>
  <si>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</si>
  <si>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</si>
  <si>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</si>
  <si>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</si>
  <si>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</si>
  <si>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</si>
  <si>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</si>
  <si>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</si>
  <si>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</si>
  <si>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</si>
  <si>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</si>
  <si>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</si>
  <si>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</si>
  <si>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</si>
  <si>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</si>
  <si>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</si>
  <si>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</si>
  <si>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</si>
  <si>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</si>
  <si>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</si>
  <si>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</si>
  <si>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</si>
  <si>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</si>
  <si>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</si>
  <si>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</si>
  <si>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</si>
  <si>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</si>
  <si>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</si>
  <si>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</si>
  <si>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</si>
  <si>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</si>
  <si>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</si>
  <si>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</si>
  <si>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</si>
  <si>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</si>
  <si>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</si>
  <si>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</si>
  <si>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</si>
  <si>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</si>
  <si>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</si>
  <si>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</si>
  <si>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</si>
  <si>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</si>
  <si>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</si>
  <si>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</si>
  <si>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</si>
  <si>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</si>
  <si>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</si>
  <si>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</si>
  <si>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</si>
  <si>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</si>
  <si>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</si>
  <si>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</si>
  <si>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</si>
  <si>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</si>
  <si>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</si>
  <si>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</si>
  <si>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</si>
  <si>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</si>
  <si>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</si>
  <si>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</si>
  <si>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</si>
  <si>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</si>
  <si>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</si>
  <si>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</si>
  <si>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</si>
  <si>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</si>
  <si>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</si>
  <si>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</si>
  <si>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</si>
  <si>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</si>
  <si>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</si>
  <si>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</si>
  <si>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</si>
  <si>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</si>
  <si>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</si>
  <si>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</si>
  <si>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</si>
  <si>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</si>
  <si>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</si>
  <si>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</si>
  <si>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</si>
  <si>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</si>
  <si>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</si>
  <si>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</si>
  <si>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</si>
  <si>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</si>
  <si>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</si>
  <si>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</si>
  <si>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</si>
  <si>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</si>
  <si>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</si>
  <si>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</si>
  <si>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</si>
  <si>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</si>
  <si>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</si>
  <si>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</si>
  <si>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</si>
  <si>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</si>
  <si>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</si>
  <si>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</si>
  <si>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</si>
  <si>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</si>
  <si>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</si>
  <si>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</si>
  <si>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</si>
  <si>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</si>
  <si>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</si>
  <si>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</si>
  <si>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</si>
  <si>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</si>
  <si>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</si>
  <si>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</si>
  <si>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</si>
  <si>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</si>
  <si>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</si>
  <si>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</si>
  <si>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</si>
  <si>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</si>
  <si>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</si>
  <si>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</si>
  <si>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</si>
  <si>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</si>
  <si>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</si>
  <si>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</si>
  <si>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</si>
  <si>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</si>
  <si>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</si>
  <si>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</si>
  <si>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</si>
  <si>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</si>
  <si>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</si>
  <si>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</si>
  <si>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</si>
  <si>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</si>
  <si>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</si>
  <si>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</si>
  <si>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</si>
  <si>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</si>
  <si>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</si>
  <si>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</si>
  <si>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</si>
  <si>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</si>
  <si>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</si>
  <si>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</si>
  <si>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</si>
  <si>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</si>
  <si>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</si>
  <si>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</si>
  <si>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</si>
  <si>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</si>
  <si>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</si>
  <si>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</si>
  <si>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</si>
  <si>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</si>
  <si>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</si>
  <si>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</si>
  <si>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</si>
  <si>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</si>
  <si>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</si>
  <si>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</si>
  <si>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</si>
  <si>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</si>
  <si>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</si>
  <si>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</si>
  <si>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</si>
  <si>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</si>
  <si>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</si>
  <si>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</si>
  <si>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</si>
  <si>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</si>
  <si>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</si>
  <si>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</si>
  <si>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</si>
  <si>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</si>
  <si>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</si>
  <si>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</si>
  <si>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</si>
  <si>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</si>
  <si>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</si>
  <si>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</si>
  <si>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</si>
  <si>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</si>
  <si>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</si>
  <si>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</si>
  <si>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</si>
  <si>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</si>
  <si>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</si>
  <si>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</si>
  <si>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</si>
  <si>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</si>
  <si>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</si>
  <si>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</si>
  <si>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</si>
  <si>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</si>
  <si>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</si>
  <si>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</si>
  <si>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</si>
  <si>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</si>
  <si>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</si>
  <si>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</si>
  <si>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</si>
  <si>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</si>
  <si>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</si>
  <si>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</si>
  <si>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</si>
  <si>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</si>
  <si>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</si>
  <si>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</si>
  <si>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</si>
  <si>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</si>
  <si>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</si>
  <si>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</si>
  <si>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</si>
  <si>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</si>
  <si>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</si>
  <si>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</si>
  <si>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</si>
  <si>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</si>
  <si>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</si>
  <si>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</si>
  <si>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</si>
  <si>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</si>
  <si>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</si>
  <si>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</si>
  <si>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</si>
  <si>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</si>
  <si>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</si>
  <si>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</si>
  <si>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</si>
  <si>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</si>
  <si>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</si>
  <si>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</si>
  <si>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</si>
  <si>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</si>
  <si>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</si>
  <si>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</si>
  <si>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</si>
  <si>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</si>
  <si>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</si>
  <si>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</si>
  <si>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</si>
  <si>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</si>
  <si>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</si>
  <si>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</si>
  <si>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</si>
  <si>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</si>
  <si>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</si>
  <si>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</si>
  <si>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</si>
  <si>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</si>
  <si>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</si>
  <si>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</si>
  <si>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</si>
  <si>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</si>
  <si>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</si>
  <si>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</si>
  <si>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</si>
  <si>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</si>
  <si>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</si>
  <si>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</si>
  <si>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</si>
  <si>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</si>
  <si>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</si>
  <si>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</si>
  <si>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</si>
  <si>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</si>
  <si>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</si>
  <si>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</si>
  <si>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</si>
  <si>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</si>
  <si>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</si>
  <si>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</si>
  <si>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</si>
  <si>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</si>
  <si>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</si>
  <si>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</si>
  <si>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</si>
  <si>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</si>
  <si>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</si>
  <si>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</si>
  <si>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</si>
  <si>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</si>
  <si>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</si>
  <si>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</si>
  <si>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</si>
  <si>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</si>
  <si>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</si>
  <si>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</si>
  <si>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</si>
  <si>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</si>
  <si>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</si>
  <si>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</si>
  <si>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</si>
  <si>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</si>
  <si>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</si>
  <si>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</si>
  <si>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</si>
  <si>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</si>
  <si>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</si>
  <si>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</si>
  <si>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</si>
  <si>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</si>
  <si>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</si>
  <si>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</si>
  <si>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</si>
  <si>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</si>
  <si>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</si>
  <si>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</si>
  <si>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</si>
  <si>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</si>
  <si>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</si>
  <si>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</si>
  <si>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</si>
  <si>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</si>
  <si>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</si>
  <si>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</si>
  <si>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</si>
  <si>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</si>
  <si>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</si>
  <si>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</si>
  <si>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</si>
  <si>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</si>
  <si>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</si>
  <si>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</si>
  <si>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</si>
  <si>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</si>
  <si>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</si>
  <si>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</si>
  <si>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</si>
  <si>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</si>
  <si>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</si>
  <si>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</si>
  <si>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</si>
  <si>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</si>
  <si>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</si>
  <si>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</si>
  <si>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</si>
  <si>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</si>
  <si>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</si>
  <si>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</si>
  <si>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</si>
  <si>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</si>
  <si>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</si>
  <si>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</si>
  <si>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</si>
  <si>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</si>
  <si>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</si>
  <si>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</si>
  <si>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</si>
  <si>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</si>
  <si>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</si>
  <si>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</si>
  <si>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</si>
  <si>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</si>
  <si>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</si>
  <si>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</si>
  <si>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</si>
  <si>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</si>
  <si>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</si>
  <si>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</si>
  <si>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</si>
  <si>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</si>
  <si>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</si>
  <si>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</si>
  <si>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</si>
  <si>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</si>
  <si>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</si>
  <si>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</si>
  <si>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</si>
  <si>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</si>
  <si>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</si>
  <si>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</si>
  <si>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</si>
  <si>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</si>
  <si>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</si>
  <si>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</si>
  <si>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</si>
  <si>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</si>
  <si>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</si>
  <si>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</si>
  <si>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</si>
  <si>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</si>
  <si>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</si>
  <si>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</si>
  <si>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</si>
  <si>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</si>
  <si>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</si>
  <si>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</si>
  <si>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</si>
  <si>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</si>
  <si>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</si>
  <si>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</si>
  <si>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</si>
  <si>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</si>
  <si>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</si>
  <si>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</si>
  <si>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</si>
  <si>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</si>
  <si>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</si>
  <si>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</si>
  <si>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</si>
  <si>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</si>
  <si>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</si>
  <si>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</si>
  <si>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</si>
  <si>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</si>
  <si>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</si>
  <si>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</si>
  <si>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</si>
  <si>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</si>
  <si>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</si>
  <si>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</si>
  <si>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</si>
  <si>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</si>
  <si>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</si>
  <si>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</si>
  <si>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</si>
  <si>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</si>
  <si>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</si>
  <si>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</si>
  <si>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</si>
  <si>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</si>
  <si>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</si>
  <si>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</si>
  <si>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</si>
  <si>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</si>
  <si>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</si>
  <si>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</si>
  <si>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</si>
  <si>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</si>
  <si>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</si>
  <si>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</si>
  <si>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</si>
  <si>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</si>
  <si>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</si>
  <si>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</si>
  <si>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</si>
  <si>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</si>
  <si>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</si>
  <si>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</si>
  <si>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</si>
  <si>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</si>
  <si>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</si>
  <si>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</si>
  <si>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</si>
  <si>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</si>
  <si>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</si>
  <si>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</si>
  <si>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</si>
  <si>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</si>
  <si>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</si>
  <si>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</si>
  <si>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</si>
  <si>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</si>
  <si>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</si>
  <si>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</si>
  <si>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</si>
  <si>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</si>
  <si>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</si>
  <si>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</si>
  <si>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</si>
  <si>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</si>
  <si>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</si>
  <si>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</si>
  <si>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</si>
  <si>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</si>
  <si>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</si>
  <si>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</si>
  <si>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</si>
  <si>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</si>
  <si>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</si>
  <si>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</si>
  <si>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</si>
  <si>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</si>
  <si>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</si>
  <si>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</si>
  <si>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</si>
  <si>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</si>
  <si>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</si>
  <si>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</si>
  <si>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</si>
  <si>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</si>
  <si>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</si>
  <si>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</si>
  <si>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</si>
  <si>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</si>
  <si>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</si>
  <si>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</si>
  <si>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</si>
  <si>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</si>
  <si>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</si>
  <si>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</si>
  <si>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</si>
  <si>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</si>
  <si>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</si>
  <si>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</si>
  <si>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</si>
  <si>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</si>
  <si>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</si>
  <si>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</si>
  <si>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</si>
  <si>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</si>
  <si>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</si>
  <si>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</si>
  <si>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</si>
  <si>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</si>
  <si>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</si>
  <si>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</si>
  <si>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</si>
  <si>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</si>
  <si>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</si>
  <si>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</si>
  <si>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</si>
  <si>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</si>
  <si>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</si>
  <si>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</si>
  <si>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</si>
  <si>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</si>
  <si>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</si>
  <si>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</si>
  <si>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</si>
  <si>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</si>
  <si>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</si>
  <si>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</si>
  <si>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</si>
  <si>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</si>
  <si>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</si>
  <si>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</si>
  <si>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</si>
  <si>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</si>
  <si>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</si>
  <si>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</si>
  <si>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</si>
  <si>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</si>
  <si>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</si>
  <si>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</si>
  <si>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</si>
  <si>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</si>
  <si>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</si>
  <si>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</si>
  <si>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</si>
  <si>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</si>
  <si>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</si>
  <si>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</si>
  <si>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</si>
  <si>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</si>
  <si>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</si>
  <si>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</si>
  <si>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</si>
  <si>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</si>
  <si>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</si>
  <si>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</si>
  <si>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</si>
  <si>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</si>
  <si>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</si>
  <si>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</si>
  <si>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</si>
  <si>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</si>
  <si>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</si>
  <si>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</si>
  <si>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</si>
  <si>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</si>
  <si>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</si>
  <si>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</si>
  <si>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</si>
  <si>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</si>
  <si>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</si>
  <si>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</si>
  <si>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</si>
  <si>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</si>
  <si>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</si>
  <si>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</si>
  <si>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</si>
  <si>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</si>
  <si>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</si>
  <si>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</si>
  <si>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</si>
  <si>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</si>
  <si>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</si>
  <si>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</si>
  <si>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</si>
  <si>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</si>
  <si>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</si>
  <si>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</si>
  <si>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</si>
  <si>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Дата_2</t>
  </si>
  <si>
    <t>Стоимость_2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</si>
</sst>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30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0" fontId="3" fillId="2" borderId="0" xfId="0" applyNumberFormat="1" applyFont="1" applyFill="1" applyAlignment="1">
      <alignment horizontal="center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12.6</c:v>
                </c:pt>
                <c:pt idx="1">
                  <c:v>12.59</c:v>
                </c:pt>
                <c:pt idx="2">
                  <c:v>12.55</c:v>
                </c:pt>
                <c:pt idx="3">
                  <c:v>12.55</c:v>
                </c:pt>
                <c:pt idx="4">
                  <c:v>12.61</c:v>
                </c:pt>
                <c:pt idx="5">
                  <c:v>12.53</c:v>
                </c:pt>
                <c:pt idx="6">
                  <c:v>12.45</c:v>
                </c:pt>
                <c:pt idx="7">
                  <c:v>12.53</c:v>
                </c:pt>
                <c:pt idx="8">
                  <c:v>12.6</c:v>
                </c:pt>
                <c:pt idx="9">
                  <c:v>12.53</c:v>
                </c:pt>
                <c:pt idx="10">
                  <c:v>12.53</c:v>
                </c:pt>
                <c:pt idx="11">
                  <c:v>12.58</c:v>
                </c:pt>
                <c:pt idx="12">
                  <c:v>12.6</c:v>
                </c:pt>
                <c:pt idx="13">
                  <c:v>12.58</c:v>
                </c:pt>
                <c:pt idx="14">
                  <c:v>12.64</c:v>
                </c:pt>
                <c:pt idx="15">
                  <c:v>12.5</c:v>
                </c:pt>
                <c:pt idx="16">
                  <c:v>12.37</c:v>
                </c:pt>
                <c:pt idx="17">
                  <c:v>12.34</c:v>
                </c:pt>
                <c:pt idx="18">
                  <c:v>12.36</c:v>
                </c:pt>
                <c:pt idx="19">
                  <c:v>12.36</c:v>
                </c:pt>
                <c:pt idx="20">
                  <c:v>12.41</c:v>
                </c:pt>
                <c:pt idx="21">
                  <c:v>12.38</c:v>
                </c:pt>
                <c:pt idx="22">
                  <c:v>12.24</c:v>
                </c:pt>
                <c:pt idx="23">
                  <c:v>12.16</c:v>
                </c:pt>
                <c:pt idx="24">
                  <c:v>12.24</c:v>
                </c:pt>
                <c:pt idx="25">
                  <c:v>12.17</c:v>
                </c:pt>
                <c:pt idx="26">
                  <c:v>11.96</c:v>
                </c:pt>
                <c:pt idx="27">
                  <c:v>11.85</c:v>
                </c:pt>
                <c:pt idx="28">
                  <c:v>11.78</c:v>
                </c:pt>
                <c:pt idx="29">
                  <c:v>11.79</c:v>
                </c:pt>
                <c:pt idx="30">
                  <c:v>11.74</c:v>
                </c:pt>
                <c:pt idx="31">
                  <c:v>11.84</c:v>
                </c:pt>
                <c:pt idx="32">
                  <c:v>11.66</c:v>
                </c:pt>
                <c:pt idx="33">
                  <c:v>11.66</c:v>
                </c:pt>
                <c:pt idx="34">
                  <c:v>11.66</c:v>
                </c:pt>
                <c:pt idx="35">
                  <c:v>11.63</c:v>
                </c:pt>
                <c:pt idx="36">
                  <c:v>11.59</c:v>
                </c:pt>
                <c:pt idx="37">
                  <c:v>11.63</c:v>
                </c:pt>
                <c:pt idx="38">
                  <c:v>11.6</c:v>
                </c:pt>
                <c:pt idx="39">
                  <c:v>11.64</c:v>
                </c:pt>
                <c:pt idx="40">
                  <c:v>11.77</c:v>
                </c:pt>
                <c:pt idx="41">
                  <c:v>11.88</c:v>
                </c:pt>
                <c:pt idx="42">
                  <c:v>11.83</c:v>
                </c:pt>
                <c:pt idx="43">
                  <c:v>11.78</c:v>
                </c:pt>
                <c:pt idx="44">
                  <c:v>11.81</c:v>
                </c:pt>
                <c:pt idx="45">
                  <c:v>11.83</c:v>
                </c:pt>
                <c:pt idx="46">
                  <c:v>11.83</c:v>
                </c:pt>
                <c:pt idx="47">
                  <c:v>11.87</c:v>
                </c:pt>
                <c:pt idx="48">
                  <c:v>11.66</c:v>
                </c:pt>
                <c:pt idx="49">
                  <c:v>11.86</c:v>
                </c:pt>
                <c:pt idx="50">
                  <c:v>11.99</c:v>
                </c:pt>
                <c:pt idx="51">
                  <c:v>11.75</c:v>
                </c:pt>
                <c:pt idx="52">
                  <c:v>11.63</c:v>
                </c:pt>
                <c:pt idx="53">
                  <c:v>11.72</c:v>
                </c:pt>
                <c:pt idx="54">
                  <c:v>11.49</c:v>
                </c:pt>
                <c:pt idx="55">
                  <c:v>11.46</c:v>
                </c:pt>
                <c:pt idx="56">
                  <c:v>11.76</c:v>
                </c:pt>
                <c:pt idx="57">
                  <c:v>11.89</c:v>
                </c:pt>
                <c:pt idx="58">
                  <c:v>11.89</c:v>
                </c:pt>
                <c:pt idx="59">
                  <c:v>11.77</c:v>
                </c:pt>
                <c:pt idx="60">
                  <c:v>11.73</c:v>
                </c:pt>
                <c:pt idx="61">
                  <c:v>11.71</c:v>
                </c:pt>
                <c:pt idx="62">
                  <c:v>11.58</c:v>
                </c:pt>
                <c:pt idx="63">
                  <c:v>11.52</c:v>
                </c:pt>
                <c:pt idx="64">
                  <c:v>11.51</c:v>
                </c:pt>
                <c:pt idx="65">
                  <c:v>11.56</c:v>
                </c:pt>
                <c:pt idx="66">
                  <c:v>11.59</c:v>
                </c:pt>
                <c:pt idx="67">
                  <c:v>11.6</c:v>
                </c:pt>
                <c:pt idx="68">
                  <c:v>11.63</c:v>
                </c:pt>
                <c:pt idx="69">
                  <c:v>11.6</c:v>
                </c:pt>
                <c:pt idx="70">
                  <c:v>11.68</c:v>
                </c:pt>
                <c:pt idx="71">
                  <c:v>11.67</c:v>
                </c:pt>
                <c:pt idx="72">
                  <c:v>11.52</c:v>
                </c:pt>
                <c:pt idx="73">
                  <c:v>11.33</c:v>
                </c:pt>
                <c:pt idx="74">
                  <c:v>11.32</c:v>
                </c:pt>
                <c:pt idx="75">
                  <c:v>11.41</c:v>
                </c:pt>
                <c:pt idx="76">
                  <c:v>11.46</c:v>
                </c:pt>
                <c:pt idx="77">
                  <c:v>11.47</c:v>
                </c:pt>
                <c:pt idx="78">
                  <c:v>11.51</c:v>
                </c:pt>
                <c:pt idx="79">
                  <c:v>11.5</c:v>
                </c:pt>
                <c:pt idx="80">
                  <c:v>11.48</c:v>
                </c:pt>
                <c:pt idx="81">
                  <c:v>11.43</c:v>
                </c:pt>
                <c:pt idx="82">
                  <c:v>11.42</c:v>
                </c:pt>
                <c:pt idx="83">
                  <c:v>11.35</c:v>
                </c:pt>
                <c:pt idx="84">
                  <c:v>11.32</c:v>
                </c:pt>
                <c:pt idx="85">
                  <c:v>11.44</c:v>
                </c:pt>
                <c:pt idx="86">
                  <c:v>11.34</c:v>
                </c:pt>
                <c:pt idx="87">
                  <c:v>11.23</c:v>
                </c:pt>
                <c:pt idx="88">
                  <c:v>11.31</c:v>
                </c:pt>
                <c:pt idx="89">
                  <c:v>11.2</c:v>
                </c:pt>
                <c:pt idx="90">
                  <c:v>11.2</c:v>
                </c:pt>
                <c:pt idx="91">
                  <c:v>11.18</c:v>
                </c:pt>
                <c:pt idx="92">
                  <c:v>11.13</c:v>
                </c:pt>
                <c:pt idx="93">
                  <c:v>11.08</c:v>
                </c:pt>
                <c:pt idx="94">
                  <c:v>11.02</c:v>
                </c:pt>
                <c:pt idx="95">
                  <c:v>11.03</c:v>
                </c:pt>
                <c:pt idx="96">
                  <c:v>10.97</c:v>
                </c:pt>
                <c:pt idx="97">
                  <c:v>10.95</c:v>
                </c:pt>
                <c:pt idx="98">
                  <c:v>10.93</c:v>
                </c:pt>
                <c:pt idx="99">
                  <c:v>10.82</c:v>
                </c:pt>
                <c:pt idx="100">
                  <c:v>10.79</c:v>
                </c:pt>
                <c:pt idx="101">
                  <c:v>10.75</c:v>
                </c:pt>
                <c:pt idx="102">
                  <c:v>10.7</c:v>
                </c:pt>
                <c:pt idx="103">
                  <c:v>10.58</c:v>
                </c:pt>
                <c:pt idx="104">
                  <c:v>10.58</c:v>
                </c:pt>
                <c:pt idx="105">
                  <c:v>10.55</c:v>
                </c:pt>
                <c:pt idx="106">
                  <c:v>10.38</c:v>
                </c:pt>
                <c:pt idx="107">
                  <c:v>10.28</c:v>
                </c:pt>
                <c:pt idx="108">
                  <c:v>10.3</c:v>
                </c:pt>
                <c:pt idx="109">
                  <c:v>10.220000000000001</c:v>
                </c:pt>
                <c:pt idx="110">
                  <c:v>10.17</c:v>
                </c:pt>
                <c:pt idx="111">
                  <c:v>10.14</c:v>
                </c:pt>
                <c:pt idx="112">
                  <c:v>10.1</c:v>
                </c:pt>
                <c:pt idx="113">
                  <c:v>10.11</c:v>
                </c:pt>
                <c:pt idx="114">
                  <c:v>10.130000000000001</c:v>
                </c:pt>
                <c:pt idx="115">
                  <c:v>9.99</c:v>
                </c:pt>
                <c:pt idx="116">
                  <c:v>9.9</c:v>
                </c:pt>
                <c:pt idx="117">
                  <c:v>9.86</c:v>
                </c:pt>
                <c:pt idx="118">
                  <c:v>9.94</c:v>
                </c:pt>
                <c:pt idx="119">
                  <c:v>9.9</c:v>
                </c:pt>
                <c:pt idx="120">
                  <c:v>10</c:v>
                </c:pt>
                <c:pt idx="121">
                  <c:v>9.9700000000000006</c:v>
                </c:pt>
                <c:pt idx="122">
                  <c:v>9.94</c:v>
                </c:pt>
                <c:pt idx="123">
                  <c:v>9.69</c:v>
                </c:pt>
                <c:pt idx="124">
                  <c:v>9.7899999999999991</c:v>
                </c:pt>
                <c:pt idx="125">
                  <c:v>9.82</c:v>
                </c:pt>
                <c:pt idx="126">
                  <c:v>9.58</c:v>
                </c:pt>
                <c:pt idx="127">
                  <c:v>9.5500000000000007</c:v>
                </c:pt>
                <c:pt idx="128">
                  <c:v>9.7100000000000009</c:v>
                </c:pt>
                <c:pt idx="129">
                  <c:v>9.69</c:v>
                </c:pt>
                <c:pt idx="130">
                  <c:v>9.93</c:v>
                </c:pt>
                <c:pt idx="131">
                  <c:v>9.99</c:v>
                </c:pt>
                <c:pt idx="132">
                  <c:v>10.09</c:v>
                </c:pt>
                <c:pt idx="133">
                  <c:v>10.14</c:v>
                </c:pt>
                <c:pt idx="134">
                  <c:v>10.14</c:v>
                </c:pt>
                <c:pt idx="135">
                  <c:v>10.210000000000001</c:v>
                </c:pt>
                <c:pt idx="136">
                  <c:v>10.210000000000001</c:v>
                </c:pt>
                <c:pt idx="137">
                  <c:v>10.24</c:v>
                </c:pt>
                <c:pt idx="138">
                  <c:v>10.24</c:v>
                </c:pt>
                <c:pt idx="139">
                  <c:v>10.17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10.14</c:v>
                </c:pt>
                <c:pt idx="143">
                  <c:v>10.11</c:v>
                </c:pt>
                <c:pt idx="144">
                  <c:v>10.14</c:v>
                </c:pt>
                <c:pt idx="145">
                  <c:v>10.029999999999999</c:v>
                </c:pt>
                <c:pt idx="146">
                  <c:v>10.11</c:v>
                </c:pt>
                <c:pt idx="147">
                  <c:v>10.08</c:v>
                </c:pt>
                <c:pt idx="148">
                  <c:v>10.050000000000001</c:v>
                </c:pt>
                <c:pt idx="149">
                  <c:v>10.07</c:v>
                </c:pt>
                <c:pt idx="150">
                  <c:v>9.9600000000000009</c:v>
                </c:pt>
                <c:pt idx="151">
                  <c:v>9.94</c:v>
                </c:pt>
                <c:pt idx="152">
                  <c:v>9.7200000000000006</c:v>
                </c:pt>
                <c:pt idx="153">
                  <c:v>9.98</c:v>
                </c:pt>
                <c:pt idx="154">
                  <c:v>10.06</c:v>
                </c:pt>
                <c:pt idx="155">
                  <c:v>10.14</c:v>
                </c:pt>
                <c:pt idx="156">
                  <c:v>10.16</c:v>
                </c:pt>
                <c:pt idx="157">
                  <c:v>10.14</c:v>
                </c:pt>
                <c:pt idx="158">
                  <c:v>10.19</c:v>
                </c:pt>
                <c:pt idx="159">
                  <c:v>10.25</c:v>
                </c:pt>
                <c:pt idx="160">
                  <c:v>10.08</c:v>
                </c:pt>
                <c:pt idx="161">
                  <c:v>10.130000000000001</c:v>
                </c:pt>
                <c:pt idx="162">
                  <c:v>10.06</c:v>
                </c:pt>
                <c:pt idx="163">
                  <c:v>10.039999999999999</c:v>
                </c:pt>
                <c:pt idx="164">
                  <c:v>9.9499999999999993</c:v>
                </c:pt>
                <c:pt idx="165">
                  <c:v>9.98</c:v>
                </c:pt>
                <c:pt idx="166">
                  <c:v>9.86</c:v>
                </c:pt>
                <c:pt idx="167">
                  <c:v>9.73</c:v>
                </c:pt>
                <c:pt idx="168">
                  <c:v>9.66</c:v>
                </c:pt>
                <c:pt idx="169">
                  <c:v>9.61</c:v>
                </c:pt>
                <c:pt idx="170">
                  <c:v>9.58</c:v>
                </c:pt>
                <c:pt idx="171">
                  <c:v>9.5</c:v>
                </c:pt>
                <c:pt idx="172">
                  <c:v>9.3800000000000008</c:v>
                </c:pt>
                <c:pt idx="173">
                  <c:v>9.5299999999999994</c:v>
                </c:pt>
                <c:pt idx="174">
                  <c:v>9.59</c:v>
                </c:pt>
                <c:pt idx="175">
                  <c:v>9.6300000000000008</c:v>
                </c:pt>
                <c:pt idx="176">
                  <c:v>9.67</c:v>
                </c:pt>
                <c:pt idx="177">
                  <c:v>9.58</c:v>
                </c:pt>
                <c:pt idx="178">
                  <c:v>9.61</c:v>
                </c:pt>
                <c:pt idx="179">
                  <c:v>9.6300000000000008</c:v>
                </c:pt>
                <c:pt idx="180">
                  <c:v>9.61</c:v>
                </c:pt>
                <c:pt idx="181">
                  <c:v>9.5500000000000007</c:v>
                </c:pt>
                <c:pt idx="182">
                  <c:v>9.43</c:v>
                </c:pt>
                <c:pt idx="183">
                  <c:v>9.2899999999999991</c:v>
                </c:pt>
                <c:pt idx="184">
                  <c:v>9.16</c:v>
                </c:pt>
                <c:pt idx="185">
                  <c:v>9.0299999999999994</c:v>
                </c:pt>
                <c:pt idx="186">
                  <c:v>9.14</c:v>
                </c:pt>
                <c:pt idx="187">
                  <c:v>9.1999999999999993</c:v>
                </c:pt>
                <c:pt idx="188">
                  <c:v>9.32</c:v>
                </c:pt>
                <c:pt idx="189">
                  <c:v>9.2799999999999994</c:v>
                </c:pt>
                <c:pt idx="190">
                  <c:v>9.2799999999999994</c:v>
                </c:pt>
                <c:pt idx="191">
                  <c:v>9.15</c:v>
                </c:pt>
                <c:pt idx="192">
                  <c:v>9.2100000000000009</c:v>
                </c:pt>
                <c:pt idx="193">
                  <c:v>9.2799999999999994</c:v>
                </c:pt>
                <c:pt idx="194">
                  <c:v>9.23</c:v>
                </c:pt>
                <c:pt idx="195">
                  <c:v>9.24</c:v>
                </c:pt>
                <c:pt idx="196">
                  <c:v>9.2799999999999994</c:v>
                </c:pt>
                <c:pt idx="197">
                  <c:v>9.33</c:v>
                </c:pt>
                <c:pt idx="198">
                  <c:v>9.33</c:v>
                </c:pt>
                <c:pt idx="199">
                  <c:v>9.3800000000000008</c:v>
                </c:pt>
                <c:pt idx="200">
                  <c:v>9.35</c:v>
                </c:pt>
                <c:pt idx="201">
                  <c:v>9.33</c:v>
                </c:pt>
                <c:pt idx="202">
                  <c:v>9.27</c:v>
                </c:pt>
                <c:pt idx="203">
                  <c:v>9.33</c:v>
                </c:pt>
                <c:pt idx="204">
                  <c:v>9.43</c:v>
                </c:pt>
                <c:pt idx="205">
                  <c:v>9.4</c:v>
                </c:pt>
                <c:pt idx="206">
                  <c:v>9.4600000000000009</c:v>
                </c:pt>
                <c:pt idx="207">
                  <c:v>9.4</c:v>
                </c:pt>
                <c:pt idx="208">
                  <c:v>9.39</c:v>
                </c:pt>
                <c:pt idx="209">
                  <c:v>9.44</c:v>
                </c:pt>
                <c:pt idx="210">
                  <c:v>9.5</c:v>
                </c:pt>
                <c:pt idx="211">
                  <c:v>9.48</c:v>
                </c:pt>
                <c:pt idx="212">
                  <c:v>9.5</c:v>
                </c:pt>
                <c:pt idx="213">
                  <c:v>9.43</c:v>
                </c:pt>
                <c:pt idx="214">
                  <c:v>9.33</c:v>
                </c:pt>
                <c:pt idx="215">
                  <c:v>9.36</c:v>
                </c:pt>
                <c:pt idx="216">
                  <c:v>9.42</c:v>
                </c:pt>
                <c:pt idx="217">
                  <c:v>9.4</c:v>
                </c:pt>
                <c:pt idx="218">
                  <c:v>9.4</c:v>
                </c:pt>
                <c:pt idx="219">
                  <c:v>9.33</c:v>
                </c:pt>
                <c:pt idx="220">
                  <c:v>9.44</c:v>
                </c:pt>
                <c:pt idx="221">
                  <c:v>9.57</c:v>
                </c:pt>
                <c:pt idx="222">
                  <c:v>9.5500000000000007</c:v>
                </c:pt>
                <c:pt idx="223">
                  <c:v>9.52</c:v>
                </c:pt>
                <c:pt idx="224">
                  <c:v>9.67</c:v>
                </c:pt>
                <c:pt idx="225">
                  <c:v>9.65</c:v>
                </c:pt>
                <c:pt idx="226">
                  <c:v>9.5500000000000007</c:v>
                </c:pt>
                <c:pt idx="227">
                  <c:v>9.4600000000000009</c:v>
                </c:pt>
                <c:pt idx="228">
                  <c:v>9.69</c:v>
                </c:pt>
                <c:pt idx="229">
                  <c:v>9.77</c:v>
                </c:pt>
                <c:pt idx="230">
                  <c:v>9.74</c:v>
                </c:pt>
                <c:pt idx="231">
                  <c:v>9.74</c:v>
                </c:pt>
                <c:pt idx="232">
                  <c:v>9.74</c:v>
                </c:pt>
                <c:pt idx="233">
                  <c:v>9.76</c:v>
                </c:pt>
                <c:pt idx="234">
                  <c:v>9.77</c:v>
                </c:pt>
                <c:pt idx="235">
                  <c:v>9.73</c:v>
                </c:pt>
                <c:pt idx="236">
                  <c:v>9.84</c:v>
                </c:pt>
                <c:pt idx="237">
                  <c:v>9.92</c:v>
                </c:pt>
                <c:pt idx="238">
                  <c:v>9.7899999999999991</c:v>
                </c:pt>
                <c:pt idx="239">
                  <c:v>9.59</c:v>
                </c:pt>
                <c:pt idx="240">
                  <c:v>9.61</c:v>
                </c:pt>
                <c:pt idx="241">
                  <c:v>9.64</c:v>
                </c:pt>
                <c:pt idx="242">
                  <c:v>9.58</c:v>
                </c:pt>
                <c:pt idx="243">
                  <c:v>9.5</c:v>
                </c:pt>
                <c:pt idx="244">
                  <c:v>9.48</c:v>
                </c:pt>
                <c:pt idx="245">
                  <c:v>9.4700000000000006</c:v>
                </c:pt>
                <c:pt idx="246">
                  <c:v>9.57</c:v>
                </c:pt>
                <c:pt idx="247">
                  <c:v>9.66</c:v>
                </c:pt>
                <c:pt idx="248">
                  <c:v>9.6999999999999993</c:v>
                </c:pt>
                <c:pt idx="249">
                  <c:v>9.6199999999999992</c:v>
                </c:pt>
                <c:pt idx="250">
                  <c:v>9.56</c:v>
                </c:pt>
                <c:pt idx="251">
                  <c:v>9.56</c:v>
                </c:pt>
                <c:pt idx="252">
                  <c:v>9.58</c:v>
                </c:pt>
                <c:pt idx="253">
                  <c:v>9.4700000000000006</c:v>
                </c:pt>
                <c:pt idx="254">
                  <c:v>9.4600000000000009</c:v>
                </c:pt>
                <c:pt idx="255">
                  <c:v>9.35</c:v>
                </c:pt>
                <c:pt idx="256">
                  <c:v>9.15</c:v>
                </c:pt>
                <c:pt idx="257">
                  <c:v>9.23</c:v>
                </c:pt>
                <c:pt idx="258">
                  <c:v>9.33</c:v>
                </c:pt>
                <c:pt idx="259">
                  <c:v>9.44</c:v>
                </c:pt>
                <c:pt idx="260">
                  <c:v>9.48</c:v>
                </c:pt>
                <c:pt idx="261">
                  <c:v>9.44</c:v>
                </c:pt>
                <c:pt idx="262">
                  <c:v>9.52</c:v>
                </c:pt>
                <c:pt idx="263">
                  <c:v>9.48</c:v>
                </c:pt>
                <c:pt idx="264">
                  <c:v>9.4700000000000006</c:v>
                </c:pt>
                <c:pt idx="265">
                  <c:v>9.43</c:v>
                </c:pt>
                <c:pt idx="266">
                  <c:v>9.3800000000000008</c:v>
                </c:pt>
                <c:pt idx="267">
                  <c:v>9.4600000000000009</c:v>
                </c:pt>
                <c:pt idx="268">
                  <c:v>9.36</c:v>
                </c:pt>
                <c:pt idx="269">
                  <c:v>9.34</c:v>
                </c:pt>
                <c:pt idx="270">
                  <c:v>9.7200000000000006</c:v>
                </c:pt>
                <c:pt idx="271">
                  <c:v>9.81</c:v>
                </c:pt>
                <c:pt idx="272">
                  <c:v>9.91</c:v>
                </c:pt>
                <c:pt idx="273">
                  <c:v>9.9</c:v>
                </c:pt>
                <c:pt idx="274">
                  <c:v>9.7899999999999991</c:v>
                </c:pt>
                <c:pt idx="275">
                  <c:v>9.6999999999999993</c:v>
                </c:pt>
                <c:pt idx="276">
                  <c:v>9.8000000000000007</c:v>
                </c:pt>
                <c:pt idx="277">
                  <c:v>9.82</c:v>
                </c:pt>
                <c:pt idx="278">
                  <c:v>9.75</c:v>
                </c:pt>
                <c:pt idx="279">
                  <c:v>9.86</c:v>
                </c:pt>
                <c:pt idx="280">
                  <c:v>9.86</c:v>
                </c:pt>
                <c:pt idx="281">
                  <c:v>10.02</c:v>
                </c:pt>
                <c:pt idx="282">
                  <c:v>9.93</c:v>
                </c:pt>
                <c:pt idx="283">
                  <c:v>10.07</c:v>
                </c:pt>
                <c:pt idx="284">
                  <c:v>10.210000000000001</c:v>
                </c:pt>
                <c:pt idx="285">
                  <c:v>10.19</c:v>
                </c:pt>
                <c:pt idx="286">
                  <c:v>9.8800000000000008</c:v>
                </c:pt>
                <c:pt idx="287">
                  <c:v>9.8800000000000008</c:v>
                </c:pt>
                <c:pt idx="288">
                  <c:v>9.94</c:v>
                </c:pt>
                <c:pt idx="289">
                  <c:v>9.94</c:v>
                </c:pt>
                <c:pt idx="290">
                  <c:v>9.58</c:v>
                </c:pt>
                <c:pt idx="291">
                  <c:v>9.5</c:v>
                </c:pt>
                <c:pt idx="292">
                  <c:v>9.59</c:v>
                </c:pt>
                <c:pt idx="293">
                  <c:v>9.49</c:v>
                </c:pt>
                <c:pt idx="294">
                  <c:v>9.44</c:v>
                </c:pt>
                <c:pt idx="295">
                  <c:v>9.36</c:v>
                </c:pt>
                <c:pt idx="296">
                  <c:v>9.3800000000000008</c:v>
                </c:pt>
                <c:pt idx="297">
                  <c:v>9.19</c:v>
                </c:pt>
                <c:pt idx="298">
                  <c:v>9.0299999999999994</c:v>
                </c:pt>
                <c:pt idx="299">
                  <c:v>9.39</c:v>
                </c:pt>
                <c:pt idx="300">
                  <c:v>9.25</c:v>
                </c:pt>
                <c:pt idx="301">
                  <c:v>8.9600000000000009</c:v>
                </c:pt>
                <c:pt idx="302">
                  <c:v>8.84</c:v>
                </c:pt>
                <c:pt idx="303">
                  <c:v>8.84</c:v>
                </c:pt>
                <c:pt idx="304">
                  <c:v>8.77</c:v>
                </c:pt>
                <c:pt idx="305">
                  <c:v>8.74</c:v>
                </c:pt>
                <c:pt idx="306">
                  <c:v>8.77</c:v>
                </c:pt>
                <c:pt idx="307">
                  <c:v>8.57</c:v>
                </c:pt>
                <c:pt idx="308">
                  <c:v>8.2799999999999994</c:v>
                </c:pt>
                <c:pt idx="309">
                  <c:v>8.02</c:v>
                </c:pt>
                <c:pt idx="310">
                  <c:v>8.0299999999999994</c:v>
                </c:pt>
                <c:pt idx="311">
                  <c:v>7.79</c:v>
                </c:pt>
                <c:pt idx="312">
                  <c:v>7.78</c:v>
                </c:pt>
                <c:pt idx="313">
                  <c:v>7.87</c:v>
                </c:pt>
                <c:pt idx="314">
                  <c:v>7.79</c:v>
                </c:pt>
                <c:pt idx="315">
                  <c:v>7.92</c:v>
                </c:pt>
                <c:pt idx="316">
                  <c:v>8.15</c:v>
                </c:pt>
                <c:pt idx="317">
                  <c:v>8.15</c:v>
                </c:pt>
                <c:pt idx="318">
                  <c:v>8.6</c:v>
                </c:pt>
                <c:pt idx="319">
                  <c:v>8.1199999999999992</c:v>
                </c:pt>
                <c:pt idx="320">
                  <c:v>7.73</c:v>
                </c:pt>
                <c:pt idx="321">
                  <c:v>8.17</c:v>
                </c:pt>
                <c:pt idx="322">
                  <c:v>8.33</c:v>
                </c:pt>
                <c:pt idx="323">
                  <c:v>8.33</c:v>
                </c:pt>
                <c:pt idx="324">
                  <c:v>8.43</c:v>
                </c:pt>
                <c:pt idx="325">
                  <c:v>8.3000000000000007</c:v>
                </c:pt>
                <c:pt idx="326">
                  <c:v>8.4499999999999993</c:v>
                </c:pt>
                <c:pt idx="327">
                  <c:v>8.77</c:v>
                </c:pt>
                <c:pt idx="328">
                  <c:v>8.9700000000000006</c:v>
                </c:pt>
                <c:pt idx="329">
                  <c:v>8.82</c:v>
                </c:pt>
                <c:pt idx="330">
                  <c:v>8.84</c:v>
                </c:pt>
                <c:pt idx="331">
                  <c:v>8.77</c:v>
                </c:pt>
                <c:pt idx="332">
                  <c:v>8.67</c:v>
                </c:pt>
                <c:pt idx="333">
                  <c:v>8.7100000000000009</c:v>
                </c:pt>
                <c:pt idx="334">
                  <c:v>8.6</c:v>
                </c:pt>
                <c:pt idx="335">
                  <c:v>8.52</c:v>
                </c:pt>
                <c:pt idx="336">
                  <c:v>8.6199999999999992</c:v>
                </c:pt>
                <c:pt idx="337">
                  <c:v>8.65</c:v>
                </c:pt>
                <c:pt idx="338">
                  <c:v>8.6</c:v>
                </c:pt>
                <c:pt idx="339">
                  <c:v>8.6199999999999992</c:v>
                </c:pt>
                <c:pt idx="340">
                  <c:v>8.61</c:v>
                </c:pt>
                <c:pt idx="341">
                  <c:v>8.68</c:v>
                </c:pt>
                <c:pt idx="342">
                  <c:v>8.4</c:v>
                </c:pt>
                <c:pt idx="343">
                  <c:v>8.44</c:v>
                </c:pt>
                <c:pt idx="344">
                  <c:v>8.4700000000000006</c:v>
                </c:pt>
                <c:pt idx="345">
                  <c:v>8.43</c:v>
                </c:pt>
                <c:pt idx="346">
                  <c:v>8.5399999999999991</c:v>
                </c:pt>
                <c:pt idx="347">
                  <c:v>8.2799999999999994</c:v>
                </c:pt>
                <c:pt idx="348">
                  <c:v>8.2799999999999994</c:v>
                </c:pt>
                <c:pt idx="349">
                  <c:v>8.0299999999999994</c:v>
                </c:pt>
                <c:pt idx="350">
                  <c:v>8.1</c:v>
                </c:pt>
                <c:pt idx="351">
                  <c:v>7.96</c:v>
                </c:pt>
                <c:pt idx="352">
                  <c:v>7.89</c:v>
                </c:pt>
                <c:pt idx="353">
                  <c:v>7.84</c:v>
                </c:pt>
                <c:pt idx="354">
                  <c:v>7.7</c:v>
                </c:pt>
                <c:pt idx="355">
                  <c:v>7.62</c:v>
                </c:pt>
                <c:pt idx="356">
                  <c:v>7.56</c:v>
                </c:pt>
                <c:pt idx="357">
                  <c:v>7.6</c:v>
                </c:pt>
                <c:pt idx="358">
                  <c:v>7.63</c:v>
                </c:pt>
                <c:pt idx="359">
                  <c:v>7.61</c:v>
                </c:pt>
                <c:pt idx="360">
                  <c:v>7.66</c:v>
                </c:pt>
                <c:pt idx="361">
                  <c:v>7.62</c:v>
                </c:pt>
                <c:pt idx="362">
                  <c:v>7.7</c:v>
                </c:pt>
                <c:pt idx="363">
                  <c:v>7.78</c:v>
                </c:pt>
                <c:pt idx="364">
                  <c:v>7.75</c:v>
                </c:pt>
                <c:pt idx="365">
                  <c:v>7.68</c:v>
                </c:pt>
                <c:pt idx="366">
                  <c:v>7.79</c:v>
                </c:pt>
                <c:pt idx="367">
                  <c:v>7.82</c:v>
                </c:pt>
                <c:pt idx="368">
                  <c:v>7.86</c:v>
                </c:pt>
                <c:pt idx="369">
                  <c:v>7.83</c:v>
                </c:pt>
                <c:pt idx="370">
                  <c:v>7.76</c:v>
                </c:pt>
                <c:pt idx="371">
                  <c:v>7.79</c:v>
                </c:pt>
                <c:pt idx="372">
                  <c:v>7.9</c:v>
                </c:pt>
                <c:pt idx="373">
                  <c:v>7.96</c:v>
                </c:pt>
                <c:pt idx="374">
                  <c:v>7.94</c:v>
                </c:pt>
                <c:pt idx="375">
                  <c:v>7.98</c:v>
                </c:pt>
                <c:pt idx="376">
                  <c:v>8.0500000000000007</c:v>
                </c:pt>
                <c:pt idx="377">
                  <c:v>8.1199999999999992</c:v>
                </c:pt>
                <c:pt idx="378">
                  <c:v>8.06</c:v>
                </c:pt>
                <c:pt idx="379">
                  <c:v>8.09</c:v>
                </c:pt>
                <c:pt idx="380">
                  <c:v>8.1</c:v>
                </c:pt>
                <c:pt idx="381">
                  <c:v>8.11</c:v>
                </c:pt>
                <c:pt idx="382">
                  <c:v>8.16</c:v>
                </c:pt>
                <c:pt idx="383">
                  <c:v>8.4</c:v>
                </c:pt>
                <c:pt idx="384">
                  <c:v>8.35</c:v>
                </c:pt>
                <c:pt idx="385">
                  <c:v>8.3699999999999992</c:v>
                </c:pt>
                <c:pt idx="386">
                  <c:v>8.34</c:v>
                </c:pt>
                <c:pt idx="387">
                  <c:v>8.3800000000000008</c:v>
                </c:pt>
                <c:pt idx="388">
                  <c:v>8.48</c:v>
                </c:pt>
                <c:pt idx="389">
                  <c:v>8.48</c:v>
                </c:pt>
                <c:pt idx="390">
                  <c:v>8.49</c:v>
                </c:pt>
                <c:pt idx="391">
                  <c:v>8.43</c:v>
                </c:pt>
                <c:pt idx="392">
                  <c:v>8.41</c:v>
                </c:pt>
                <c:pt idx="393">
                  <c:v>8.17</c:v>
                </c:pt>
                <c:pt idx="394">
                  <c:v>8.18</c:v>
                </c:pt>
                <c:pt idx="395">
                  <c:v>8.19</c:v>
                </c:pt>
                <c:pt idx="396">
                  <c:v>8.3000000000000007</c:v>
                </c:pt>
                <c:pt idx="397">
                  <c:v>8.4700000000000006</c:v>
                </c:pt>
                <c:pt idx="398">
                  <c:v>8.5</c:v>
                </c:pt>
                <c:pt idx="399">
                  <c:v>8.48</c:v>
                </c:pt>
                <c:pt idx="400">
                  <c:v>8.4700000000000006</c:v>
                </c:pt>
                <c:pt idx="401">
                  <c:v>8.51</c:v>
                </c:pt>
                <c:pt idx="402">
                  <c:v>8.42</c:v>
                </c:pt>
                <c:pt idx="403">
                  <c:v>8.4</c:v>
                </c:pt>
                <c:pt idx="404">
                  <c:v>8.32</c:v>
                </c:pt>
                <c:pt idx="405">
                  <c:v>8.2899999999999991</c:v>
                </c:pt>
                <c:pt idx="406">
                  <c:v>8.25</c:v>
                </c:pt>
                <c:pt idx="407">
                  <c:v>8.2100000000000009</c:v>
                </c:pt>
                <c:pt idx="408">
                  <c:v>8.09</c:v>
                </c:pt>
                <c:pt idx="409">
                  <c:v>8.0299999999999994</c:v>
                </c:pt>
                <c:pt idx="410">
                  <c:v>7.93</c:v>
                </c:pt>
                <c:pt idx="411">
                  <c:v>7.79</c:v>
                </c:pt>
                <c:pt idx="412">
                  <c:v>7.98</c:v>
                </c:pt>
                <c:pt idx="413">
                  <c:v>8.09</c:v>
                </c:pt>
                <c:pt idx="414">
                  <c:v>8.15</c:v>
                </c:pt>
                <c:pt idx="415">
                  <c:v>8.0500000000000007</c:v>
                </c:pt>
                <c:pt idx="416">
                  <c:v>8.14</c:v>
                </c:pt>
                <c:pt idx="417">
                  <c:v>8.1199999999999992</c:v>
                </c:pt>
                <c:pt idx="418">
                  <c:v>7.99</c:v>
                </c:pt>
                <c:pt idx="419">
                  <c:v>8</c:v>
                </c:pt>
                <c:pt idx="420">
                  <c:v>8.1199999999999992</c:v>
                </c:pt>
                <c:pt idx="421">
                  <c:v>8.11</c:v>
                </c:pt>
                <c:pt idx="422">
                  <c:v>8.14</c:v>
                </c:pt>
                <c:pt idx="423">
                  <c:v>8.09</c:v>
                </c:pt>
                <c:pt idx="424">
                  <c:v>8.07</c:v>
                </c:pt>
                <c:pt idx="425">
                  <c:v>8.17</c:v>
                </c:pt>
                <c:pt idx="426">
                  <c:v>8.25</c:v>
                </c:pt>
                <c:pt idx="427">
                  <c:v>8.4</c:v>
                </c:pt>
                <c:pt idx="428">
                  <c:v>8.4</c:v>
                </c:pt>
                <c:pt idx="429">
                  <c:v>8.49</c:v>
                </c:pt>
                <c:pt idx="430">
                  <c:v>8.4600000000000009</c:v>
                </c:pt>
                <c:pt idx="431">
                  <c:v>8.52</c:v>
                </c:pt>
                <c:pt idx="432">
                  <c:v>8.6</c:v>
                </c:pt>
                <c:pt idx="433">
                  <c:v>8.6300000000000008</c:v>
                </c:pt>
                <c:pt idx="434">
                  <c:v>8.57</c:v>
                </c:pt>
                <c:pt idx="435">
                  <c:v>8.44</c:v>
                </c:pt>
                <c:pt idx="436">
                  <c:v>8.43</c:v>
                </c:pt>
                <c:pt idx="437">
                  <c:v>8.33</c:v>
                </c:pt>
                <c:pt idx="438">
                  <c:v>8.24</c:v>
                </c:pt>
                <c:pt idx="439">
                  <c:v>8.2200000000000006</c:v>
                </c:pt>
                <c:pt idx="440">
                  <c:v>8.25</c:v>
                </c:pt>
                <c:pt idx="441">
                  <c:v>8.24</c:v>
                </c:pt>
                <c:pt idx="442">
                  <c:v>8.3000000000000007</c:v>
                </c:pt>
                <c:pt idx="443">
                  <c:v>8.32</c:v>
                </c:pt>
                <c:pt idx="444">
                  <c:v>8.23</c:v>
                </c:pt>
                <c:pt idx="445">
                  <c:v>8.3000000000000007</c:v>
                </c:pt>
                <c:pt idx="446">
                  <c:v>8.3800000000000008</c:v>
                </c:pt>
                <c:pt idx="447">
                  <c:v>8.35</c:v>
                </c:pt>
                <c:pt idx="448">
                  <c:v>8.2799999999999994</c:v>
                </c:pt>
                <c:pt idx="449">
                  <c:v>8.23</c:v>
                </c:pt>
                <c:pt idx="450">
                  <c:v>8.15</c:v>
                </c:pt>
                <c:pt idx="451">
                  <c:v>8.1300000000000008</c:v>
                </c:pt>
                <c:pt idx="452">
                  <c:v>8.15</c:v>
                </c:pt>
                <c:pt idx="453">
                  <c:v>8.1199999999999992</c:v>
                </c:pt>
                <c:pt idx="454">
                  <c:v>8.09</c:v>
                </c:pt>
                <c:pt idx="455">
                  <c:v>8.07</c:v>
                </c:pt>
                <c:pt idx="456">
                  <c:v>7.98</c:v>
                </c:pt>
                <c:pt idx="457">
                  <c:v>8.01</c:v>
                </c:pt>
                <c:pt idx="458">
                  <c:v>7.92</c:v>
                </c:pt>
                <c:pt idx="459">
                  <c:v>7.89</c:v>
                </c:pt>
                <c:pt idx="460">
                  <c:v>7.77</c:v>
                </c:pt>
                <c:pt idx="461">
                  <c:v>7.71</c:v>
                </c:pt>
                <c:pt idx="462">
                  <c:v>7.78</c:v>
                </c:pt>
                <c:pt idx="463">
                  <c:v>7.72</c:v>
                </c:pt>
                <c:pt idx="464">
                  <c:v>7.7</c:v>
                </c:pt>
                <c:pt idx="465">
                  <c:v>7.61</c:v>
                </c:pt>
                <c:pt idx="466">
                  <c:v>7.56</c:v>
                </c:pt>
                <c:pt idx="467">
                  <c:v>7.51</c:v>
                </c:pt>
                <c:pt idx="468">
                  <c:v>7.44</c:v>
                </c:pt>
                <c:pt idx="469">
                  <c:v>7.45</c:v>
                </c:pt>
                <c:pt idx="470">
                  <c:v>7.44</c:v>
                </c:pt>
                <c:pt idx="471">
                  <c:v>7.43</c:v>
                </c:pt>
                <c:pt idx="472">
                  <c:v>7.36</c:v>
                </c:pt>
                <c:pt idx="473">
                  <c:v>7.37</c:v>
                </c:pt>
                <c:pt idx="474">
                  <c:v>7.27</c:v>
                </c:pt>
                <c:pt idx="475">
                  <c:v>7.22</c:v>
                </c:pt>
                <c:pt idx="476">
                  <c:v>7.16</c:v>
                </c:pt>
                <c:pt idx="477">
                  <c:v>7.16</c:v>
                </c:pt>
                <c:pt idx="478">
                  <c:v>7.17</c:v>
                </c:pt>
                <c:pt idx="479">
                  <c:v>7.05</c:v>
                </c:pt>
                <c:pt idx="480">
                  <c:v>7.11</c:v>
                </c:pt>
                <c:pt idx="481">
                  <c:v>7.21</c:v>
                </c:pt>
                <c:pt idx="482">
                  <c:v>7.29</c:v>
                </c:pt>
                <c:pt idx="483">
                  <c:v>7.31</c:v>
                </c:pt>
                <c:pt idx="484">
                  <c:v>7.36</c:v>
                </c:pt>
                <c:pt idx="485">
                  <c:v>7.39</c:v>
                </c:pt>
                <c:pt idx="486">
                  <c:v>7.29</c:v>
                </c:pt>
                <c:pt idx="487">
                  <c:v>7.27</c:v>
                </c:pt>
                <c:pt idx="488">
                  <c:v>7.3</c:v>
                </c:pt>
                <c:pt idx="489">
                  <c:v>7.38</c:v>
                </c:pt>
                <c:pt idx="490">
                  <c:v>7.5</c:v>
                </c:pt>
                <c:pt idx="491">
                  <c:v>7.46</c:v>
                </c:pt>
                <c:pt idx="492">
                  <c:v>7.31</c:v>
                </c:pt>
                <c:pt idx="493">
                  <c:v>7.22</c:v>
                </c:pt>
                <c:pt idx="494">
                  <c:v>7.22</c:v>
                </c:pt>
                <c:pt idx="495">
                  <c:v>7.35</c:v>
                </c:pt>
                <c:pt idx="496">
                  <c:v>7.33</c:v>
                </c:pt>
                <c:pt idx="497">
                  <c:v>7.3</c:v>
                </c:pt>
                <c:pt idx="498">
                  <c:v>7.31</c:v>
                </c:pt>
                <c:pt idx="499">
                  <c:v>7.24</c:v>
                </c:pt>
                <c:pt idx="500">
                  <c:v>7.17</c:v>
                </c:pt>
                <c:pt idx="501">
                  <c:v>7.12</c:v>
                </c:pt>
                <c:pt idx="502">
                  <c:v>7.14</c:v>
                </c:pt>
                <c:pt idx="503">
                  <c:v>7.08</c:v>
                </c:pt>
                <c:pt idx="504">
                  <c:v>7.02</c:v>
                </c:pt>
                <c:pt idx="505">
                  <c:v>6.94</c:v>
                </c:pt>
                <c:pt idx="506">
                  <c:v>7.01</c:v>
                </c:pt>
                <c:pt idx="507">
                  <c:v>7.02</c:v>
                </c:pt>
                <c:pt idx="508">
                  <c:v>6.96</c:v>
                </c:pt>
                <c:pt idx="509">
                  <c:v>6.79</c:v>
                </c:pt>
                <c:pt idx="510">
                  <c:v>6.59</c:v>
                </c:pt>
                <c:pt idx="511">
                  <c:v>6.85</c:v>
                </c:pt>
                <c:pt idx="512">
                  <c:v>7</c:v>
                </c:pt>
                <c:pt idx="513">
                  <c:v>7.07</c:v>
                </c:pt>
                <c:pt idx="514">
                  <c:v>7.2</c:v>
                </c:pt>
                <c:pt idx="515">
                  <c:v>7.21</c:v>
                </c:pt>
                <c:pt idx="516">
                  <c:v>7.21</c:v>
                </c:pt>
                <c:pt idx="517">
                  <c:v>7.16</c:v>
                </c:pt>
                <c:pt idx="518">
                  <c:v>7.01</c:v>
                </c:pt>
                <c:pt idx="519">
                  <c:v>7.66</c:v>
                </c:pt>
                <c:pt idx="520">
                  <c:v>7.68</c:v>
                </c:pt>
                <c:pt idx="521">
                  <c:v>7.74</c:v>
                </c:pt>
                <c:pt idx="522">
                  <c:v>7.74</c:v>
                </c:pt>
                <c:pt idx="523">
                  <c:v>7.72</c:v>
                </c:pt>
                <c:pt idx="524">
                  <c:v>7.71</c:v>
                </c:pt>
                <c:pt idx="525">
                  <c:v>7.68</c:v>
                </c:pt>
                <c:pt idx="526">
                  <c:v>7.74</c:v>
                </c:pt>
                <c:pt idx="527">
                  <c:v>7.78</c:v>
                </c:pt>
                <c:pt idx="528">
                  <c:v>7.79</c:v>
                </c:pt>
                <c:pt idx="529">
                  <c:v>7.75</c:v>
                </c:pt>
                <c:pt idx="530">
                  <c:v>7.72</c:v>
                </c:pt>
                <c:pt idx="531">
                  <c:v>7.74</c:v>
                </c:pt>
                <c:pt idx="532">
                  <c:v>7.7</c:v>
                </c:pt>
                <c:pt idx="533">
                  <c:v>7.66</c:v>
                </c:pt>
                <c:pt idx="534">
                  <c:v>7.63</c:v>
                </c:pt>
                <c:pt idx="535">
                  <c:v>7.58</c:v>
                </c:pt>
                <c:pt idx="536">
                  <c:v>7.55</c:v>
                </c:pt>
                <c:pt idx="537">
                  <c:v>7.45</c:v>
                </c:pt>
                <c:pt idx="538">
                  <c:v>7.54</c:v>
                </c:pt>
                <c:pt idx="539">
                  <c:v>7.55</c:v>
                </c:pt>
                <c:pt idx="540">
                  <c:v>7.6</c:v>
                </c:pt>
                <c:pt idx="541">
                  <c:v>7.69</c:v>
                </c:pt>
                <c:pt idx="542">
                  <c:v>7.72</c:v>
                </c:pt>
                <c:pt idx="543">
                  <c:v>7.78</c:v>
                </c:pt>
                <c:pt idx="544">
                  <c:v>7.82</c:v>
                </c:pt>
                <c:pt idx="545">
                  <c:v>7.89</c:v>
                </c:pt>
                <c:pt idx="546">
                  <c:v>7.86</c:v>
                </c:pt>
                <c:pt idx="547">
                  <c:v>7.94</c:v>
                </c:pt>
                <c:pt idx="548">
                  <c:v>7.93</c:v>
                </c:pt>
                <c:pt idx="549">
                  <c:v>7.91</c:v>
                </c:pt>
                <c:pt idx="550">
                  <c:v>7.94</c:v>
                </c:pt>
                <c:pt idx="551">
                  <c:v>7.96</c:v>
                </c:pt>
                <c:pt idx="552">
                  <c:v>7.89</c:v>
                </c:pt>
                <c:pt idx="553">
                  <c:v>7.9</c:v>
                </c:pt>
                <c:pt idx="554">
                  <c:v>7.84</c:v>
                </c:pt>
                <c:pt idx="555">
                  <c:v>7.8</c:v>
                </c:pt>
                <c:pt idx="556">
                  <c:v>7.86</c:v>
                </c:pt>
                <c:pt idx="557">
                  <c:v>7.85</c:v>
                </c:pt>
                <c:pt idx="558">
                  <c:v>7.84</c:v>
                </c:pt>
                <c:pt idx="559">
                  <c:v>7.8</c:v>
                </c:pt>
                <c:pt idx="560">
                  <c:v>7.85</c:v>
                </c:pt>
                <c:pt idx="561">
                  <c:v>7.87</c:v>
                </c:pt>
                <c:pt idx="562">
                  <c:v>7.86</c:v>
                </c:pt>
                <c:pt idx="563">
                  <c:v>7.79</c:v>
                </c:pt>
                <c:pt idx="564">
                  <c:v>7.83</c:v>
                </c:pt>
                <c:pt idx="565">
                  <c:v>7.84</c:v>
                </c:pt>
                <c:pt idx="566">
                  <c:v>7.8</c:v>
                </c:pt>
                <c:pt idx="567">
                  <c:v>7.72</c:v>
                </c:pt>
                <c:pt idx="568">
                  <c:v>7.67</c:v>
                </c:pt>
                <c:pt idx="569">
                  <c:v>7.63</c:v>
                </c:pt>
                <c:pt idx="570">
                  <c:v>7.63</c:v>
                </c:pt>
                <c:pt idx="571">
                  <c:v>7.62</c:v>
                </c:pt>
                <c:pt idx="572">
                  <c:v>7.6</c:v>
                </c:pt>
                <c:pt idx="573">
                  <c:v>7.51</c:v>
                </c:pt>
                <c:pt idx="574">
                  <c:v>7.44</c:v>
                </c:pt>
                <c:pt idx="575">
                  <c:v>7.4</c:v>
                </c:pt>
                <c:pt idx="576">
                  <c:v>7.38</c:v>
                </c:pt>
                <c:pt idx="577">
                  <c:v>7.5</c:v>
                </c:pt>
                <c:pt idx="578">
                  <c:v>7.46</c:v>
                </c:pt>
                <c:pt idx="579">
                  <c:v>7.47</c:v>
                </c:pt>
                <c:pt idx="580">
                  <c:v>7.48</c:v>
                </c:pt>
                <c:pt idx="581">
                  <c:v>7.47</c:v>
                </c:pt>
                <c:pt idx="582">
                  <c:v>7.52</c:v>
                </c:pt>
                <c:pt idx="583">
                  <c:v>7.53</c:v>
                </c:pt>
                <c:pt idx="584">
                  <c:v>7.47</c:v>
                </c:pt>
                <c:pt idx="585">
                  <c:v>7.5</c:v>
                </c:pt>
                <c:pt idx="586">
                  <c:v>7.53</c:v>
                </c:pt>
                <c:pt idx="587">
                  <c:v>7.51</c:v>
                </c:pt>
                <c:pt idx="588">
                  <c:v>7.49</c:v>
                </c:pt>
                <c:pt idx="589">
                  <c:v>7.48</c:v>
                </c:pt>
                <c:pt idx="590">
                  <c:v>7.46</c:v>
                </c:pt>
                <c:pt idx="591">
                  <c:v>7.5</c:v>
                </c:pt>
                <c:pt idx="592">
                  <c:v>7.47</c:v>
                </c:pt>
                <c:pt idx="593">
                  <c:v>7.47</c:v>
                </c:pt>
                <c:pt idx="594">
                  <c:v>7.52</c:v>
                </c:pt>
                <c:pt idx="595">
                  <c:v>7.5</c:v>
                </c:pt>
                <c:pt idx="596">
                  <c:v>7.54</c:v>
                </c:pt>
                <c:pt idx="597">
                  <c:v>7.54</c:v>
                </c:pt>
                <c:pt idx="598">
                  <c:v>7.53</c:v>
                </c:pt>
                <c:pt idx="599">
                  <c:v>7.57</c:v>
                </c:pt>
                <c:pt idx="600">
                  <c:v>7.55</c:v>
                </c:pt>
                <c:pt idx="601">
                  <c:v>7.55</c:v>
                </c:pt>
                <c:pt idx="602">
                  <c:v>7.53</c:v>
                </c:pt>
                <c:pt idx="603">
                  <c:v>7.55</c:v>
                </c:pt>
                <c:pt idx="604">
                  <c:v>7.57</c:v>
                </c:pt>
                <c:pt idx="605">
                  <c:v>7.62</c:v>
                </c:pt>
                <c:pt idx="606">
                  <c:v>7.63</c:v>
                </c:pt>
                <c:pt idx="607">
                  <c:v>7.63</c:v>
                </c:pt>
                <c:pt idx="608">
                  <c:v>7.61</c:v>
                </c:pt>
                <c:pt idx="609">
                  <c:v>7.64</c:v>
                </c:pt>
                <c:pt idx="610">
                  <c:v>7.62</c:v>
                </c:pt>
                <c:pt idx="611">
                  <c:v>7.56</c:v>
                </c:pt>
                <c:pt idx="612">
                  <c:v>7.56</c:v>
                </c:pt>
                <c:pt idx="613">
                  <c:v>7.56</c:v>
                </c:pt>
                <c:pt idx="614">
                  <c:v>7.49</c:v>
                </c:pt>
                <c:pt idx="615">
                  <c:v>7.49</c:v>
                </c:pt>
                <c:pt idx="616">
                  <c:v>7.48</c:v>
                </c:pt>
                <c:pt idx="617">
                  <c:v>7.48</c:v>
                </c:pt>
                <c:pt idx="618">
                  <c:v>7.49</c:v>
                </c:pt>
                <c:pt idx="619">
                  <c:v>7.49</c:v>
                </c:pt>
                <c:pt idx="620">
                  <c:v>7.5</c:v>
                </c:pt>
                <c:pt idx="621">
                  <c:v>7.48</c:v>
                </c:pt>
                <c:pt idx="622">
                  <c:v>7.51</c:v>
                </c:pt>
                <c:pt idx="623">
                  <c:v>7.5</c:v>
                </c:pt>
                <c:pt idx="624">
                  <c:v>7.47</c:v>
                </c:pt>
                <c:pt idx="625">
                  <c:v>7.46</c:v>
                </c:pt>
                <c:pt idx="626">
                  <c:v>7.46</c:v>
                </c:pt>
                <c:pt idx="627">
                  <c:v>7.51</c:v>
                </c:pt>
                <c:pt idx="628">
                  <c:v>7.59</c:v>
                </c:pt>
                <c:pt idx="629">
                  <c:v>7.53</c:v>
                </c:pt>
                <c:pt idx="630">
                  <c:v>7.55</c:v>
                </c:pt>
                <c:pt idx="631">
                  <c:v>7.57</c:v>
                </c:pt>
                <c:pt idx="632">
                  <c:v>7.52</c:v>
                </c:pt>
                <c:pt idx="633">
                  <c:v>7.54</c:v>
                </c:pt>
                <c:pt idx="634">
                  <c:v>7.56</c:v>
                </c:pt>
                <c:pt idx="635">
                  <c:v>7.56</c:v>
                </c:pt>
                <c:pt idx="636">
                  <c:v>7.56</c:v>
                </c:pt>
                <c:pt idx="637">
                  <c:v>7.54</c:v>
                </c:pt>
                <c:pt idx="638">
                  <c:v>7.55</c:v>
                </c:pt>
                <c:pt idx="639">
                  <c:v>7.48</c:v>
                </c:pt>
                <c:pt idx="640">
                  <c:v>7.49</c:v>
                </c:pt>
                <c:pt idx="641">
                  <c:v>7.49</c:v>
                </c:pt>
                <c:pt idx="642">
                  <c:v>7.5</c:v>
                </c:pt>
                <c:pt idx="643">
                  <c:v>7.52</c:v>
                </c:pt>
                <c:pt idx="644">
                  <c:v>7.53</c:v>
                </c:pt>
                <c:pt idx="645">
                  <c:v>7.58</c:v>
                </c:pt>
                <c:pt idx="646">
                  <c:v>7.64</c:v>
                </c:pt>
                <c:pt idx="647">
                  <c:v>7.64</c:v>
                </c:pt>
                <c:pt idx="648">
                  <c:v>7.61</c:v>
                </c:pt>
                <c:pt idx="649">
                  <c:v>7.57</c:v>
                </c:pt>
                <c:pt idx="650">
                  <c:v>7.56</c:v>
                </c:pt>
                <c:pt idx="651">
                  <c:v>7.62</c:v>
                </c:pt>
                <c:pt idx="652">
                  <c:v>7.66</c:v>
                </c:pt>
                <c:pt idx="653">
                  <c:v>7.73</c:v>
                </c:pt>
                <c:pt idx="654">
                  <c:v>7.81</c:v>
                </c:pt>
                <c:pt idx="655">
                  <c:v>7.75</c:v>
                </c:pt>
                <c:pt idx="656">
                  <c:v>7.68</c:v>
                </c:pt>
                <c:pt idx="657">
                  <c:v>7.66</c:v>
                </c:pt>
                <c:pt idx="658">
                  <c:v>7.65</c:v>
                </c:pt>
                <c:pt idx="659">
                  <c:v>7.61</c:v>
                </c:pt>
                <c:pt idx="660">
                  <c:v>7.61</c:v>
                </c:pt>
                <c:pt idx="661">
                  <c:v>7.7</c:v>
                </c:pt>
                <c:pt idx="662">
                  <c:v>7.63</c:v>
                </c:pt>
                <c:pt idx="663">
                  <c:v>7.62</c:v>
                </c:pt>
                <c:pt idx="664">
                  <c:v>7.58</c:v>
                </c:pt>
                <c:pt idx="665">
                  <c:v>7.61</c:v>
                </c:pt>
                <c:pt idx="666">
                  <c:v>7.56</c:v>
                </c:pt>
                <c:pt idx="667">
                  <c:v>7.56</c:v>
                </c:pt>
                <c:pt idx="668">
                  <c:v>7.58</c:v>
                </c:pt>
                <c:pt idx="669">
                  <c:v>7.63</c:v>
                </c:pt>
                <c:pt idx="670">
                  <c:v>7.65</c:v>
                </c:pt>
                <c:pt idx="671">
                  <c:v>7.58</c:v>
                </c:pt>
                <c:pt idx="672">
                  <c:v>7.57</c:v>
                </c:pt>
                <c:pt idx="673">
                  <c:v>7.56</c:v>
                </c:pt>
                <c:pt idx="674">
                  <c:v>7.56</c:v>
                </c:pt>
                <c:pt idx="675">
                  <c:v>7.51</c:v>
                </c:pt>
                <c:pt idx="676">
                  <c:v>7.49</c:v>
                </c:pt>
                <c:pt idx="677">
                  <c:v>7.47</c:v>
                </c:pt>
                <c:pt idx="678">
                  <c:v>7.44</c:v>
                </c:pt>
                <c:pt idx="679">
                  <c:v>7.38</c:v>
                </c:pt>
                <c:pt idx="680">
                  <c:v>7.41</c:v>
                </c:pt>
                <c:pt idx="681">
                  <c:v>7.39</c:v>
                </c:pt>
                <c:pt idx="682">
                  <c:v>7.38</c:v>
                </c:pt>
                <c:pt idx="683">
                  <c:v>7.37</c:v>
                </c:pt>
                <c:pt idx="684">
                  <c:v>7.33</c:v>
                </c:pt>
                <c:pt idx="685">
                  <c:v>7.31</c:v>
                </c:pt>
                <c:pt idx="686">
                  <c:v>7.28</c:v>
                </c:pt>
                <c:pt idx="687">
                  <c:v>7.27</c:v>
                </c:pt>
                <c:pt idx="688">
                  <c:v>7.25</c:v>
                </c:pt>
                <c:pt idx="689">
                  <c:v>7.26</c:v>
                </c:pt>
                <c:pt idx="690">
                  <c:v>7.24</c:v>
                </c:pt>
                <c:pt idx="691">
                  <c:v>7.26</c:v>
                </c:pt>
                <c:pt idx="692">
                  <c:v>7.34</c:v>
                </c:pt>
                <c:pt idx="693">
                  <c:v>7.32</c:v>
                </c:pt>
                <c:pt idx="694">
                  <c:v>7.41</c:v>
                </c:pt>
                <c:pt idx="695">
                  <c:v>7.43</c:v>
                </c:pt>
                <c:pt idx="696">
                  <c:v>7.43</c:v>
                </c:pt>
                <c:pt idx="697">
                  <c:v>7.27</c:v>
                </c:pt>
                <c:pt idx="698">
                  <c:v>7.22</c:v>
                </c:pt>
                <c:pt idx="699">
                  <c:v>7.31</c:v>
                </c:pt>
                <c:pt idx="700">
                  <c:v>7.43</c:v>
                </c:pt>
                <c:pt idx="701">
                  <c:v>7.41</c:v>
                </c:pt>
                <c:pt idx="702">
                  <c:v>7.35</c:v>
                </c:pt>
                <c:pt idx="703">
                  <c:v>7.4</c:v>
                </c:pt>
                <c:pt idx="704">
                  <c:v>7.43</c:v>
                </c:pt>
                <c:pt idx="705">
                  <c:v>7.4</c:v>
                </c:pt>
                <c:pt idx="706">
                  <c:v>7.43</c:v>
                </c:pt>
                <c:pt idx="707">
                  <c:v>7.53</c:v>
                </c:pt>
                <c:pt idx="708">
                  <c:v>7.54</c:v>
                </c:pt>
                <c:pt idx="709">
                  <c:v>7.57</c:v>
                </c:pt>
                <c:pt idx="710">
                  <c:v>7.47</c:v>
                </c:pt>
                <c:pt idx="711">
                  <c:v>7.51</c:v>
                </c:pt>
                <c:pt idx="712">
                  <c:v>7.55</c:v>
                </c:pt>
                <c:pt idx="713">
                  <c:v>7.65</c:v>
                </c:pt>
                <c:pt idx="714">
                  <c:v>7.54</c:v>
                </c:pt>
                <c:pt idx="715">
                  <c:v>7.51</c:v>
                </c:pt>
                <c:pt idx="716">
                  <c:v>7.5</c:v>
                </c:pt>
                <c:pt idx="717">
                  <c:v>7.48</c:v>
                </c:pt>
                <c:pt idx="718">
                  <c:v>7.5</c:v>
                </c:pt>
                <c:pt idx="719">
                  <c:v>7.55</c:v>
                </c:pt>
                <c:pt idx="720">
                  <c:v>7.52</c:v>
                </c:pt>
                <c:pt idx="721">
                  <c:v>7.58</c:v>
                </c:pt>
                <c:pt idx="722">
                  <c:v>7.53</c:v>
                </c:pt>
                <c:pt idx="723">
                  <c:v>7.48</c:v>
                </c:pt>
                <c:pt idx="724">
                  <c:v>7.28</c:v>
                </c:pt>
                <c:pt idx="725">
                  <c:v>7.23</c:v>
                </c:pt>
                <c:pt idx="726">
                  <c:v>7.23</c:v>
                </c:pt>
                <c:pt idx="727">
                  <c:v>7.33</c:v>
                </c:pt>
                <c:pt idx="728">
                  <c:v>7.18</c:v>
                </c:pt>
                <c:pt idx="729">
                  <c:v>7.06</c:v>
                </c:pt>
                <c:pt idx="730">
                  <c:v>7.05</c:v>
                </c:pt>
                <c:pt idx="731">
                  <c:v>7.07</c:v>
                </c:pt>
                <c:pt idx="732">
                  <c:v>7.05</c:v>
                </c:pt>
                <c:pt idx="733">
                  <c:v>7.02</c:v>
                </c:pt>
                <c:pt idx="734">
                  <c:v>7.1</c:v>
                </c:pt>
                <c:pt idx="735">
                  <c:v>7.13</c:v>
                </c:pt>
                <c:pt idx="736">
                  <c:v>7.33</c:v>
                </c:pt>
                <c:pt idx="737">
                  <c:v>7.54</c:v>
                </c:pt>
                <c:pt idx="738">
                  <c:v>7.6</c:v>
                </c:pt>
                <c:pt idx="739">
                  <c:v>7.63</c:v>
                </c:pt>
                <c:pt idx="740">
                  <c:v>7.67</c:v>
                </c:pt>
                <c:pt idx="741">
                  <c:v>7.7</c:v>
                </c:pt>
                <c:pt idx="742">
                  <c:v>7.69</c:v>
                </c:pt>
                <c:pt idx="743">
                  <c:v>7.72</c:v>
                </c:pt>
                <c:pt idx="744">
                  <c:v>7.77</c:v>
                </c:pt>
                <c:pt idx="745">
                  <c:v>7.81</c:v>
                </c:pt>
                <c:pt idx="746">
                  <c:v>7.82</c:v>
                </c:pt>
                <c:pt idx="747">
                  <c:v>7.79</c:v>
                </c:pt>
                <c:pt idx="748">
                  <c:v>7.78</c:v>
                </c:pt>
                <c:pt idx="749">
                  <c:v>7.84</c:v>
                </c:pt>
                <c:pt idx="750">
                  <c:v>8.07</c:v>
                </c:pt>
                <c:pt idx="751">
                  <c:v>8.14</c:v>
                </c:pt>
                <c:pt idx="752">
                  <c:v>8.23</c:v>
                </c:pt>
                <c:pt idx="753">
                  <c:v>8.2100000000000009</c:v>
                </c:pt>
                <c:pt idx="754">
                  <c:v>8.26</c:v>
                </c:pt>
                <c:pt idx="755">
                  <c:v>8.25</c:v>
                </c:pt>
                <c:pt idx="756">
                  <c:v>8.44</c:v>
                </c:pt>
                <c:pt idx="757">
                  <c:v>8.4700000000000006</c:v>
                </c:pt>
                <c:pt idx="758">
                  <c:v>8.4700000000000006</c:v>
                </c:pt>
                <c:pt idx="759">
                  <c:v>8.4700000000000006</c:v>
                </c:pt>
                <c:pt idx="760">
                  <c:v>8.5399999999999991</c:v>
                </c:pt>
                <c:pt idx="761">
                  <c:v>8.48</c:v>
                </c:pt>
                <c:pt idx="762">
                  <c:v>8.5</c:v>
                </c:pt>
                <c:pt idx="763">
                  <c:v>8.4600000000000009</c:v>
                </c:pt>
                <c:pt idx="764">
                  <c:v>8.42</c:v>
                </c:pt>
                <c:pt idx="765">
                  <c:v>8.5</c:v>
                </c:pt>
                <c:pt idx="766">
                  <c:v>8.6199999999999992</c:v>
                </c:pt>
                <c:pt idx="767">
                  <c:v>8.58</c:v>
                </c:pt>
                <c:pt idx="768">
                  <c:v>8.6</c:v>
                </c:pt>
                <c:pt idx="769">
                  <c:v>8.69</c:v>
                </c:pt>
                <c:pt idx="770">
                  <c:v>8.65</c:v>
                </c:pt>
                <c:pt idx="771">
                  <c:v>8.6199999999999992</c:v>
                </c:pt>
                <c:pt idx="772">
                  <c:v>8.84</c:v>
                </c:pt>
                <c:pt idx="773">
                  <c:v>8.9600000000000009</c:v>
                </c:pt>
                <c:pt idx="774">
                  <c:v>8.9600000000000009</c:v>
                </c:pt>
                <c:pt idx="775">
                  <c:v>8.9600000000000009</c:v>
                </c:pt>
                <c:pt idx="776">
                  <c:v>8.98</c:v>
                </c:pt>
                <c:pt idx="777">
                  <c:v>8.9600000000000009</c:v>
                </c:pt>
                <c:pt idx="778">
                  <c:v>8.83</c:v>
                </c:pt>
                <c:pt idx="779">
                  <c:v>8.81</c:v>
                </c:pt>
                <c:pt idx="780">
                  <c:v>8.7799999999999994</c:v>
                </c:pt>
                <c:pt idx="781">
                  <c:v>8.8000000000000007</c:v>
                </c:pt>
                <c:pt idx="782">
                  <c:v>8.83</c:v>
                </c:pt>
                <c:pt idx="783">
                  <c:v>8.76</c:v>
                </c:pt>
                <c:pt idx="784">
                  <c:v>8.7899999999999991</c:v>
                </c:pt>
                <c:pt idx="785">
                  <c:v>8.8000000000000007</c:v>
                </c:pt>
                <c:pt idx="786">
                  <c:v>8.7200000000000006</c:v>
                </c:pt>
                <c:pt idx="787">
                  <c:v>8.8000000000000007</c:v>
                </c:pt>
                <c:pt idx="788">
                  <c:v>8.83</c:v>
                </c:pt>
                <c:pt idx="789">
                  <c:v>8.82</c:v>
                </c:pt>
                <c:pt idx="790">
                  <c:v>8.7899999999999991</c:v>
                </c:pt>
                <c:pt idx="791">
                  <c:v>8.7200000000000006</c:v>
                </c:pt>
                <c:pt idx="792">
                  <c:v>8.75</c:v>
                </c:pt>
                <c:pt idx="793">
                  <c:v>8.6999999999999993</c:v>
                </c:pt>
                <c:pt idx="794">
                  <c:v>8.74</c:v>
                </c:pt>
                <c:pt idx="795">
                  <c:v>8.75</c:v>
                </c:pt>
                <c:pt idx="796">
                  <c:v>8.68</c:v>
                </c:pt>
                <c:pt idx="797">
                  <c:v>8.61</c:v>
                </c:pt>
                <c:pt idx="798">
                  <c:v>8.56</c:v>
                </c:pt>
                <c:pt idx="799">
                  <c:v>8.51</c:v>
                </c:pt>
                <c:pt idx="800">
                  <c:v>8.43</c:v>
                </c:pt>
                <c:pt idx="801">
                  <c:v>8.3800000000000008</c:v>
                </c:pt>
                <c:pt idx="802">
                  <c:v>8.36</c:v>
                </c:pt>
                <c:pt idx="803">
                  <c:v>8.1199999999999992</c:v>
                </c:pt>
                <c:pt idx="804">
                  <c:v>8.1199999999999992</c:v>
                </c:pt>
                <c:pt idx="805">
                  <c:v>8.1199999999999992</c:v>
                </c:pt>
                <c:pt idx="806">
                  <c:v>8.0500000000000007</c:v>
                </c:pt>
                <c:pt idx="807">
                  <c:v>8.0500000000000007</c:v>
                </c:pt>
                <c:pt idx="808">
                  <c:v>8.11</c:v>
                </c:pt>
                <c:pt idx="809">
                  <c:v>8.1199999999999992</c:v>
                </c:pt>
                <c:pt idx="810">
                  <c:v>8.16</c:v>
                </c:pt>
                <c:pt idx="811">
                  <c:v>8.23</c:v>
                </c:pt>
                <c:pt idx="812">
                  <c:v>8.18</c:v>
                </c:pt>
                <c:pt idx="813">
                  <c:v>8.06</c:v>
                </c:pt>
                <c:pt idx="814">
                  <c:v>8.06</c:v>
                </c:pt>
                <c:pt idx="815">
                  <c:v>8.01</c:v>
                </c:pt>
                <c:pt idx="816">
                  <c:v>7.96</c:v>
                </c:pt>
                <c:pt idx="817">
                  <c:v>7.85</c:v>
                </c:pt>
                <c:pt idx="818">
                  <c:v>7.83</c:v>
                </c:pt>
                <c:pt idx="819">
                  <c:v>7.79</c:v>
                </c:pt>
                <c:pt idx="820">
                  <c:v>7.81</c:v>
                </c:pt>
                <c:pt idx="821">
                  <c:v>7.83</c:v>
                </c:pt>
                <c:pt idx="822">
                  <c:v>7.78</c:v>
                </c:pt>
                <c:pt idx="823">
                  <c:v>7.78</c:v>
                </c:pt>
                <c:pt idx="824">
                  <c:v>7.78</c:v>
                </c:pt>
                <c:pt idx="825">
                  <c:v>7.76</c:v>
                </c:pt>
                <c:pt idx="826">
                  <c:v>7.74</c:v>
                </c:pt>
                <c:pt idx="827">
                  <c:v>7.8</c:v>
                </c:pt>
                <c:pt idx="828">
                  <c:v>7.84</c:v>
                </c:pt>
                <c:pt idx="829">
                  <c:v>7.86</c:v>
                </c:pt>
                <c:pt idx="830">
                  <c:v>7.83</c:v>
                </c:pt>
                <c:pt idx="831">
                  <c:v>7.78</c:v>
                </c:pt>
                <c:pt idx="832">
                  <c:v>7.75</c:v>
                </c:pt>
                <c:pt idx="833">
                  <c:v>7.78</c:v>
                </c:pt>
                <c:pt idx="834">
                  <c:v>7.71</c:v>
                </c:pt>
                <c:pt idx="835">
                  <c:v>7.69</c:v>
                </c:pt>
                <c:pt idx="836">
                  <c:v>7.7</c:v>
                </c:pt>
                <c:pt idx="837">
                  <c:v>7.78</c:v>
                </c:pt>
                <c:pt idx="838">
                  <c:v>7.85</c:v>
                </c:pt>
                <c:pt idx="839">
                  <c:v>7.84</c:v>
                </c:pt>
                <c:pt idx="840">
                  <c:v>7.92</c:v>
                </c:pt>
                <c:pt idx="841">
                  <c:v>8.0500000000000007</c:v>
                </c:pt>
                <c:pt idx="842">
                  <c:v>8.0399999999999991</c:v>
                </c:pt>
                <c:pt idx="843">
                  <c:v>7.99</c:v>
                </c:pt>
                <c:pt idx="844">
                  <c:v>7.96</c:v>
                </c:pt>
                <c:pt idx="845">
                  <c:v>7.98</c:v>
                </c:pt>
                <c:pt idx="846">
                  <c:v>7.98</c:v>
                </c:pt>
                <c:pt idx="847">
                  <c:v>7.99</c:v>
                </c:pt>
                <c:pt idx="848">
                  <c:v>8.02</c:v>
                </c:pt>
                <c:pt idx="849">
                  <c:v>8.09</c:v>
                </c:pt>
                <c:pt idx="850">
                  <c:v>8.09</c:v>
                </c:pt>
                <c:pt idx="851">
                  <c:v>8.17</c:v>
                </c:pt>
                <c:pt idx="852">
                  <c:v>8.26</c:v>
                </c:pt>
                <c:pt idx="853">
                  <c:v>8.26</c:v>
                </c:pt>
                <c:pt idx="854">
                  <c:v>8.34</c:v>
                </c:pt>
                <c:pt idx="855">
                  <c:v>8.32</c:v>
                </c:pt>
                <c:pt idx="856">
                  <c:v>8.26</c:v>
                </c:pt>
                <c:pt idx="857">
                  <c:v>8.27</c:v>
                </c:pt>
                <c:pt idx="858">
                  <c:v>8.2799999999999994</c:v>
                </c:pt>
                <c:pt idx="859">
                  <c:v>8.3699999999999992</c:v>
                </c:pt>
                <c:pt idx="860">
                  <c:v>8.36</c:v>
                </c:pt>
                <c:pt idx="861">
                  <c:v>8.43</c:v>
                </c:pt>
                <c:pt idx="862">
                  <c:v>8.41</c:v>
                </c:pt>
                <c:pt idx="863">
                  <c:v>8.5</c:v>
                </c:pt>
                <c:pt idx="864">
                  <c:v>8.43</c:v>
                </c:pt>
                <c:pt idx="865">
                  <c:v>8.5</c:v>
                </c:pt>
                <c:pt idx="866">
                  <c:v>8.5299999999999994</c:v>
                </c:pt>
                <c:pt idx="867">
                  <c:v>8.48</c:v>
                </c:pt>
                <c:pt idx="868">
                  <c:v>8.3800000000000008</c:v>
                </c:pt>
                <c:pt idx="869">
                  <c:v>8.33</c:v>
                </c:pt>
                <c:pt idx="870">
                  <c:v>8.34</c:v>
                </c:pt>
                <c:pt idx="871">
                  <c:v>8.4499999999999993</c:v>
                </c:pt>
                <c:pt idx="872">
                  <c:v>8.4</c:v>
                </c:pt>
                <c:pt idx="873">
                  <c:v>8.51</c:v>
                </c:pt>
                <c:pt idx="874">
                  <c:v>8.4700000000000006</c:v>
                </c:pt>
                <c:pt idx="875">
                  <c:v>8.6</c:v>
                </c:pt>
                <c:pt idx="876">
                  <c:v>8.7100000000000009</c:v>
                </c:pt>
                <c:pt idx="877">
                  <c:v>8.73</c:v>
                </c:pt>
                <c:pt idx="878">
                  <c:v>8.66</c:v>
                </c:pt>
                <c:pt idx="879">
                  <c:v>8.4</c:v>
                </c:pt>
                <c:pt idx="880">
                  <c:v>8.44</c:v>
                </c:pt>
                <c:pt idx="881">
                  <c:v>8.41</c:v>
                </c:pt>
                <c:pt idx="882">
                  <c:v>8.3699999999999992</c:v>
                </c:pt>
                <c:pt idx="883">
                  <c:v>8.32</c:v>
                </c:pt>
                <c:pt idx="884">
                  <c:v>8.16</c:v>
                </c:pt>
                <c:pt idx="885">
                  <c:v>8.06</c:v>
                </c:pt>
                <c:pt idx="886">
                  <c:v>8.11</c:v>
                </c:pt>
                <c:pt idx="887">
                  <c:v>8.1</c:v>
                </c:pt>
                <c:pt idx="888">
                  <c:v>8.06</c:v>
                </c:pt>
                <c:pt idx="889">
                  <c:v>8.01</c:v>
                </c:pt>
                <c:pt idx="890">
                  <c:v>8.02</c:v>
                </c:pt>
                <c:pt idx="891">
                  <c:v>8.14</c:v>
                </c:pt>
                <c:pt idx="892">
                  <c:v>8.15</c:v>
                </c:pt>
                <c:pt idx="893">
                  <c:v>8.1</c:v>
                </c:pt>
                <c:pt idx="894">
                  <c:v>8.1300000000000008</c:v>
                </c:pt>
                <c:pt idx="895">
                  <c:v>8.0500000000000007</c:v>
                </c:pt>
                <c:pt idx="896">
                  <c:v>8.07</c:v>
                </c:pt>
                <c:pt idx="897">
                  <c:v>7.94</c:v>
                </c:pt>
                <c:pt idx="898">
                  <c:v>7.99</c:v>
                </c:pt>
                <c:pt idx="899">
                  <c:v>7.95</c:v>
                </c:pt>
                <c:pt idx="900">
                  <c:v>7.94</c:v>
                </c:pt>
                <c:pt idx="901">
                  <c:v>7.94</c:v>
                </c:pt>
                <c:pt idx="902">
                  <c:v>7.94</c:v>
                </c:pt>
                <c:pt idx="903">
                  <c:v>7.89</c:v>
                </c:pt>
                <c:pt idx="904">
                  <c:v>7.97</c:v>
                </c:pt>
                <c:pt idx="905">
                  <c:v>7.91</c:v>
                </c:pt>
                <c:pt idx="906">
                  <c:v>7.89</c:v>
                </c:pt>
                <c:pt idx="907">
                  <c:v>7.86</c:v>
                </c:pt>
                <c:pt idx="908">
                  <c:v>7.78</c:v>
                </c:pt>
                <c:pt idx="909">
                  <c:v>7.78</c:v>
                </c:pt>
                <c:pt idx="910">
                  <c:v>7.82</c:v>
                </c:pt>
                <c:pt idx="911">
                  <c:v>7.86</c:v>
                </c:pt>
                <c:pt idx="912">
                  <c:v>7.91</c:v>
                </c:pt>
                <c:pt idx="913">
                  <c:v>7.82</c:v>
                </c:pt>
                <c:pt idx="914">
                  <c:v>7.74</c:v>
                </c:pt>
                <c:pt idx="915">
                  <c:v>7.68</c:v>
                </c:pt>
                <c:pt idx="916">
                  <c:v>7.64</c:v>
                </c:pt>
                <c:pt idx="917">
                  <c:v>7.66</c:v>
                </c:pt>
                <c:pt idx="918">
                  <c:v>7.87</c:v>
                </c:pt>
                <c:pt idx="919">
                  <c:v>7.93</c:v>
                </c:pt>
                <c:pt idx="920">
                  <c:v>7.88</c:v>
                </c:pt>
                <c:pt idx="921">
                  <c:v>7.84</c:v>
                </c:pt>
                <c:pt idx="922">
                  <c:v>7.71</c:v>
                </c:pt>
                <c:pt idx="923">
                  <c:v>7.67</c:v>
                </c:pt>
                <c:pt idx="924">
                  <c:v>7.61</c:v>
                </c:pt>
                <c:pt idx="925">
                  <c:v>7.68</c:v>
                </c:pt>
                <c:pt idx="926">
                  <c:v>7.7</c:v>
                </c:pt>
                <c:pt idx="927">
                  <c:v>7.69</c:v>
                </c:pt>
                <c:pt idx="928">
                  <c:v>7.73</c:v>
                </c:pt>
                <c:pt idx="929">
                  <c:v>7.79</c:v>
                </c:pt>
                <c:pt idx="930">
                  <c:v>7.82</c:v>
                </c:pt>
                <c:pt idx="931">
                  <c:v>7.8</c:v>
                </c:pt>
                <c:pt idx="932">
                  <c:v>7.65</c:v>
                </c:pt>
                <c:pt idx="933">
                  <c:v>7.55</c:v>
                </c:pt>
                <c:pt idx="934">
                  <c:v>7.38</c:v>
                </c:pt>
                <c:pt idx="935">
                  <c:v>7.43</c:v>
                </c:pt>
                <c:pt idx="936">
                  <c:v>7.43</c:v>
                </c:pt>
                <c:pt idx="937">
                  <c:v>7.36</c:v>
                </c:pt>
                <c:pt idx="938">
                  <c:v>7.38</c:v>
                </c:pt>
                <c:pt idx="939">
                  <c:v>7.47</c:v>
                </c:pt>
                <c:pt idx="940">
                  <c:v>7.56</c:v>
                </c:pt>
                <c:pt idx="941">
                  <c:v>7.68</c:v>
                </c:pt>
                <c:pt idx="942">
                  <c:v>7.73</c:v>
                </c:pt>
                <c:pt idx="943">
                  <c:v>7.65</c:v>
                </c:pt>
                <c:pt idx="944">
                  <c:v>7.53</c:v>
                </c:pt>
                <c:pt idx="945">
                  <c:v>7.58</c:v>
                </c:pt>
                <c:pt idx="946">
                  <c:v>7.52</c:v>
                </c:pt>
                <c:pt idx="947">
                  <c:v>7.44</c:v>
                </c:pt>
                <c:pt idx="948">
                  <c:v>7.37</c:v>
                </c:pt>
                <c:pt idx="949">
                  <c:v>7.27</c:v>
                </c:pt>
                <c:pt idx="950">
                  <c:v>7.19</c:v>
                </c:pt>
                <c:pt idx="951">
                  <c:v>7.15</c:v>
                </c:pt>
                <c:pt idx="952">
                  <c:v>7.22</c:v>
                </c:pt>
                <c:pt idx="953">
                  <c:v>7.41</c:v>
                </c:pt>
                <c:pt idx="954">
                  <c:v>7.41</c:v>
                </c:pt>
                <c:pt idx="955">
                  <c:v>7.47</c:v>
                </c:pt>
                <c:pt idx="956">
                  <c:v>7.4</c:v>
                </c:pt>
                <c:pt idx="957">
                  <c:v>7.31</c:v>
                </c:pt>
                <c:pt idx="958">
                  <c:v>7.23</c:v>
                </c:pt>
                <c:pt idx="959">
                  <c:v>7.36</c:v>
                </c:pt>
                <c:pt idx="960">
                  <c:v>7.56</c:v>
                </c:pt>
                <c:pt idx="961">
                  <c:v>7.49</c:v>
                </c:pt>
                <c:pt idx="962">
                  <c:v>7.44</c:v>
                </c:pt>
                <c:pt idx="963">
                  <c:v>7.6</c:v>
                </c:pt>
                <c:pt idx="964">
                  <c:v>7.69</c:v>
                </c:pt>
                <c:pt idx="965">
                  <c:v>7.68</c:v>
                </c:pt>
                <c:pt idx="966">
                  <c:v>7.93</c:v>
                </c:pt>
                <c:pt idx="967">
                  <c:v>8.14</c:v>
                </c:pt>
                <c:pt idx="968">
                  <c:v>8.17</c:v>
                </c:pt>
                <c:pt idx="969">
                  <c:v>8.3699999999999992</c:v>
                </c:pt>
                <c:pt idx="970">
                  <c:v>8.4499999999999993</c:v>
                </c:pt>
                <c:pt idx="971">
                  <c:v>8.58</c:v>
                </c:pt>
                <c:pt idx="972">
                  <c:v>8.82</c:v>
                </c:pt>
                <c:pt idx="973">
                  <c:v>8.9600000000000009</c:v>
                </c:pt>
                <c:pt idx="974">
                  <c:v>8.9700000000000006</c:v>
                </c:pt>
                <c:pt idx="975">
                  <c:v>8.9499999999999993</c:v>
                </c:pt>
                <c:pt idx="976">
                  <c:v>8.98</c:v>
                </c:pt>
                <c:pt idx="977">
                  <c:v>9.1199999999999992</c:v>
                </c:pt>
                <c:pt idx="978">
                  <c:v>9.1199999999999992</c:v>
                </c:pt>
                <c:pt idx="979">
                  <c:v>9.19</c:v>
                </c:pt>
                <c:pt idx="980">
                  <c:v>9.25</c:v>
                </c:pt>
                <c:pt idx="981">
                  <c:v>9.2100000000000009</c:v>
                </c:pt>
                <c:pt idx="982">
                  <c:v>9.1199999999999992</c:v>
                </c:pt>
                <c:pt idx="983">
                  <c:v>9.1199999999999992</c:v>
                </c:pt>
                <c:pt idx="984">
                  <c:v>9.2100000000000009</c:v>
                </c:pt>
                <c:pt idx="985">
                  <c:v>9.24</c:v>
                </c:pt>
                <c:pt idx="986">
                  <c:v>9.17</c:v>
                </c:pt>
                <c:pt idx="987">
                  <c:v>9.1999999999999993</c:v>
                </c:pt>
                <c:pt idx="988">
                  <c:v>9.24</c:v>
                </c:pt>
                <c:pt idx="989">
                  <c:v>9.19</c:v>
                </c:pt>
                <c:pt idx="990">
                  <c:v>9.2799999999999994</c:v>
                </c:pt>
                <c:pt idx="991">
                  <c:v>9.2799999999999994</c:v>
                </c:pt>
                <c:pt idx="992">
                  <c:v>9.35</c:v>
                </c:pt>
                <c:pt idx="993">
                  <c:v>9.48</c:v>
                </c:pt>
                <c:pt idx="994">
                  <c:v>9.42</c:v>
                </c:pt>
                <c:pt idx="995">
                  <c:v>9.42</c:v>
                </c:pt>
                <c:pt idx="996">
                  <c:v>9.32</c:v>
                </c:pt>
                <c:pt idx="997">
                  <c:v>9.4499999999999993</c:v>
                </c:pt>
                <c:pt idx="998">
                  <c:v>9.56</c:v>
                </c:pt>
                <c:pt idx="999">
                  <c:v>9.49</c:v>
                </c:pt>
                <c:pt idx="1000">
                  <c:v>9.34</c:v>
                </c:pt>
                <c:pt idx="1001">
                  <c:v>9.3699999999999992</c:v>
                </c:pt>
                <c:pt idx="1002">
                  <c:v>9.44</c:v>
                </c:pt>
                <c:pt idx="1003">
                  <c:v>9.5</c:v>
                </c:pt>
                <c:pt idx="1004">
                  <c:v>9.59</c:v>
                </c:pt>
                <c:pt idx="1005">
                  <c:v>9.67</c:v>
                </c:pt>
                <c:pt idx="1006">
                  <c:v>9.66</c:v>
                </c:pt>
                <c:pt idx="1007">
                  <c:v>9.64</c:v>
                </c:pt>
                <c:pt idx="1008">
                  <c:v>9.5299999999999994</c:v>
                </c:pt>
                <c:pt idx="1009">
                  <c:v>9.4600000000000009</c:v>
                </c:pt>
                <c:pt idx="1010">
                  <c:v>9.42</c:v>
                </c:pt>
                <c:pt idx="1011">
                  <c:v>9.25</c:v>
                </c:pt>
                <c:pt idx="1012">
                  <c:v>9.2799999999999994</c:v>
                </c:pt>
                <c:pt idx="1013">
                  <c:v>9.43</c:v>
                </c:pt>
                <c:pt idx="1014">
                  <c:v>9.3800000000000008</c:v>
                </c:pt>
                <c:pt idx="1015">
                  <c:v>9.34</c:v>
                </c:pt>
                <c:pt idx="1016">
                  <c:v>9.3699999999999992</c:v>
                </c:pt>
                <c:pt idx="1017">
                  <c:v>9.34</c:v>
                </c:pt>
                <c:pt idx="1018">
                  <c:v>9.41</c:v>
                </c:pt>
                <c:pt idx="1019">
                  <c:v>9.36</c:v>
                </c:pt>
                <c:pt idx="1020">
                  <c:v>9.24</c:v>
                </c:pt>
                <c:pt idx="1021">
                  <c:v>9.2799999999999994</c:v>
                </c:pt>
                <c:pt idx="1022">
                  <c:v>9.35</c:v>
                </c:pt>
                <c:pt idx="1023">
                  <c:v>9.31</c:v>
                </c:pt>
                <c:pt idx="1024">
                  <c:v>9.26</c:v>
                </c:pt>
                <c:pt idx="1025">
                  <c:v>9.32</c:v>
                </c:pt>
                <c:pt idx="1026">
                  <c:v>9.27</c:v>
                </c:pt>
                <c:pt idx="1027">
                  <c:v>9.2100000000000009</c:v>
                </c:pt>
                <c:pt idx="1028">
                  <c:v>9.08</c:v>
                </c:pt>
                <c:pt idx="1029">
                  <c:v>9.19</c:v>
                </c:pt>
                <c:pt idx="1030">
                  <c:v>9.33</c:v>
                </c:pt>
                <c:pt idx="1031">
                  <c:v>9.19</c:v>
                </c:pt>
                <c:pt idx="1032">
                  <c:v>9.16</c:v>
                </c:pt>
                <c:pt idx="1033">
                  <c:v>9.0500000000000007</c:v>
                </c:pt>
                <c:pt idx="1034">
                  <c:v>8.98</c:v>
                </c:pt>
                <c:pt idx="1035">
                  <c:v>8.9700000000000006</c:v>
                </c:pt>
                <c:pt idx="1036">
                  <c:v>8.77</c:v>
                </c:pt>
                <c:pt idx="1037">
                  <c:v>8.61</c:v>
                </c:pt>
                <c:pt idx="1038">
                  <c:v>8.69</c:v>
                </c:pt>
                <c:pt idx="1039">
                  <c:v>8.7200000000000006</c:v>
                </c:pt>
                <c:pt idx="1040">
                  <c:v>8.65</c:v>
                </c:pt>
                <c:pt idx="1041">
                  <c:v>8.61</c:v>
                </c:pt>
                <c:pt idx="1042">
                  <c:v>8.52</c:v>
                </c:pt>
                <c:pt idx="1043">
                  <c:v>8.52</c:v>
                </c:pt>
                <c:pt idx="1044">
                  <c:v>8.59</c:v>
                </c:pt>
                <c:pt idx="1045">
                  <c:v>8.48</c:v>
                </c:pt>
                <c:pt idx="1046">
                  <c:v>8.48</c:v>
                </c:pt>
                <c:pt idx="1047">
                  <c:v>8.2899999999999991</c:v>
                </c:pt>
                <c:pt idx="1048">
                  <c:v>8.4</c:v>
                </c:pt>
                <c:pt idx="1049">
                  <c:v>8.36</c:v>
                </c:pt>
                <c:pt idx="1050">
                  <c:v>8.33</c:v>
                </c:pt>
                <c:pt idx="1051">
                  <c:v>8.33</c:v>
                </c:pt>
                <c:pt idx="1052">
                  <c:v>8.01</c:v>
                </c:pt>
                <c:pt idx="1053">
                  <c:v>7.86</c:v>
                </c:pt>
                <c:pt idx="1054">
                  <c:v>7.89</c:v>
                </c:pt>
                <c:pt idx="1055">
                  <c:v>7.91</c:v>
                </c:pt>
                <c:pt idx="1056">
                  <c:v>7.95</c:v>
                </c:pt>
                <c:pt idx="1057">
                  <c:v>7.96</c:v>
                </c:pt>
                <c:pt idx="1058">
                  <c:v>8.0299999999999994</c:v>
                </c:pt>
                <c:pt idx="1059">
                  <c:v>8.1199999999999992</c:v>
                </c:pt>
                <c:pt idx="1060">
                  <c:v>8.09</c:v>
                </c:pt>
                <c:pt idx="1061">
                  <c:v>8.08</c:v>
                </c:pt>
                <c:pt idx="1062">
                  <c:v>8.16</c:v>
                </c:pt>
                <c:pt idx="1063">
                  <c:v>8.11</c:v>
                </c:pt>
                <c:pt idx="1064">
                  <c:v>8.1199999999999992</c:v>
                </c:pt>
                <c:pt idx="1065">
                  <c:v>8.09</c:v>
                </c:pt>
                <c:pt idx="1066">
                  <c:v>8.2899999999999991</c:v>
                </c:pt>
                <c:pt idx="1067">
                  <c:v>8.39</c:v>
                </c:pt>
                <c:pt idx="1068">
                  <c:v>8.65</c:v>
                </c:pt>
                <c:pt idx="1069">
                  <c:v>8.61</c:v>
                </c:pt>
                <c:pt idx="1070">
                  <c:v>8.74</c:v>
                </c:pt>
                <c:pt idx="1071">
                  <c:v>8.86</c:v>
                </c:pt>
                <c:pt idx="1072">
                  <c:v>8.8699999999999992</c:v>
                </c:pt>
                <c:pt idx="1073">
                  <c:v>8.89</c:v>
                </c:pt>
                <c:pt idx="1074">
                  <c:v>8.7799999999999994</c:v>
                </c:pt>
                <c:pt idx="1075">
                  <c:v>8.7100000000000009</c:v>
                </c:pt>
                <c:pt idx="1076">
                  <c:v>8.68</c:v>
                </c:pt>
                <c:pt idx="1077">
                  <c:v>8.4499999999999993</c:v>
                </c:pt>
                <c:pt idx="1078">
                  <c:v>8.5399999999999991</c:v>
                </c:pt>
                <c:pt idx="1079">
                  <c:v>8.49</c:v>
                </c:pt>
                <c:pt idx="1080">
                  <c:v>8.4700000000000006</c:v>
                </c:pt>
                <c:pt idx="1081">
                  <c:v>8.42</c:v>
                </c:pt>
                <c:pt idx="1082">
                  <c:v>8.56</c:v>
                </c:pt>
                <c:pt idx="1083">
                  <c:v>8.59</c:v>
                </c:pt>
                <c:pt idx="1084">
                  <c:v>8.6300000000000008</c:v>
                </c:pt>
                <c:pt idx="1085">
                  <c:v>8.58</c:v>
                </c:pt>
                <c:pt idx="1086">
                  <c:v>8.6</c:v>
                </c:pt>
                <c:pt idx="1087">
                  <c:v>8.49</c:v>
                </c:pt>
                <c:pt idx="1088">
                  <c:v>8.4</c:v>
                </c:pt>
                <c:pt idx="1089">
                  <c:v>8.5</c:v>
                </c:pt>
                <c:pt idx="1090">
                  <c:v>8.68</c:v>
                </c:pt>
                <c:pt idx="1091">
                  <c:v>8.59</c:v>
                </c:pt>
                <c:pt idx="1092">
                  <c:v>8.39</c:v>
                </c:pt>
                <c:pt idx="1093">
                  <c:v>8.39</c:v>
                </c:pt>
                <c:pt idx="1094">
                  <c:v>8.3800000000000008</c:v>
                </c:pt>
                <c:pt idx="1095">
                  <c:v>8.5399999999999991</c:v>
                </c:pt>
                <c:pt idx="1096">
                  <c:v>8.57</c:v>
                </c:pt>
                <c:pt idx="1097">
                  <c:v>8.57</c:v>
                </c:pt>
                <c:pt idx="1098">
                  <c:v>8.39</c:v>
                </c:pt>
                <c:pt idx="1099">
                  <c:v>8.32</c:v>
                </c:pt>
                <c:pt idx="1100">
                  <c:v>8.32</c:v>
                </c:pt>
                <c:pt idx="1101">
                  <c:v>8.18</c:v>
                </c:pt>
                <c:pt idx="1102">
                  <c:v>8.1199999999999992</c:v>
                </c:pt>
                <c:pt idx="1103">
                  <c:v>8.07</c:v>
                </c:pt>
                <c:pt idx="1104">
                  <c:v>7.97</c:v>
                </c:pt>
                <c:pt idx="1105">
                  <c:v>8.02</c:v>
                </c:pt>
                <c:pt idx="1106">
                  <c:v>7.93</c:v>
                </c:pt>
                <c:pt idx="1107">
                  <c:v>7.83</c:v>
                </c:pt>
                <c:pt idx="1108">
                  <c:v>7.84</c:v>
                </c:pt>
                <c:pt idx="1109">
                  <c:v>7.75</c:v>
                </c:pt>
                <c:pt idx="1110">
                  <c:v>7.74</c:v>
                </c:pt>
                <c:pt idx="1111">
                  <c:v>7.68</c:v>
                </c:pt>
                <c:pt idx="1112">
                  <c:v>7.54</c:v>
                </c:pt>
                <c:pt idx="1113">
                  <c:v>7.37</c:v>
                </c:pt>
                <c:pt idx="1114">
                  <c:v>7.41</c:v>
                </c:pt>
                <c:pt idx="1115">
                  <c:v>7.67</c:v>
                </c:pt>
                <c:pt idx="1116">
                  <c:v>7.82</c:v>
                </c:pt>
                <c:pt idx="1117">
                  <c:v>7.95</c:v>
                </c:pt>
                <c:pt idx="1118">
                  <c:v>7.88</c:v>
                </c:pt>
                <c:pt idx="1119">
                  <c:v>7.99</c:v>
                </c:pt>
                <c:pt idx="1120">
                  <c:v>7.8</c:v>
                </c:pt>
                <c:pt idx="1121">
                  <c:v>7.91</c:v>
                </c:pt>
                <c:pt idx="1122">
                  <c:v>8.4700000000000006</c:v>
                </c:pt>
                <c:pt idx="1123">
                  <c:v>8.93</c:v>
                </c:pt>
                <c:pt idx="1124">
                  <c:v>8.8800000000000008</c:v>
                </c:pt>
                <c:pt idx="1125">
                  <c:v>8.81</c:v>
                </c:pt>
                <c:pt idx="1126">
                  <c:v>8.89</c:v>
                </c:pt>
                <c:pt idx="1127">
                  <c:v>8.94</c:v>
                </c:pt>
                <c:pt idx="1128">
                  <c:v>8.83</c:v>
                </c:pt>
                <c:pt idx="1129">
                  <c:v>8.83</c:v>
                </c:pt>
                <c:pt idx="1130">
                  <c:v>8.7899999999999991</c:v>
                </c:pt>
                <c:pt idx="1131">
                  <c:v>9.07</c:v>
                </c:pt>
                <c:pt idx="1132">
                  <c:v>9.17</c:v>
                </c:pt>
                <c:pt idx="1133">
                  <c:v>9.0299999999999994</c:v>
                </c:pt>
                <c:pt idx="1134">
                  <c:v>8.82</c:v>
                </c:pt>
                <c:pt idx="1135">
                  <c:v>8.81</c:v>
                </c:pt>
                <c:pt idx="1136">
                  <c:v>8.93</c:v>
                </c:pt>
                <c:pt idx="1137">
                  <c:v>8.93</c:v>
                </c:pt>
                <c:pt idx="1138">
                  <c:v>8.93</c:v>
                </c:pt>
                <c:pt idx="1139">
                  <c:v>8.68</c:v>
                </c:pt>
                <c:pt idx="1140">
                  <c:v>8.56</c:v>
                </c:pt>
                <c:pt idx="1141">
                  <c:v>8.3000000000000007</c:v>
                </c:pt>
                <c:pt idx="1142">
                  <c:v>8.41</c:v>
                </c:pt>
                <c:pt idx="1143">
                  <c:v>8.43</c:v>
                </c:pt>
                <c:pt idx="1144">
                  <c:v>8.4700000000000006</c:v>
                </c:pt>
                <c:pt idx="1145">
                  <c:v>8.43</c:v>
                </c:pt>
                <c:pt idx="1146">
                  <c:v>8.31</c:v>
                </c:pt>
                <c:pt idx="1147">
                  <c:v>8.6199999999999992</c:v>
                </c:pt>
                <c:pt idx="1148">
                  <c:v>8.75</c:v>
                </c:pt>
                <c:pt idx="1149">
                  <c:v>8.6</c:v>
                </c:pt>
                <c:pt idx="1150">
                  <c:v>8.68</c:v>
                </c:pt>
                <c:pt idx="1151">
                  <c:v>8.42</c:v>
                </c:pt>
                <c:pt idx="1152">
                  <c:v>8.24</c:v>
                </c:pt>
                <c:pt idx="1153">
                  <c:v>8.66</c:v>
                </c:pt>
                <c:pt idx="1154">
                  <c:v>8.33</c:v>
                </c:pt>
                <c:pt idx="1155">
                  <c:v>8.83</c:v>
                </c:pt>
                <c:pt idx="1156">
                  <c:v>9.23</c:v>
                </c:pt>
                <c:pt idx="1157">
                  <c:v>9.64</c:v>
                </c:pt>
                <c:pt idx="1158">
                  <c:v>9.8800000000000008</c:v>
                </c:pt>
                <c:pt idx="1159">
                  <c:v>10.08</c:v>
                </c:pt>
                <c:pt idx="1160">
                  <c:v>10.19</c:v>
                </c:pt>
                <c:pt idx="1161">
                  <c:v>10.09</c:v>
                </c:pt>
                <c:pt idx="1162">
                  <c:v>10.119999999999999</c:v>
                </c:pt>
                <c:pt idx="1163">
                  <c:v>10.15</c:v>
                </c:pt>
                <c:pt idx="1164">
                  <c:v>10.16</c:v>
                </c:pt>
                <c:pt idx="1165">
                  <c:v>10.119999999999999</c:v>
                </c:pt>
                <c:pt idx="1166">
                  <c:v>10.15</c:v>
                </c:pt>
                <c:pt idx="1167">
                  <c:v>10.07</c:v>
                </c:pt>
                <c:pt idx="1168">
                  <c:v>10.11</c:v>
                </c:pt>
                <c:pt idx="1169">
                  <c:v>10.11</c:v>
                </c:pt>
                <c:pt idx="1170">
                  <c:v>10.119999999999999</c:v>
                </c:pt>
                <c:pt idx="1171">
                  <c:v>10.130000000000001</c:v>
                </c:pt>
                <c:pt idx="1172">
                  <c:v>10.16</c:v>
                </c:pt>
                <c:pt idx="1173">
                  <c:v>10.130000000000001</c:v>
                </c:pt>
                <c:pt idx="1174">
                  <c:v>10.050000000000001</c:v>
                </c:pt>
                <c:pt idx="1175">
                  <c:v>10.06</c:v>
                </c:pt>
                <c:pt idx="1176">
                  <c:v>10.16</c:v>
                </c:pt>
                <c:pt idx="1177">
                  <c:v>10.15</c:v>
                </c:pt>
                <c:pt idx="1178">
                  <c:v>10.02</c:v>
                </c:pt>
                <c:pt idx="1179">
                  <c:v>10.039999999999999</c:v>
                </c:pt>
                <c:pt idx="1180">
                  <c:v>9.99</c:v>
                </c:pt>
                <c:pt idx="1181">
                  <c:v>9.89</c:v>
                </c:pt>
                <c:pt idx="1182">
                  <c:v>9.7899999999999991</c:v>
                </c:pt>
                <c:pt idx="1183">
                  <c:v>9.81</c:v>
                </c:pt>
                <c:pt idx="1184">
                  <c:v>9.7799999999999994</c:v>
                </c:pt>
                <c:pt idx="1185">
                  <c:v>9.7200000000000006</c:v>
                </c:pt>
                <c:pt idx="1186">
                  <c:v>9.7799999999999994</c:v>
                </c:pt>
                <c:pt idx="1187">
                  <c:v>9.76</c:v>
                </c:pt>
                <c:pt idx="1188">
                  <c:v>9.8800000000000008</c:v>
                </c:pt>
                <c:pt idx="1189">
                  <c:v>9.94</c:v>
                </c:pt>
                <c:pt idx="1190">
                  <c:v>9.92</c:v>
                </c:pt>
                <c:pt idx="1191">
                  <c:v>10.01</c:v>
                </c:pt>
                <c:pt idx="1192">
                  <c:v>10.029999999999999</c:v>
                </c:pt>
                <c:pt idx="1193">
                  <c:v>10.130000000000001</c:v>
                </c:pt>
                <c:pt idx="1194">
                  <c:v>10.07</c:v>
                </c:pt>
                <c:pt idx="1195">
                  <c:v>10</c:v>
                </c:pt>
                <c:pt idx="1196">
                  <c:v>9.9700000000000006</c:v>
                </c:pt>
                <c:pt idx="1197">
                  <c:v>9.93</c:v>
                </c:pt>
                <c:pt idx="1198">
                  <c:v>9.9</c:v>
                </c:pt>
                <c:pt idx="1199">
                  <c:v>9.8800000000000008</c:v>
                </c:pt>
                <c:pt idx="1200">
                  <c:v>9.93</c:v>
                </c:pt>
                <c:pt idx="1201">
                  <c:v>9.93</c:v>
                </c:pt>
                <c:pt idx="1202">
                  <c:v>9.9600000000000009</c:v>
                </c:pt>
                <c:pt idx="1203">
                  <c:v>9.94</c:v>
                </c:pt>
                <c:pt idx="1204">
                  <c:v>9.76</c:v>
                </c:pt>
                <c:pt idx="1205">
                  <c:v>9.7200000000000006</c:v>
                </c:pt>
                <c:pt idx="1206">
                  <c:v>9.65</c:v>
                </c:pt>
                <c:pt idx="1207">
                  <c:v>9.59</c:v>
                </c:pt>
                <c:pt idx="1208">
                  <c:v>9.5299999999999994</c:v>
                </c:pt>
                <c:pt idx="1209">
                  <c:v>9.49</c:v>
                </c:pt>
                <c:pt idx="1210">
                  <c:v>9.74</c:v>
                </c:pt>
                <c:pt idx="1211">
                  <c:v>9.84</c:v>
                </c:pt>
                <c:pt idx="1212">
                  <c:v>9.8000000000000007</c:v>
                </c:pt>
                <c:pt idx="1213">
                  <c:v>9.77</c:v>
                </c:pt>
                <c:pt idx="1214">
                  <c:v>9.76</c:v>
                </c:pt>
                <c:pt idx="1215">
                  <c:v>9.83</c:v>
                </c:pt>
                <c:pt idx="1216">
                  <c:v>9.8000000000000007</c:v>
                </c:pt>
                <c:pt idx="1217">
                  <c:v>9.9499999999999993</c:v>
                </c:pt>
                <c:pt idx="1218">
                  <c:v>9.92</c:v>
                </c:pt>
                <c:pt idx="1219">
                  <c:v>9.83</c:v>
                </c:pt>
                <c:pt idx="1220">
                  <c:v>9.81</c:v>
                </c:pt>
                <c:pt idx="1221">
                  <c:v>9.91</c:v>
                </c:pt>
                <c:pt idx="1222">
                  <c:v>10.029999999999999</c:v>
                </c:pt>
                <c:pt idx="1223">
                  <c:v>10.18</c:v>
                </c:pt>
                <c:pt idx="1224">
                  <c:v>10.220000000000001</c:v>
                </c:pt>
                <c:pt idx="1225">
                  <c:v>10.27</c:v>
                </c:pt>
                <c:pt idx="1226">
                  <c:v>10.32</c:v>
                </c:pt>
                <c:pt idx="1227">
                  <c:v>10.48</c:v>
                </c:pt>
                <c:pt idx="1228">
                  <c:v>10.45</c:v>
                </c:pt>
                <c:pt idx="1229">
                  <c:v>10.45</c:v>
                </c:pt>
                <c:pt idx="1230">
                  <c:v>10.47</c:v>
                </c:pt>
                <c:pt idx="1231">
                  <c:v>10.36</c:v>
                </c:pt>
                <c:pt idx="1232">
                  <c:v>10.42</c:v>
                </c:pt>
                <c:pt idx="1233">
                  <c:v>10.6</c:v>
                </c:pt>
                <c:pt idx="1234">
                  <c:v>10.64</c:v>
                </c:pt>
                <c:pt idx="1235">
                  <c:v>10.72</c:v>
                </c:pt>
                <c:pt idx="1236">
                  <c:v>10.74</c:v>
                </c:pt>
                <c:pt idx="1237">
                  <c:v>10.91</c:v>
                </c:pt>
                <c:pt idx="1238">
                  <c:v>10.99</c:v>
                </c:pt>
                <c:pt idx="1239">
                  <c:v>10.95</c:v>
                </c:pt>
                <c:pt idx="1240">
                  <c:v>10.96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16.28</c:v>
                </c:pt>
                <c:pt idx="1">
                  <c:v>16.16</c:v>
                </c:pt>
                <c:pt idx="2">
                  <c:v>15.97</c:v>
                </c:pt>
                <c:pt idx="3">
                  <c:v>15.98</c:v>
                </c:pt>
                <c:pt idx="4">
                  <c:v>15.92</c:v>
                </c:pt>
                <c:pt idx="5">
                  <c:v>16.07</c:v>
                </c:pt>
                <c:pt idx="6">
                  <c:v>15.93</c:v>
                </c:pt>
                <c:pt idx="7">
                  <c:v>15.91</c:v>
                </c:pt>
                <c:pt idx="8">
                  <c:v>15.79</c:v>
                </c:pt>
                <c:pt idx="9">
                  <c:v>15.98</c:v>
                </c:pt>
                <c:pt idx="10">
                  <c:v>15.98</c:v>
                </c:pt>
                <c:pt idx="11">
                  <c:v>15.82</c:v>
                </c:pt>
                <c:pt idx="12">
                  <c:v>15.85</c:v>
                </c:pt>
                <c:pt idx="13">
                  <c:v>15.92</c:v>
                </c:pt>
                <c:pt idx="14">
                  <c:v>15.77</c:v>
                </c:pt>
                <c:pt idx="15">
                  <c:v>15.67</c:v>
                </c:pt>
                <c:pt idx="16">
                  <c:v>15.39</c:v>
                </c:pt>
                <c:pt idx="17">
                  <c:v>15.43</c:v>
                </c:pt>
                <c:pt idx="18">
                  <c:v>15.37</c:v>
                </c:pt>
                <c:pt idx="19">
                  <c:v>15.06</c:v>
                </c:pt>
                <c:pt idx="20">
                  <c:v>15.21</c:v>
                </c:pt>
                <c:pt idx="21">
                  <c:v>15.72</c:v>
                </c:pt>
                <c:pt idx="22">
                  <c:v>16.04</c:v>
                </c:pt>
                <c:pt idx="23">
                  <c:v>16.059999999999999</c:v>
                </c:pt>
                <c:pt idx="24">
                  <c:v>16.12</c:v>
                </c:pt>
                <c:pt idx="25">
                  <c:v>16.25</c:v>
                </c:pt>
                <c:pt idx="26">
                  <c:v>15.92</c:v>
                </c:pt>
                <c:pt idx="27">
                  <c:v>16</c:v>
                </c:pt>
                <c:pt idx="28">
                  <c:v>16.48</c:v>
                </c:pt>
                <c:pt idx="29">
                  <c:v>16.64</c:v>
                </c:pt>
                <c:pt idx="30">
                  <c:v>16.559999999999999</c:v>
                </c:pt>
                <c:pt idx="31">
                  <c:v>16.55</c:v>
                </c:pt>
                <c:pt idx="32">
                  <c:v>16.600000000000001</c:v>
                </c:pt>
                <c:pt idx="33">
                  <c:v>16.68</c:v>
                </c:pt>
                <c:pt idx="34">
                  <c:v>16.64</c:v>
                </c:pt>
                <c:pt idx="35">
                  <c:v>16.760000000000002</c:v>
                </c:pt>
                <c:pt idx="36">
                  <c:v>16.850000000000001</c:v>
                </c:pt>
                <c:pt idx="37">
                  <c:v>16.98</c:v>
                </c:pt>
                <c:pt idx="38">
                  <c:v>16.940000000000001</c:v>
                </c:pt>
                <c:pt idx="39">
                  <c:v>16.93</c:v>
                </c:pt>
                <c:pt idx="40">
                  <c:v>16.850000000000001</c:v>
                </c:pt>
                <c:pt idx="41">
                  <c:v>17.010000000000002</c:v>
                </c:pt>
                <c:pt idx="42">
                  <c:v>16.940000000000001</c:v>
                </c:pt>
                <c:pt idx="43">
                  <c:v>17.059999999999999</c:v>
                </c:pt>
                <c:pt idx="44">
                  <c:v>17.079999999999998</c:v>
                </c:pt>
                <c:pt idx="45">
                  <c:v>16.96</c:v>
                </c:pt>
                <c:pt idx="46">
                  <c:v>16.98</c:v>
                </c:pt>
                <c:pt idx="47">
                  <c:v>16.96</c:v>
                </c:pt>
                <c:pt idx="48">
                  <c:v>16.91</c:v>
                </c:pt>
                <c:pt idx="49">
                  <c:v>16.809999999999999</c:v>
                </c:pt>
                <c:pt idx="50">
                  <c:v>16.68</c:v>
                </c:pt>
                <c:pt idx="51">
                  <c:v>16.760000000000002</c:v>
                </c:pt>
                <c:pt idx="52">
                  <c:v>16.75</c:v>
                </c:pt>
                <c:pt idx="53">
                  <c:v>16.760000000000002</c:v>
                </c:pt>
                <c:pt idx="54">
                  <c:v>16.63</c:v>
                </c:pt>
                <c:pt idx="55">
                  <c:v>16.66</c:v>
                </c:pt>
                <c:pt idx="56">
                  <c:v>16.66</c:v>
                </c:pt>
                <c:pt idx="57">
                  <c:v>16.61</c:v>
                </c:pt>
                <c:pt idx="58">
                  <c:v>16.45</c:v>
                </c:pt>
                <c:pt idx="59">
                  <c:v>16.48</c:v>
                </c:pt>
                <c:pt idx="60">
                  <c:v>16.239999999999998</c:v>
                </c:pt>
                <c:pt idx="61">
                  <c:v>15.93</c:v>
                </c:pt>
                <c:pt idx="62">
                  <c:v>15.83</c:v>
                </c:pt>
                <c:pt idx="63">
                  <c:v>15.65</c:v>
                </c:pt>
                <c:pt idx="64">
                  <c:v>15.55</c:v>
                </c:pt>
                <c:pt idx="65">
                  <c:v>15.52</c:v>
                </c:pt>
                <c:pt idx="66">
                  <c:v>15.42</c:v>
                </c:pt>
                <c:pt idx="67">
                  <c:v>15.44</c:v>
                </c:pt>
                <c:pt idx="68">
                  <c:v>15.58</c:v>
                </c:pt>
                <c:pt idx="69">
                  <c:v>15.71</c:v>
                </c:pt>
                <c:pt idx="70">
                  <c:v>15.71</c:v>
                </c:pt>
                <c:pt idx="71">
                  <c:v>15.8</c:v>
                </c:pt>
                <c:pt idx="72">
                  <c:v>15.89</c:v>
                </c:pt>
                <c:pt idx="73">
                  <c:v>15.81</c:v>
                </c:pt>
                <c:pt idx="74">
                  <c:v>15.84</c:v>
                </c:pt>
                <c:pt idx="75">
                  <c:v>15.77</c:v>
                </c:pt>
                <c:pt idx="76">
                  <c:v>15.73</c:v>
                </c:pt>
                <c:pt idx="77">
                  <c:v>15.75</c:v>
                </c:pt>
                <c:pt idx="78">
                  <c:v>15.48</c:v>
                </c:pt>
                <c:pt idx="79">
                  <c:v>15.32</c:v>
                </c:pt>
                <c:pt idx="80">
                  <c:v>15.24</c:v>
                </c:pt>
                <c:pt idx="81">
                  <c:v>15.1</c:v>
                </c:pt>
                <c:pt idx="82">
                  <c:v>15.06</c:v>
                </c:pt>
                <c:pt idx="83">
                  <c:v>15.07</c:v>
                </c:pt>
                <c:pt idx="84">
                  <c:v>14.93</c:v>
                </c:pt>
                <c:pt idx="85">
                  <c:v>14.96</c:v>
                </c:pt>
                <c:pt idx="86">
                  <c:v>14.87</c:v>
                </c:pt>
                <c:pt idx="87">
                  <c:v>14.89</c:v>
                </c:pt>
                <c:pt idx="88">
                  <c:v>14.81</c:v>
                </c:pt>
                <c:pt idx="89">
                  <c:v>14.77</c:v>
                </c:pt>
                <c:pt idx="90">
                  <c:v>14.73</c:v>
                </c:pt>
                <c:pt idx="91">
                  <c:v>14.66</c:v>
                </c:pt>
                <c:pt idx="92">
                  <c:v>14.62</c:v>
                </c:pt>
                <c:pt idx="93">
                  <c:v>14.55</c:v>
                </c:pt>
                <c:pt idx="94">
                  <c:v>14.58</c:v>
                </c:pt>
                <c:pt idx="95">
                  <c:v>14.52</c:v>
                </c:pt>
                <c:pt idx="96">
                  <c:v>14.47</c:v>
                </c:pt>
                <c:pt idx="97">
                  <c:v>14.59</c:v>
                </c:pt>
                <c:pt idx="98">
                  <c:v>14.44</c:v>
                </c:pt>
                <c:pt idx="99">
                  <c:v>14.18</c:v>
                </c:pt>
                <c:pt idx="100">
                  <c:v>14.13</c:v>
                </c:pt>
                <c:pt idx="101">
                  <c:v>14.25</c:v>
                </c:pt>
                <c:pt idx="102">
                  <c:v>14.39</c:v>
                </c:pt>
                <c:pt idx="103">
                  <c:v>14.56</c:v>
                </c:pt>
                <c:pt idx="104">
                  <c:v>14.49</c:v>
                </c:pt>
                <c:pt idx="105">
                  <c:v>14.36</c:v>
                </c:pt>
                <c:pt idx="106">
                  <c:v>14.23</c:v>
                </c:pt>
                <c:pt idx="107">
                  <c:v>14.2</c:v>
                </c:pt>
                <c:pt idx="108">
                  <c:v>14.22</c:v>
                </c:pt>
                <c:pt idx="109">
                  <c:v>14.1</c:v>
                </c:pt>
                <c:pt idx="110">
                  <c:v>14.13</c:v>
                </c:pt>
                <c:pt idx="111">
                  <c:v>14.21</c:v>
                </c:pt>
                <c:pt idx="112">
                  <c:v>14.29</c:v>
                </c:pt>
                <c:pt idx="113">
                  <c:v>14.33</c:v>
                </c:pt>
                <c:pt idx="114">
                  <c:v>14.25</c:v>
                </c:pt>
                <c:pt idx="115">
                  <c:v>14.23</c:v>
                </c:pt>
                <c:pt idx="116">
                  <c:v>14.31</c:v>
                </c:pt>
                <c:pt idx="117">
                  <c:v>14.33</c:v>
                </c:pt>
                <c:pt idx="118">
                  <c:v>14.36</c:v>
                </c:pt>
                <c:pt idx="119">
                  <c:v>14.34</c:v>
                </c:pt>
                <c:pt idx="120">
                  <c:v>14.34</c:v>
                </c:pt>
                <c:pt idx="121">
                  <c:v>14.36</c:v>
                </c:pt>
                <c:pt idx="122">
                  <c:v>14.42</c:v>
                </c:pt>
                <c:pt idx="123">
                  <c:v>14.63</c:v>
                </c:pt>
                <c:pt idx="124">
                  <c:v>14.7</c:v>
                </c:pt>
                <c:pt idx="125">
                  <c:v>14.69</c:v>
                </c:pt>
                <c:pt idx="126">
                  <c:v>14.74</c:v>
                </c:pt>
                <c:pt idx="127">
                  <c:v>14.73</c:v>
                </c:pt>
                <c:pt idx="128">
                  <c:v>14.67</c:v>
                </c:pt>
                <c:pt idx="129">
                  <c:v>14.76</c:v>
                </c:pt>
                <c:pt idx="130">
                  <c:v>14.8</c:v>
                </c:pt>
                <c:pt idx="131">
                  <c:v>14.78</c:v>
                </c:pt>
                <c:pt idx="132">
                  <c:v>14.69</c:v>
                </c:pt>
                <c:pt idx="133">
                  <c:v>14.64</c:v>
                </c:pt>
                <c:pt idx="134">
                  <c:v>14.6</c:v>
                </c:pt>
                <c:pt idx="135">
                  <c:v>14.51</c:v>
                </c:pt>
                <c:pt idx="136">
                  <c:v>14.67</c:v>
                </c:pt>
                <c:pt idx="137">
                  <c:v>14.64</c:v>
                </c:pt>
                <c:pt idx="138">
                  <c:v>14.69</c:v>
                </c:pt>
                <c:pt idx="139">
                  <c:v>14.84</c:v>
                </c:pt>
                <c:pt idx="140">
                  <c:v>14.89</c:v>
                </c:pt>
                <c:pt idx="141">
                  <c:v>14.86</c:v>
                </c:pt>
                <c:pt idx="142">
                  <c:v>14.88</c:v>
                </c:pt>
                <c:pt idx="143">
                  <c:v>14.84</c:v>
                </c:pt>
                <c:pt idx="144">
                  <c:v>14.72</c:v>
                </c:pt>
                <c:pt idx="145">
                  <c:v>14.62</c:v>
                </c:pt>
                <c:pt idx="146">
                  <c:v>14.55</c:v>
                </c:pt>
                <c:pt idx="147">
                  <c:v>14.53</c:v>
                </c:pt>
                <c:pt idx="148">
                  <c:v>14.48</c:v>
                </c:pt>
                <c:pt idx="149">
                  <c:v>14.46</c:v>
                </c:pt>
                <c:pt idx="150">
                  <c:v>14.42</c:v>
                </c:pt>
                <c:pt idx="151">
                  <c:v>14.39</c:v>
                </c:pt>
                <c:pt idx="152">
                  <c:v>14.33</c:v>
                </c:pt>
                <c:pt idx="153">
                  <c:v>14.31</c:v>
                </c:pt>
                <c:pt idx="154">
                  <c:v>14.28</c:v>
                </c:pt>
                <c:pt idx="155">
                  <c:v>14.26</c:v>
                </c:pt>
                <c:pt idx="156">
                  <c:v>14.21</c:v>
                </c:pt>
                <c:pt idx="157">
                  <c:v>14.21</c:v>
                </c:pt>
                <c:pt idx="158">
                  <c:v>14.23</c:v>
                </c:pt>
                <c:pt idx="159">
                  <c:v>14.27</c:v>
                </c:pt>
                <c:pt idx="160">
                  <c:v>14.21</c:v>
                </c:pt>
                <c:pt idx="161">
                  <c:v>14.17</c:v>
                </c:pt>
                <c:pt idx="162">
                  <c:v>14.09</c:v>
                </c:pt>
                <c:pt idx="163">
                  <c:v>14.19</c:v>
                </c:pt>
                <c:pt idx="164">
                  <c:v>14.04</c:v>
                </c:pt>
                <c:pt idx="165">
                  <c:v>14.05</c:v>
                </c:pt>
                <c:pt idx="166">
                  <c:v>14.06</c:v>
                </c:pt>
                <c:pt idx="167">
                  <c:v>14.03</c:v>
                </c:pt>
                <c:pt idx="168">
                  <c:v>13.89</c:v>
                </c:pt>
                <c:pt idx="169">
                  <c:v>14.09</c:v>
                </c:pt>
                <c:pt idx="170">
                  <c:v>14.08</c:v>
                </c:pt>
                <c:pt idx="171">
                  <c:v>14.04</c:v>
                </c:pt>
                <c:pt idx="172">
                  <c:v>13.88</c:v>
                </c:pt>
                <c:pt idx="173">
                  <c:v>13.9</c:v>
                </c:pt>
                <c:pt idx="174">
                  <c:v>13.88</c:v>
                </c:pt>
                <c:pt idx="175">
                  <c:v>13.73</c:v>
                </c:pt>
                <c:pt idx="176">
                  <c:v>13.66</c:v>
                </c:pt>
                <c:pt idx="177">
                  <c:v>13.63</c:v>
                </c:pt>
                <c:pt idx="178">
                  <c:v>13.56</c:v>
                </c:pt>
                <c:pt idx="179">
                  <c:v>13.46</c:v>
                </c:pt>
                <c:pt idx="180">
                  <c:v>13.53</c:v>
                </c:pt>
                <c:pt idx="181">
                  <c:v>13.46</c:v>
                </c:pt>
                <c:pt idx="182">
                  <c:v>13.45</c:v>
                </c:pt>
                <c:pt idx="183">
                  <c:v>13.4</c:v>
                </c:pt>
                <c:pt idx="184">
                  <c:v>13.35</c:v>
                </c:pt>
                <c:pt idx="185">
                  <c:v>13.2</c:v>
                </c:pt>
                <c:pt idx="186">
                  <c:v>13.12</c:v>
                </c:pt>
                <c:pt idx="187">
                  <c:v>13.16</c:v>
                </c:pt>
                <c:pt idx="188">
                  <c:v>13.09</c:v>
                </c:pt>
                <c:pt idx="189">
                  <c:v>13.04</c:v>
                </c:pt>
                <c:pt idx="190">
                  <c:v>13.03</c:v>
                </c:pt>
                <c:pt idx="191">
                  <c:v>13.01</c:v>
                </c:pt>
                <c:pt idx="192">
                  <c:v>12.94</c:v>
                </c:pt>
                <c:pt idx="193">
                  <c:v>12.81</c:v>
                </c:pt>
                <c:pt idx="194">
                  <c:v>12.82</c:v>
                </c:pt>
                <c:pt idx="195">
                  <c:v>12.99</c:v>
                </c:pt>
                <c:pt idx="196">
                  <c:v>13.12</c:v>
                </c:pt>
                <c:pt idx="197">
                  <c:v>13.11</c:v>
                </c:pt>
                <c:pt idx="198">
                  <c:v>13.12</c:v>
                </c:pt>
                <c:pt idx="199">
                  <c:v>13.2</c:v>
                </c:pt>
                <c:pt idx="200">
                  <c:v>13.01</c:v>
                </c:pt>
                <c:pt idx="201">
                  <c:v>13</c:v>
                </c:pt>
                <c:pt idx="202">
                  <c:v>13.08</c:v>
                </c:pt>
                <c:pt idx="203">
                  <c:v>12.98</c:v>
                </c:pt>
                <c:pt idx="204">
                  <c:v>12.91</c:v>
                </c:pt>
                <c:pt idx="205">
                  <c:v>13.05</c:v>
                </c:pt>
                <c:pt idx="206">
                  <c:v>13.16</c:v>
                </c:pt>
                <c:pt idx="207">
                  <c:v>13.16</c:v>
                </c:pt>
                <c:pt idx="208">
                  <c:v>13.02</c:v>
                </c:pt>
                <c:pt idx="209">
                  <c:v>13.04</c:v>
                </c:pt>
                <c:pt idx="210">
                  <c:v>12.99</c:v>
                </c:pt>
                <c:pt idx="211">
                  <c:v>12.95</c:v>
                </c:pt>
                <c:pt idx="212">
                  <c:v>13.01</c:v>
                </c:pt>
                <c:pt idx="213">
                  <c:v>13.06</c:v>
                </c:pt>
                <c:pt idx="214">
                  <c:v>13.04</c:v>
                </c:pt>
                <c:pt idx="215">
                  <c:v>12.91</c:v>
                </c:pt>
                <c:pt idx="216">
                  <c:v>12.96</c:v>
                </c:pt>
                <c:pt idx="217">
                  <c:v>12.89</c:v>
                </c:pt>
                <c:pt idx="218">
                  <c:v>12.85</c:v>
                </c:pt>
                <c:pt idx="219">
                  <c:v>12.88</c:v>
                </c:pt>
                <c:pt idx="220">
                  <c:v>12.83</c:v>
                </c:pt>
                <c:pt idx="221">
                  <c:v>12.94</c:v>
                </c:pt>
                <c:pt idx="222">
                  <c:v>12.85</c:v>
                </c:pt>
                <c:pt idx="223">
                  <c:v>12.81</c:v>
                </c:pt>
                <c:pt idx="224">
                  <c:v>12.53</c:v>
                </c:pt>
                <c:pt idx="225">
                  <c:v>12.46</c:v>
                </c:pt>
                <c:pt idx="226">
                  <c:v>12.52</c:v>
                </c:pt>
                <c:pt idx="227">
                  <c:v>12.44</c:v>
                </c:pt>
                <c:pt idx="228">
                  <c:v>12.48</c:v>
                </c:pt>
                <c:pt idx="229">
                  <c:v>12.56</c:v>
                </c:pt>
                <c:pt idx="230">
                  <c:v>12.47</c:v>
                </c:pt>
                <c:pt idx="231">
                  <c:v>12.61</c:v>
                </c:pt>
                <c:pt idx="232">
                  <c:v>12.69</c:v>
                </c:pt>
                <c:pt idx="233">
                  <c:v>12.7</c:v>
                </c:pt>
                <c:pt idx="234">
                  <c:v>12.82</c:v>
                </c:pt>
                <c:pt idx="235">
                  <c:v>12.89</c:v>
                </c:pt>
                <c:pt idx="236">
                  <c:v>12.91</c:v>
                </c:pt>
                <c:pt idx="237">
                  <c:v>12.85</c:v>
                </c:pt>
                <c:pt idx="238">
                  <c:v>12.84</c:v>
                </c:pt>
                <c:pt idx="239">
                  <c:v>12.77</c:v>
                </c:pt>
                <c:pt idx="240">
                  <c:v>12.64</c:v>
                </c:pt>
                <c:pt idx="241">
                  <c:v>12.6</c:v>
                </c:pt>
                <c:pt idx="242">
                  <c:v>12.69</c:v>
                </c:pt>
                <c:pt idx="243">
                  <c:v>12.62</c:v>
                </c:pt>
                <c:pt idx="244">
                  <c:v>12.49</c:v>
                </c:pt>
                <c:pt idx="245">
                  <c:v>12.56</c:v>
                </c:pt>
                <c:pt idx="246">
                  <c:v>12.52</c:v>
                </c:pt>
                <c:pt idx="247">
                  <c:v>12.54</c:v>
                </c:pt>
                <c:pt idx="248">
                  <c:v>12.6</c:v>
                </c:pt>
                <c:pt idx="249">
                  <c:v>12.59</c:v>
                </c:pt>
                <c:pt idx="250">
                  <c:v>12.55</c:v>
                </c:pt>
                <c:pt idx="251">
                  <c:v>12.55</c:v>
                </c:pt>
                <c:pt idx="252">
                  <c:v>12.61</c:v>
                </c:pt>
                <c:pt idx="253">
                  <c:v>12.53</c:v>
                </c:pt>
                <c:pt idx="254">
                  <c:v>12.45</c:v>
                </c:pt>
                <c:pt idx="255">
                  <c:v>12.53</c:v>
                </c:pt>
                <c:pt idx="256">
                  <c:v>12.6</c:v>
                </c:pt>
                <c:pt idx="257">
                  <c:v>12.53</c:v>
                </c:pt>
                <c:pt idx="258">
                  <c:v>12.53</c:v>
                </c:pt>
                <c:pt idx="259">
                  <c:v>12.58</c:v>
                </c:pt>
                <c:pt idx="260">
                  <c:v>12.6</c:v>
                </c:pt>
                <c:pt idx="261">
                  <c:v>12.58</c:v>
                </c:pt>
                <c:pt idx="262">
                  <c:v>12.64</c:v>
                </c:pt>
                <c:pt idx="263">
                  <c:v>12.5</c:v>
                </c:pt>
                <c:pt idx="264">
                  <c:v>12.37</c:v>
                </c:pt>
                <c:pt idx="265">
                  <c:v>12.34</c:v>
                </c:pt>
                <c:pt idx="266">
                  <c:v>12.36</c:v>
                </c:pt>
                <c:pt idx="267">
                  <c:v>12.36</c:v>
                </c:pt>
                <c:pt idx="268">
                  <c:v>12.41</c:v>
                </c:pt>
                <c:pt idx="269">
                  <c:v>12.38</c:v>
                </c:pt>
                <c:pt idx="270">
                  <c:v>12.24</c:v>
                </c:pt>
                <c:pt idx="271">
                  <c:v>12.16</c:v>
                </c:pt>
                <c:pt idx="272">
                  <c:v>12.24</c:v>
                </c:pt>
                <c:pt idx="273">
                  <c:v>12.17</c:v>
                </c:pt>
                <c:pt idx="274">
                  <c:v>11.96</c:v>
                </c:pt>
                <c:pt idx="275">
                  <c:v>11.85</c:v>
                </c:pt>
                <c:pt idx="276">
                  <c:v>11.78</c:v>
                </c:pt>
                <c:pt idx="277">
                  <c:v>11.79</c:v>
                </c:pt>
                <c:pt idx="278">
                  <c:v>11.74</c:v>
                </c:pt>
                <c:pt idx="279">
                  <c:v>11.84</c:v>
                </c:pt>
                <c:pt idx="280">
                  <c:v>11.66</c:v>
                </c:pt>
                <c:pt idx="281">
                  <c:v>11.66</c:v>
                </c:pt>
                <c:pt idx="282">
                  <c:v>11.66</c:v>
                </c:pt>
                <c:pt idx="283">
                  <c:v>11.63</c:v>
                </c:pt>
                <c:pt idx="284">
                  <c:v>11.59</c:v>
                </c:pt>
                <c:pt idx="285">
                  <c:v>11.63</c:v>
                </c:pt>
                <c:pt idx="286">
                  <c:v>11.6</c:v>
                </c:pt>
                <c:pt idx="287">
                  <c:v>11.64</c:v>
                </c:pt>
                <c:pt idx="288">
                  <c:v>11.77</c:v>
                </c:pt>
                <c:pt idx="289">
                  <c:v>11.88</c:v>
                </c:pt>
                <c:pt idx="290">
                  <c:v>11.83</c:v>
                </c:pt>
                <c:pt idx="291">
                  <c:v>11.78</c:v>
                </c:pt>
                <c:pt idx="292">
                  <c:v>11.81</c:v>
                </c:pt>
                <c:pt idx="293">
                  <c:v>11.83</c:v>
                </c:pt>
                <c:pt idx="294">
                  <c:v>11.83</c:v>
                </c:pt>
                <c:pt idx="295">
                  <c:v>11.87</c:v>
                </c:pt>
                <c:pt idx="296">
                  <c:v>11.66</c:v>
                </c:pt>
                <c:pt idx="297">
                  <c:v>11.86</c:v>
                </c:pt>
                <c:pt idx="298">
                  <c:v>11.99</c:v>
                </c:pt>
                <c:pt idx="299">
                  <c:v>11.75</c:v>
                </c:pt>
                <c:pt idx="300">
                  <c:v>11.63</c:v>
                </c:pt>
                <c:pt idx="301">
                  <c:v>11.72</c:v>
                </c:pt>
                <c:pt idx="302">
                  <c:v>11.49</c:v>
                </c:pt>
                <c:pt idx="303">
                  <c:v>11.46</c:v>
                </c:pt>
                <c:pt idx="304">
                  <c:v>11.76</c:v>
                </c:pt>
                <c:pt idx="305">
                  <c:v>11.89</c:v>
                </c:pt>
                <c:pt idx="306">
                  <c:v>11.89</c:v>
                </c:pt>
                <c:pt idx="307">
                  <c:v>11.77</c:v>
                </c:pt>
                <c:pt idx="308">
                  <c:v>11.73</c:v>
                </c:pt>
                <c:pt idx="309">
                  <c:v>11.71</c:v>
                </c:pt>
                <c:pt idx="310">
                  <c:v>11.58</c:v>
                </c:pt>
                <c:pt idx="311">
                  <c:v>11.52</c:v>
                </c:pt>
                <c:pt idx="312">
                  <c:v>11.51</c:v>
                </c:pt>
                <c:pt idx="313">
                  <c:v>11.56</c:v>
                </c:pt>
                <c:pt idx="314">
                  <c:v>11.59</c:v>
                </c:pt>
                <c:pt idx="315">
                  <c:v>11.6</c:v>
                </c:pt>
                <c:pt idx="316">
                  <c:v>11.63</c:v>
                </c:pt>
                <c:pt idx="317">
                  <c:v>11.6</c:v>
                </c:pt>
                <c:pt idx="318">
                  <c:v>11.68</c:v>
                </c:pt>
                <c:pt idx="319">
                  <c:v>11.67</c:v>
                </c:pt>
                <c:pt idx="320">
                  <c:v>11.52</c:v>
                </c:pt>
                <c:pt idx="321">
                  <c:v>11.33</c:v>
                </c:pt>
                <c:pt idx="322">
                  <c:v>11.32</c:v>
                </c:pt>
                <c:pt idx="323">
                  <c:v>11.41</c:v>
                </c:pt>
                <c:pt idx="324">
                  <c:v>11.46</c:v>
                </c:pt>
                <c:pt idx="325">
                  <c:v>11.47</c:v>
                </c:pt>
                <c:pt idx="326">
                  <c:v>11.51</c:v>
                </c:pt>
                <c:pt idx="327">
                  <c:v>11.5</c:v>
                </c:pt>
                <c:pt idx="328">
                  <c:v>11.48</c:v>
                </c:pt>
                <c:pt idx="329">
                  <c:v>11.43</c:v>
                </c:pt>
                <c:pt idx="330">
                  <c:v>11.42</c:v>
                </c:pt>
                <c:pt idx="331">
                  <c:v>11.35</c:v>
                </c:pt>
                <c:pt idx="332">
                  <c:v>11.32</c:v>
                </c:pt>
                <c:pt idx="333">
                  <c:v>11.44</c:v>
                </c:pt>
                <c:pt idx="334">
                  <c:v>11.34</c:v>
                </c:pt>
                <c:pt idx="335">
                  <c:v>11.23</c:v>
                </c:pt>
                <c:pt idx="336">
                  <c:v>11.31</c:v>
                </c:pt>
                <c:pt idx="337">
                  <c:v>11.2</c:v>
                </c:pt>
                <c:pt idx="338">
                  <c:v>11.2</c:v>
                </c:pt>
                <c:pt idx="339">
                  <c:v>11.18</c:v>
                </c:pt>
                <c:pt idx="340">
                  <c:v>11.13</c:v>
                </c:pt>
                <c:pt idx="341">
                  <c:v>11.08</c:v>
                </c:pt>
                <c:pt idx="342">
                  <c:v>11.02</c:v>
                </c:pt>
                <c:pt idx="343">
                  <c:v>11.03</c:v>
                </c:pt>
                <c:pt idx="344">
                  <c:v>10.97</c:v>
                </c:pt>
                <c:pt idx="345">
                  <c:v>10.95</c:v>
                </c:pt>
                <c:pt idx="346">
                  <c:v>10.93</c:v>
                </c:pt>
                <c:pt idx="347">
                  <c:v>10.82</c:v>
                </c:pt>
                <c:pt idx="348">
                  <c:v>10.79</c:v>
                </c:pt>
                <c:pt idx="349">
                  <c:v>10.75</c:v>
                </c:pt>
                <c:pt idx="350">
                  <c:v>10.7</c:v>
                </c:pt>
                <c:pt idx="351">
                  <c:v>10.58</c:v>
                </c:pt>
                <c:pt idx="352">
                  <c:v>10.58</c:v>
                </c:pt>
                <c:pt idx="353">
                  <c:v>10.55</c:v>
                </c:pt>
                <c:pt idx="354">
                  <c:v>10.38</c:v>
                </c:pt>
                <c:pt idx="355">
                  <c:v>10.28</c:v>
                </c:pt>
                <c:pt idx="356">
                  <c:v>10.3</c:v>
                </c:pt>
                <c:pt idx="357">
                  <c:v>10.220000000000001</c:v>
                </c:pt>
                <c:pt idx="358">
                  <c:v>10.17</c:v>
                </c:pt>
                <c:pt idx="359">
                  <c:v>10.14</c:v>
                </c:pt>
                <c:pt idx="360">
                  <c:v>10.1</c:v>
                </c:pt>
                <c:pt idx="361">
                  <c:v>10.11</c:v>
                </c:pt>
                <c:pt idx="362">
                  <c:v>10.130000000000001</c:v>
                </c:pt>
                <c:pt idx="363">
                  <c:v>9.99</c:v>
                </c:pt>
                <c:pt idx="364">
                  <c:v>9.9</c:v>
                </c:pt>
                <c:pt idx="365">
                  <c:v>9.86</c:v>
                </c:pt>
                <c:pt idx="366">
                  <c:v>9.94</c:v>
                </c:pt>
                <c:pt idx="367">
                  <c:v>9.9</c:v>
                </c:pt>
                <c:pt idx="368">
                  <c:v>10</c:v>
                </c:pt>
                <c:pt idx="369">
                  <c:v>9.9700000000000006</c:v>
                </c:pt>
                <c:pt idx="370">
                  <c:v>9.94</c:v>
                </c:pt>
                <c:pt idx="371">
                  <c:v>9.69</c:v>
                </c:pt>
                <c:pt idx="372">
                  <c:v>9.7899999999999991</c:v>
                </c:pt>
                <c:pt idx="373">
                  <c:v>9.82</c:v>
                </c:pt>
                <c:pt idx="374">
                  <c:v>9.58</c:v>
                </c:pt>
                <c:pt idx="375">
                  <c:v>9.5500000000000007</c:v>
                </c:pt>
                <c:pt idx="376">
                  <c:v>9.7100000000000009</c:v>
                </c:pt>
                <c:pt idx="377">
                  <c:v>9.69</c:v>
                </c:pt>
                <c:pt idx="378">
                  <c:v>9.93</c:v>
                </c:pt>
                <c:pt idx="379">
                  <c:v>9.99</c:v>
                </c:pt>
                <c:pt idx="380">
                  <c:v>10.09</c:v>
                </c:pt>
                <c:pt idx="381">
                  <c:v>10.14</c:v>
                </c:pt>
                <c:pt idx="382">
                  <c:v>10.14</c:v>
                </c:pt>
                <c:pt idx="383">
                  <c:v>10.210000000000001</c:v>
                </c:pt>
                <c:pt idx="384">
                  <c:v>10.210000000000001</c:v>
                </c:pt>
                <c:pt idx="385">
                  <c:v>10.24</c:v>
                </c:pt>
                <c:pt idx="386">
                  <c:v>10.24</c:v>
                </c:pt>
                <c:pt idx="387">
                  <c:v>10.17</c:v>
                </c:pt>
                <c:pt idx="388">
                  <c:v>10.199999999999999</c:v>
                </c:pt>
                <c:pt idx="389">
                  <c:v>10.199999999999999</c:v>
                </c:pt>
                <c:pt idx="390">
                  <c:v>10.14</c:v>
                </c:pt>
                <c:pt idx="391">
                  <c:v>10.11</c:v>
                </c:pt>
                <c:pt idx="392">
                  <c:v>10.14</c:v>
                </c:pt>
                <c:pt idx="393">
                  <c:v>10.029999999999999</c:v>
                </c:pt>
                <c:pt idx="394">
                  <c:v>10.11</c:v>
                </c:pt>
                <c:pt idx="395">
                  <c:v>10.08</c:v>
                </c:pt>
                <c:pt idx="396">
                  <c:v>10.050000000000001</c:v>
                </c:pt>
                <c:pt idx="397">
                  <c:v>10.07</c:v>
                </c:pt>
                <c:pt idx="398">
                  <c:v>9.9600000000000009</c:v>
                </c:pt>
                <c:pt idx="399">
                  <c:v>9.94</c:v>
                </c:pt>
                <c:pt idx="400">
                  <c:v>9.7200000000000006</c:v>
                </c:pt>
                <c:pt idx="401">
                  <c:v>9.98</c:v>
                </c:pt>
                <c:pt idx="402">
                  <c:v>10.06</c:v>
                </c:pt>
                <c:pt idx="403">
                  <c:v>10.14</c:v>
                </c:pt>
                <c:pt idx="404">
                  <c:v>10.16</c:v>
                </c:pt>
                <c:pt idx="405">
                  <c:v>10.14</c:v>
                </c:pt>
                <c:pt idx="406">
                  <c:v>10.19</c:v>
                </c:pt>
                <c:pt idx="407">
                  <c:v>10.25</c:v>
                </c:pt>
                <c:pt idx="408">
                  <c:v>10.08</c:v>
                </c:pt>
                <c:pt idx="409">
                  <c:v>10.130000000000001</c:v>
                </c:pt>
                <c:pt idx="410">
                  <c:v>10.06</c:v>
                </c:pt>
                <c:pt idx="411">
                  <c:v>10.039999999999999</c:v>
                </c:pt>
                <c:pt idx="412">
                  <c:v>9.9499999999999993</c:v>
                </c:pt>
                <c:pt idx="413">
                  <c:v>9.98</c:v>
                </c:pt>
                <c:pt idx="414">
                  <c:v>9.86</c:v>
                </c:pt>
                <c:pt idx="415">
                  <c:v>9.73</c:v>
                </c:pt>
                <c:pt idx="416">
                  <c:v>9.66</c:v>
                </c:pt>
                <c:pt idx="417">
                  <c:v>9.61</c:v>
                </c:pt>
                <c:pt idx="418">
                  <c:v>9.58</c:v>
                </c:pt>
                <c:pt idx="419">
                  <c:v>9.5</c:v>
                </c:pt>
                <c:pt idx="420">
                  <c:v>9.3800000000000008</c:v>
                </c:pt>
                <c:pt idx="421">
                  <c:v>9.5299999999999994</c:v>
                </c:pt>
                <c:pt idx="422">
                  <c:v>9.59</c:v>
                </c:pt>
                <c:pt idx="423">
                  <c:v>9.6300000000000008</c:v>
                </c:pt>
                <c:pt idx="424">
                  <c:v>9.67</c:v>
                </c:pt>
                <c:pt idx="425">
                  <c:v>9.58</c:v>
                </c:pt>
                <c:pt idx="426">
                  <c:v>9.61</c:v>
                </c:pt>
                <c:pt idx="427">
                  <c:v>9.6300000000000008</c:v>
                </c:pt>
                <c:pt idx="428">
                  <c:v>9.61</c:v>
                </c:pt>
                <c:pt idx="429">
                  <c:v>9.5500000000000007</c:v>
                </c:pt>
                <c:pt idx="430">
                  <c:v>9.43</c:v>
                </c:pt>
                <c:pt idx="431">
                  <c:v>9.2899999999999991</c:v>
                </c:pt>
                <c:pt idx="432">
                  <c:v>9.16</c:v>
                </c:pt>
                <c:pt idx="433">
                  <c:v>9.0299999999999994</c:v>
                </c:pt>
                <c:pt idx="434">
                  <c:v>9.14</c:v>
                </c:pt>
                <c:pt idx="435">
                  <c:v>9.1999999999999993</c:v>
                </c:pt>
                <c:pt idx="436">
                  <c:v>9.32</c:v>
                </c:pt>
                <c:pt idx="437">
                  <c:v>9.2799999999999994</c:v>
                </c:pt>
                <c:pt idx="438">
                  <c:v>9.2799999999999994</c:v>
                </c:pt>
                <c:pt idx="439">
                  <c:v>9.15</c:v>
                </c:pt>
                <c:pt idx="440">
                  <c:v>9.2100000000000009</c:v>
                </c:pt>
                <c:pt idx="441">
                  <c:v>9.2799999999999994</c:v>
                </c:pt>
                <c:pt idx="442">
                  <c:v>9.23</c:v>
                </c:pt>
                <c:pt idx="443">
                  <c:v>9.24</c:v>
                </c:pt>
                <c:pt idx="444">
                  <c:v>9.2799999999999994</c:v>
                </c:pt>
                <c:pt idx="445">
                  <c:v>9.33</c:v>
                </c:pt>
                <c:pt idx="446">
                  <c:v>9.33</c:v>
                </c:pt>
                <c:pt idx="447">
                  <c:v>9.3800000000000008</c:v>
                </c:pt>
                <c:pt idx="448">
                  <c:v>9.35</c:v>
                </c:pt>
                <c:pt idx="449">
                  <c:v>9.33</c:v>
                </c:pt>
                <c:pt idx="450">
                  <c:v>9.27</c:v>
                </c:pt>
                <c:pt idx="451">
                  <c:v>9.33</c:v>
                </c:pt>
                <c:pt idx="452">
                  <c:v>9.43</c:v>
                </c:pt>
                <c:pt idx="453">
                  <c:v>9.4</c:v>
                </c:pt>
                <c:pt idx="454">
                  <c:v>9.4600000000000009</c:v>
                </c:pt>
                <c:pt idx="455">
                  <c:v>9.4</c:v>
                </c:pt>
                <c:pt idx="456">
                  <c:v>9.39</c:v>
                </c:pt>
                <c:pt idx="457">
                  <c:v>9.44</c:v>
                </c:pt>
                <c:pt idx="458">
                  <c:v>9.5</c:v>
                </c:pt>
                <c:pt idx="459">
                  <c:v>9.48</c:v>
                </c:pt>
                <c:pt idx="460">
                  <c:v>9.5</c:v>
                </c:pt>
                <c:pt idx="461">
                  <c:v>9.43</c:v>
                </c:pt>
                <c:pt idx="462">
                  <c:v>9.33</c:v>
                </c:pt>
                <c:pt idx="463">
                  <c:v>9.36</c:v>
                </c:pt>
                <c:pt idx="464">
                  <c:v>9.42</c:v>
                </c:pt>
                <c:pt idx="465">
                  <c:v>9.4</c:v>
                </c:pt>
                <c:pt idx="466">
                  <c:v>9.4</c:v>
                </c:pt>
                <c:pt idx="467">
                  <c:v>9.33</c:v>
                </c:pt>
                <c:pt idx="468">
                  <c:v>9.44</c:v>
                </c:pt>
                <c:pt idx="469">
                  <c:v>9.57</c:v>
                </c:pt>
                <c:pt idx="470">
                  <c:v>9.5500000000000007</c:v>
                </c:pt>
                <c:pt idx="471">
                  <c:v>9.52</c:v>
                </c:pt>
                <c:pt idx="472">
                  <c:v>9.67</c:v>
                </c:pt>
                <c:pt idx="473">
                  <c:v>9.65</c:v>
                </c:pt>
                <c:pt idx="474">
                  <c:v>9.5500000000000007</c:v>
                </c:pt>
                <c:pt idx="475">
                  <c:v>9.4600000000000009</c:v>
                </c:pt>
                <c:pt idx="476">
                  <c:v>9.69</c:v>
                </c:pt>
                <c:pt idx="477">
                  <c:v>9.77</c:v>
                </c:pt>
                <c:pt idx="478">
                  <c:v>9.74</c:v>
                </c:pt>
                <c:pt idx="479">
                  <c:v>9.74</c:v>
                </c:pt>
                <c:pt idx="480">
                  <c:v>9.74</c:v>
                </c:pt>
                <c:pt idx="481">
                  <c:v>9.76</c:v>
                </c:pt>
                <c:pt idx="482">
                  <c:v>9.77</c:v>
                </c:pt>
                <c:pt idx="483">
                  <c:v>9.73</c:v>
                </c:pt>
                <c:pt idx="484">
                  <c:v>9.84</c:v>
                </c:pt>
                <c:pt idx="485">
                  <c:v>9.92</c:v>
                </c:pt>
                <c:pt idx="486">
                  <c:v>9.7899999999999991</c:v>
                </c:pt>
                <c:pt idx="487">
                  <c:v>9.59</c:v>
                </c:pt>
                <c:pt idx="488">
                  <c:v>9.61</c:v>
                </c:pt>
                <c:pt idx="489">
                  <c:v>9.64</c:v>
                </c:pt>
                <c:pt idx="490">
                  <c:v>9.58</c:v>
                </c:pt>
                <c:pt idx="491">
                  <c:v>9.5</c:v>
                </c:pt>
                <c:pt idx="492">
                  <c:v>9.48</c:v>
                </c:pt>
                <c:pt idx="493">
                  <c:v>9.4700000000000006</c:v>
                </c:pt>
                <c:pt idx="494">
                  <c:v>9.57</c:v>
                </c:pt>
                <c:pt idx="495">
                  <c:v>9.66</c:v>
                </c:pt>
                <c:pt idx="496">
                  <c:v>9.6999999999999993</c:v>
                </c:pt>
                <c:pt idx="497">
                  <c:v>9.6199999999999992</c:v>
                </c:pt>
                <c:pt idx="498">
                  <c:v>9.56</c:v>
                </c:pt>
                <c:pt idx="499">
                  <c:v>9.56</c:v>
                </c:pt>
                <c:pt idx="500">
                  <c:v>9.58</c:v>
                </c:pt>
                <c:pt idx="501">
                  <c:v>9.4700000000000006</c:v>
                </c:pt>
                <c:pt idx="502">
                  <c:v>9.4600000000000009</c:v>
                </c:pt>
                <c:pt idx="503">
                  <c:v>9.35</c:v>
                </c:pt>
                <c:pt idx="504">
                  <c:v>9.15</c:v>
                </c:pt>
                <c:pt idx="505">
                  <c:v>9.23</c:v>
                </c:pt>
                <c:pt idx="506">
                  <c:v>9.33</c:v>
                </c:pt>
                <c:pt idx="507">
                  <c:v>9.44</c:v>
                </c:pt>
                <c:pt idx="508">
                  <c:v>9.48</c:v>
                </c:pt>
                <c:pt idx="509">
                  <c:v>9.44</c:v>
                </c:pt>
                <c:pt idx="510">
                  <c:v>9.52</c:v>
                </c:pt>
                <c:pt idx="511">
                  <c:v>9.48</c:v>
                </c:pt>
                <c:pt idx="512">
                  <c:v>9.4700000000000006</c:v>
                </c:pt>
                <c:pt idx="513">
                  <c:v>9.43</c:v>
                </c:pt>
                <c:pt idx="514">
                  <c:v>9.3800000000000008</c:v>
                </c:pt>
                <c:pt idx="515">
                  <c:v>9.4600000000000009</c:v>
                </c:pt>
                <c:pt idx="516">
                  <c:v>9.36</c:v>
                </c:pt>
                <c:pt idx="517">
                  <c:v>9.34</c:v>
                </c:pt>
                <c:pt idx="518">
                  <c:v>9.7200000000000006</c:v>
                </c:pt>
                <c:pt idx="519">
                  <c:v>9.81</c:v>
                </c:pt>
                <c:pt idx="520">
                  <c:v>9.91</c:v>
                </c:pt>
                <c:pt idx="521">
                  <c:v>9.9</c:v>
                </c:pt>
                <c:pt idx="522">
                  <c:v>9.7899999999999991</c:v>
                </c:pt>
                <c:pt idx="523">
                  <c:v>9.6999999999999993</c:v>
                </c:pt>
                <c:pt idx="524">
                  <c:v>9.8000000000000007</c:v>
                </c:pt>
                <c:pt idx="525">
                  <c:v>9.82</c:v>
                </c:pt>
                <c:pt idx="526">
                  <c:v>9.75</c:v>
                </c:pt>
                <c:pt idx="527">
                  <c:v>9.86</c:v>
                </c:pt>
                <c:pt idx="528">
                  <c:v>9.86</c:v>
                </c:pt>
                <c:pt idx="529">
                  <c:v>10.02</c:v>
                </c:pt>
                <c:pt idx="530">
                  <c:v>9.93</c:v>
                </c:pt>
                <c:pt idx="531">
                  <c:v>10.07</c:v>
                </c:pt>
                <c:pt idx="532">
                  <c:v>10.210000000000001</c:v>
                </c:pt>
                <c:pt idx="533">
                  <c:v>10.19</c:v>
                </c:pt>
                <c:pt idx="534">
                  <c:v>9.8800000000000008</c:v>
                </c:pt>
                <c:pt idx="535">
                  <c:v>9.8800000000000008</c:v>
                </c:pt>
                <c:pt idx="536">
                  <c:v>9.94</c:v>
                </c:pt>
                <c:pt idx="537">
                  <c:v>9.94</c:v>
                </c:pt>
                <c:pt idx="538">
                  <c:v>9.58</c:v>
                </c:pt>
                <c:pt idx="539">
                  <c:v>9.5</c:v>
                </c:pt>
                <c:pt idx="540">
                  <c:v>9.59</c:v>
                </c:pt>
                <c:pt idx="541">
                  <c:v>9.49</c:v>
                </c:pt>
                <c:pt idx="542">
                  <c:v>9.44</c:v>
                </c:pt>
                <c:pt idx="543">
                  <c:v>9.36</c:v>
                </c:pt>
                <c:pt idx="544">
                  <c:v>9.3800000000000008</c:v>
                </c:pt>
                <c:pt idx="545">
                  <c:v>9.19</c:v>
                </c:pt>
                <c:pt idx="546">
                  <c:v>9.0299999999999994</c:v>
                </c:pt>
                <c:pt idx="547">
                  <c:v>9.39</c:v>
                </c:pt>
                <c:pt idx="548">
                  <c:v>9.25</c:v>
                </c:pt>
                <c:pt idx="549">
                  <c:v>8.9600000000000009</c:v>
                </c:pt>
                <c:pt idx="550">
                  <c:v>8.84</c:v>
                </c:pt>
                <c:pt idx="551">
                  <c:v>8.84</c:v>
                </c:pt>
                <c:pt idx="552">
                  <c:v>8.77</c:v>
                </c:pt>
                <c:pt idx="553">
                  <c:v>8.74</c:v>
                </c:pt>
                <c:pt idx="554">
                  <c:v>8.77</c:v>
                </c:pt>
                <c:pt idx="555">
                  <c:v>8.57</c:v>
                </c:pt>
                <c:pt idx="556">
                  <c:v>8.2799999999999994</c:v>
                </c:pt>
                <c:pt idx="557">
                  <c:v>8.02</c:v>
                </c:pt>
                <c:pt idx="558">
                  <c:v>8.0299999999999994</c:v>
                </c:pt>
                <c:pt idx="559">
                  <c:v>7.79</c:v>
                </c:pt>
                <c:pt idx="560">
                  <c:v>7.78</c:v>
                </c:pt>
                <c:pt idx="561">
                  <c:v>7.87</c:v>
                </c:pt>
                <c:pt idx="562">
                  <c:v>7.79</c:v>
                </c:pt>
                <c:pt idx="563">
                  <c:v>7.92</c:v>
                </c:pt>
                <c:pt idx="564">
                  <c:v>8.15</c:v>
                </c:pt>
                <c:pt idx="565">
                  <c:v>8.15</c:v>
                </c:pt>
                <c:pt idx="566">
                  <c:v>8.6</c:v>
                </c:pt>
                <c:pt idx="567">
                  <c:v>8.1199999999999992</c:v>
                </c:pt>
                <c:pt idx="568">
                  <c:v>7.73</c:v>
                </c:pt>
                <c:pt idx="569">
                  <c:v>8.17</c:v>
                </c:pt>
                <c:pt idx="570">
                  <c:v>8.33</c:v>
                </c:pt>
                <c:pt idx="571">
                  <c:v>8.33</c:v>
                </c:pt>
                <c:pt idx="572">
                  <c:v>8.43</c:v>
                </c:pt>
                <c:pt idx="573">
                  <c:v>8.3000000000000007</c:v>
                </c:pt>
                <c:pt idx="574">
                  <c:v>8.4499999999999993</c:v>
                </c:pt>
                <c:pt idx="575">
                  <c:v>8.77</c:v>
                </c:pt>
                <c:pt idx="576">
                  <c:v>8.9700000000000006</c:v>
                </c:pt>
                <c:pt idx="577">
                  <c:v>8.82</c:v>
                </c:pt>
                <c:pt idx="578">
                  <c:v>8.84</c:v>
                </c:pt>
                <c:pt idx="579">
                  <c:v>8.77</c:v>
                </c:pt>
                <c:pt idx="580">
                  <c:v>8.67</c:v>
                </c:pt>
                <c:pt idx="581">
                  <c:v>8.7100000000000009</c:v>
                </c:pt>
                <c:pt idx="582">
                  <c:v>8.6</c:v>
                </c:pt>
                <c:pt idx="583">
                  <c:v>8.52</c:v>
                </c:pt>
                <c:pt idx="584">
                  <c:v>8.6199999999999992</c:v>
                </c:pt>
                <c:pt idx="585">
                  <c:v>8.65</c:v>
                </c:pt>
                <c:pt idx="586">
                  <c:v>8.6</c:v>
                </c:pt>
                <c:pt idx="587">
                  <c:v>8.6199999999999992</c:v>
                </c:pt>
                <c:pt idx="588">
                  <c:v>8.61</c:v>
                </c:pt>
                <c:pt idx="589">
                  <c:v>8.68</c:v>
                </c:pt>
                <c:pt idx="590">
                  <c:v>8.4</c:v>
                </c:pt>
                <c:pt idx="591">
                  <c:v>8.44</c:v>
                </c:pt>
                <c:pt idx="592">
                  <c:v>8.4700000000000006</c:v>
                </c:pt>
                <c:pt idx="593">
                  <c:v>8.43</c:v>
                </c:pt>
                <c:pt idx="594">
                  <c:v>8.5399999999999991</c:v>
                </c:pt>
                <c:pt idx="595">
                  <c:v>8.2799999999999994</c:v>
                </c:pt>
                <c:pt idx="596">
                  <c:v>8.2799999999999994</c:v>
                </c:pt>
                <c:pt idx="597">
                  <c:v>8.0299999999999994</c:v>
                </c:pt>
                <c:pt idx="598">
                  <c:v>8.1</c:v>
                </c:pt>
                <c:pt idx="599">
                  <c:v>7.96</c:v>
                </c:pt>
                <c:pt idx="600">
                  <c:v>7.89</c:v>
                </c:pt>
                <c:pt idx="601">
                  <c:v>7.84</c:v>
                </c:pt>
                <c:pt idx="602">
                  <c:v>7.7</c:v>
                </c:pt>
                <c:pt idx="603">
                  <c:v>7.62</c:v>
                </c:pt>
                <c:pt idx="604">
                  <c:v>7.56</c:v>
                </c:pt>
                <c:pt idx="605">
                  <c:v>7.6</c:v>
                </c:pt>
                <c:pt idx="606">
                  <c:v>7.63</c:v>
                </c:pt>
                <c:pt idx="607">
                  <c:v>7.61</c:v>
                </c:pt>
                <c:pt idx="608">
                  <c:v>7.66</c:v>
                </c:pt>
                <c:pt idx="609">
                  <c:v>7.62</c:v>
                </c:pt>
                <c:pt idx="610">
                  <c:v>7.7</c:v>
                </c:pt>
                <c:pt idx="611">
                  <c:v>7.78</c:v>
                </c:pt>
                <c:pt idx="612">
                  <c:v>7.75</c:v>
                </c:pt>
                <c:pt idx="613">
                  <c:v>7.68</c:v>
                </c:pt>
                <c:pt idx="614">
                  <c:v>7.79</c:v>
                </c:pt>
                <c:pt idx="615">
                  <c:v>7.82</c:v>
                </c:pt>
                <c:pt idx="616">
                  <c:v>7.86</c:v>
                </c:pt>
                <c:pt idx="617">
                  <c:v>7.83</c:v>
                </c:pt>
                <c:pt idx="618">
                  <c:v>7.76</c:v>
                </c:pt>
                <c:pt idx="619">
                  <c:v>7.79</c:v>
                </c:pt>
                <c:pt idx="620">
                  <c:v>7.9</c:v>
                </c:pt>
                <c:pt idx="621">
                  <c:v>7.96</c:v>
                </c:pt>
                <c:pt idx="622">
                  <c:v>7.94</c:v>
                </c:pt>
                <c:pt idx="623">
                  <c:v>7.98</c:v>
                </c:pt>
                <c:pt idx="624">
                  <c:v>8.0500000000000007</c:v>
                </c:pt>
                <c:pt idx="625">
                  <c:v>8.1199999999999992</c:v>
                </c:pt>
                <c:pt idx="626">
                  <c:v>8.06</c:v>
                </c:pt>
                <c:pt idx="627">
                  <c:v>8.09</c:v>
                </c:pt>
                <c:pt idx="628">
                  <c:v>8.1</c:v>
                </c:pt>
                <c:pt idx="629">
                  <c:v>8.11</c:v>
                </c:pt>
                <c:pt idx="630">
                  <c:v>8.16</c:v>
                </c:pt>
                <c:pt idx="631">
                  <c:v>8.4</c:v>
                </c:pt>
                <c:pt idx="632">
                  <c:v>8.35</c:v>
                </c:pt>
                <c:pt idx="633">
                  <c:v>8.3699999999999992</c:v>
                </c:pt>
                <c:pt idx="634">
                  <c:v>8.34</c:v>
                </c:pt>
                <c:pt idx="635">
                  <c:v>8.3800000000000008</c:v>
                </c:pt>
                <c:pt idx="636">
                  <c:v>8.48</c:v>
                </c:pt>
                <c:pt idx="637">
                  <c:v>8.48</c:v>
                </c:pt>
                <c:pt idx="638">
                  <c:v>8.49</c:v>
                </c:pt>
                <c:pt idx="639">
                  <c:v>8.43</c:v>
                </c:pt>
                <c:pt idx="640">
                  <c:v>8.41</c:v>
                </c:pt>
                <c:pt idx="641">
                  <c:v>8.17</c:v>
                </c:pt>
                <c:pt idx="642">
                  <c:v>8.18</c:v>
                </c:pt>
                <c:pt idx="643">
                  <c:v>8.19</c:v>
                </c:pt>
                <c:pt idx="644">
                  <c:v>8.3000000000000007</c:v>
                </c:pt>
                <c:pt idx="645">
                  <c:v>8.4700000000000006</c:v>
                </c:pt>
                <c:pt idx="646">
                  <c:v>8.5</c:v>
                </c:pt>
                <c:pt idx="647">
                  <c:v>8.48</c:v>
                </c:pt>
                <c:pt idx="648">
                  <c:v>8.4700000000000006</c:v>
                </c:pt>
                <c:pt idx="649">
                  <c:v>8.51</c:v>
                </c:pt>
                <c:pt idx="650">
                  <c:v>8.42</c:v>
                </c:pt>
                <c:pt idx="651">
                  <c:v>8.4</c:v>
                </c:pt>
                <c:pt idx="652">
                  <c:v>8.32</c:v>
                </c:pt>
                <c:pt idx="653">
                  <c:v>8.2899999999999991</c:v>
                </c:pt>
                <c:pt idx="654">
                  <c:v>8.25</c:v>
                </c:pt>
                <c:pt idx="655">
                  <c:v>8.2100000000000009</c:v>
                </c:pt>
                <c:pt idx="656">
                  <c:v>8.09</c:v>
                </c:pt>
                <c:pt idx="657">
                  <c:v>8.0299999999999994</c:v>
                </c:pt>
                <c:pt idx="658">
                  <c:v>7.93</c:v>
                </c:pt>
                <c:pt idx="659">
                  <c:v>7.79</c:v>
                </c:pt>
                <c:pt idx="660">
                  <c:v>7.98</c:v>
                </c:pt>
                <c:pt idx="661">
                  <c:v>8.09</c:v>
                </c:pt>
                <c:pt idx="662">
                  <c:v>8.15</c:v>
                </c:pt>
                <c:pt idx="663">
                  <c:v>8.0500000000000007</c:v>
                </c:pt>
                <c:pt idx="664">
                  <c:v>8.14</c:v>
                </c:pt>
                <c:pt idx="665">
                  <c:v>8.1199999999999992</c:v>
                </c:pt>
                <c:pt idx="666">
                  <c:v>7.99</c:v>
                </c:pt>
                <c:pt idx="667">
                  <c:v>8</c:v>
                </c:pt>
                <c:pt idx="668">
                  <c:v>8.1199999999999992</c:v>
                </c:pt>
                <c:pt idx="669">
                  <c:v>8.11</c:v>
                </c:pt>
                <c:pt idx="670">
                  <c:v>8.14</c:v>
                </c:pt>
                <c:pt idx="671">
                  <c:v>8.09</c:v>
                </c:pt>
                <c:pt idx="672">
                  <c:v>8.07</c:v>
                </c:pt>
                <c:pt idx="673">
                  <c:v>8.17</c:v>
                </c:pt>
                <c:pt idx="674">
                  <c:v>8.25</c:v>
                </c:pt>
                <c:pt idx="675">
                  <c:v>8.4</c:v>
                </c:pt>
                <c:pt idx="676">
                  <c:v>8.4</c:v>
                </c:pt>
                <c:pt idx="677">
                  <c:v>8.49</c:v>
                </c:pt>
                <c:pt idx="678">
                  <c:v>8.4600000000000009</c:v>
                </c:pt>
                <c:pt idx="679">
                  <c:v>8.52</c:v>
                </c:pt>
                <c:pt idx="680">
                  <c:v>8.6</c:v>
                </c:pt>
                <c:pt idx="681">
                  <c:v>8.6300000000000008</c:v>
                </c:pt>
                <c:pt idx="682">
                  <c:v>8.57</c:v>
                </c:pt>
                <c:pt idx="683">
                  <c:v>8.44</c:v>
                </c:pt>
                <c:pt idx="684">
                  <c:v>8.43</c:v>
                </c:pt>
                <c:pt idx="685">
                  <c:v>8.33</c:v>
                </c:pt>
                <c:pt idx="686">
                  <c:v>8.24</c:v>
                </c:pt>
                <c:pt idx="687">
                  <c:v>8.2200000000000006</c:v>
                </c:pt>
                <c:pt idx="688">
                  <c:v>8.25</c:v>
                </c:pt>
                <c:pt idx="689">
                  <c:v>8.24</c:v>
                </c:pt>
                <c:pt idx="690">
                  <c:v>8.3000000000000007</c:v>
                </c:pt>
                <c:pt idx="691">
                  <c:v>8.32</c:v>
                </c:pt>
                <c:pt idx="692">
                  <c:v>8.23</c:v>
                </c:pt>
                <c:pt idx="693">
                  <c:v>8.3000000000000007</c:v>
                </c:pt>
                <c:pt idx="694">
                  <c:v>8.3800000000000008</c:v>
                </c:pt>
                <c:pt idx="695">
                  <c:v>8.35</c:v>
                </c:pt>
                <c:pt idx="696">
                  <c:v>8.2799999999999994</c:v>
                </c:pt>
                <c:pt idx="697">
                  <c:v>8.23</c:v>
                </c:pt>
                <c:pt idx="698">
                  <c:v>8.15</c:v>
                </c:pt>
                <c:pt idx="699">
                  <c:v>8.1300000000000008</c:v>
                </c:pt>
                <c:pt idx="700">
                  <c:v>8.15</c:v>
                </c:pt>
                <c:pt idx="701">
                  <c:v>8.1199999999999992</c:v>
                </c:pt>
                <c:pt idx="702">
                  <c:v>8.09</c:v>
                </c:pt>
                <c:pt idx="703">
                  <c:v>8.07</c:v>
                </c:pt>
                <c:pt idx="704">
                  <c:v>7.98</c:v>
                </c:pt>
                <c:pt idx="705">
                  <c:v>8.01</c:v>
                </c:pt>
                <c:pt idx="706">
                  <c:v>7.92</c:v>
                </c:pt>
                <c:pt idx="707">
                  <c:v>7.89</c:v>
                </c:pt>
                <c:pt idx="708">
                  <c:v>7.77</c:v>
                </c:pt>
                <c:pt idx="709">
                  <c:v>7.71</c:v>
                </c:pt>
                <c:pt idx="710">
                  <c:v>7.78</c:v>
                </c:pt>
                <c:pt idx="711">
                  <c:v>7.72</c:v>
                </c:pt>
                <c:pt idx="712">
                  <c:v>7.7</c:v>
                </c:pt>
                <c:pt idx="713">
                  <c:v>7.61</c:v>
                </c:pt>
                <c:pt idx="714">
                  <c:v>7.56</c:v>
                </c:pt>
                <c:pt idx="715">
                  <c:v>7.51</c:v>
                </c:pt>
                <c:pt idx="716">
                  <c:v>7.44</c:v>
                </c:pt>
                <c:pt idx="717">
                  <c:v>7.45</c:v>
                </c:pt>
                <c:pt idx="718">
                  <c:v>7.44</c:v>
                </c:pt>
                <c:pt idx="719">
                  <c:v>7.43</c:v>
                </c:pt>
                <c:pt idx="720">
                  <c:v>7.36</c:v>
                </c:pt>
                <c:pt idx="721">
                  <c:v>7.37</c:v>
                </c:pt>
                <c:pt idx="722">
                  <c:v>7.27</c:v>
                </c:pt>
                <c:pt idx="723">
                  <c:v>7.22</c:v>
                </c:pt>
                <c:pt idx="724">
                  <c:v>7.16</c:v>
                </c:pt>
                <c:pt idx="725">
                  <c:v>7.16</c:v>
                </c:pt>
                <c:pt idx="726">
                  <c:v>7.17</c:v>
                </c:pt>
                <c:pt idx="727">
                  <c:v>7.05</c:v>
                </c:pt>
                <c:pt idx="728">
                  <c:v>7.11</c:v>
                </c:pt>
                <c:pt idx="729">
                  <c:v>7.21</c:v>
                </c:pt>
                <c:pt idx="730">
                  <c:v>7.29</c:v>
                </c:pt>
                <c:pt idx="731">
                  <c:v>7.31</c:v>
                </c:pt>
                <c:pt idx="732">
                  <c:v>7.36</c:v>
                </c:pt>
                <c:pt idx="733">
                  <c:v>7.39</c:v>
                </c:pt>
                <c:pt idx="734">
                  <c:v>7.29</c:v>
                </c:pt>
                <c:pt idx="735">
                  <c:v>7.27</c:v>
                </c:pt>
                <c:pt idx="736">
                  <c:v>7.3</c:v>
                </c:pt>
                <c:pt idx="737">
                  <c:v>7.38</c:v>
                </c:pt>
                <c:pt idx="738">
                  <c:v>7.5</c:v>
                </c:pt>
                <c:pt idx="739">
                  <c:v>7.46</c:v>
                </c:pt>
                <c:pt idx="740">
                  <c:v>7.31</c:v>
                </c:pt>
                <c:pt idx="741">
                  <c:v>7.22</c:v>
                </c:pt>
                <c:pt idx="742">
                  <c:v>7.22</c:v>
                </c:pt>
                <c:pt idx="743">
                  <c:v>7.35</c:v>
                </c:pt>
                <c:pt idx="744">
                  <c:v>7.33</c:v>
                </c:pt>
                <c:pt idx="745">
                  <c:v>7.3</c:v>
                </c:pt>
                <c:pt idx="746">
                  <c:v>7.31</c:v>
                </c:pt>
                <c:pt idx="747">
                  <c:v>7.24</c:v>
                </c:pt>
                <c:pt idx="748">
                  <c:v>7.17</c:v>
                </c:pt>
                <c:pt idx="749">
                  <c:v>7.12</c:v>
                </c:pt>
                <c:pt idx="750">
                  <c:v>7.14</c:v>
                </c:pt>
                <c:pt idx="751">
                  <c:v>7.08</c:v>
                </c:pt>
                <c:pt idx="752">
                  <c:v>7.02</c:v>
                </c:pt>
                <c:pt idx="753">
                  <c:v>6.94</c:v>
                </c:pt>
                <c:pt idx="754">
                  <c:v>7.01</c:v>
                </c:pt>
                <c:pt idx="755">
                  <c:v>7.02</c:v>
                </c:pt>
                <c:pt idx="756">
                  <c:v>6.96</c:v>
                </c:pt>
                <c:pt idx="757">
                  <c:v>6.79</c:v>
                </c:pt>
                <c:pt idx="758">
                  <c:v>6.59</c:v>
                </c:pt>
                <c:pt idx="759">
                  <c:v>6.85</c:v>
                </c:pt>
                <c:pt idx="760">
                  <c:v>7</c:v>
                </c:pt>
                <c:pt idx="761">
                  <c:v>7.07</c:v>
                </c:pt>
                <c:pt idx="762">
                  <c:v>7.2</c:v>
                </c:pt>
                <c:pt idx="763">
                  <c:v>7.21</c:v>
                </c:pt>
                <c:pt idx="764">
                  <c:v>7.21</c:v>
                </c:pt>
                <c:pt idx="765">
                  <c:v>7.16</c:v>
                </c:pt>
                <c:pt idx="766">
                  <c:v>7.01</c:v>
                </c:pt>
                <c:pt idx="767">
                  <c:v>7.66</c:v>
                </c:pt>
                <c:pt idx="768">
                  <c:v>7.68</c:v>
                </c:pt>
                <c:pt idx="769">
                  <c:v>7.74</c:v>
                </c:pt>
                <c:pt idx="770">
                  <c:v>7.74</c:v>
                </c:pt>
                <c:pt idx="771">
                  <c:v>7.72</c:v>
                </c:pt>
                <c:pt idx="772">
                  <c:v>7.71</c:v>
                </c:pt>
                <c:pt idx="773">
                  <c:v>7.68</c:v>
                </c:pt>
                <c:pt idx="774">
                  <c:v>7.74</c:v>
                </c:pt>
                <c:pt idx="775">
                  <c:v>7.78</c:v>
                </c:pt>
                <c:pt idx="776">
                  <c:v>7.79</c:v>
                </c:pt>
                <c:pt idx="777">
                  <c:v>7.75</c:v>
                </c:pt>
                <c:pt idx="778">
                  <c:v>7.72</c:v>
                </c:pt>
                <c:pt idx="779">
                  <c:v>7.74</c:v>
                </c:pt>
                <c:pt idx="780">
                  <c:v>7.7</c:v>
                </c:pt>
                <c:pt idx="781">
                  <c:v>7.66</c:v>
                </c:pt>
                <c:pt idx="782">
                  <c:v>7.63</c:v>
                </c:pt>
                <c:pt idx="783">
                  <c:v>7.58</c:v>
                </c:pt>
                <c:pt idx="784">
                  <c:v>7.55</c:v>
                </c:pt>
                <c:pt idx="785">
                  <c:v>7.45</c:v>
                </c:pt>
                <c:pt idx="786">
                  <c:v>7.54</c:v>
                </c:pt>
                <c:pt idx="787">
                  <c:v>7.55</c:v>
                </c:pt>
                <c:pt idx="788">
                  <c:v>7.6</c:v>
                </c:pt>
                <c:pt idx="789">
                  <c:v>7.69</c:v>
                </c:pt>
                <c:pt idx="790">
                  <c:v>7.72</c:v>
                </c:pt>
                <c:pt idx="791">
                  <c:v>7.78</c:v>
                </c:pt>
                <c:pt idx="792">
                  <c:v>7.82</c:v>
                </c:pt>
                <c:pt idx="793">
                  <c:v>7.89</c:v>
                </c:pt>
                <c:pt idx="794">
                  <c:v>7.86</c:v>
                </c:pt>
                <c:pt idx="795">
                  <c:v>7.94</c:v>
                </c:pt>
                <c:pt idx="796">
                  <c:v>7.93</c:v>
                </c:pt>
                <c:pt idx="797">
                  <c:v>7.91</c:v>
                </c:pt>
                <c:pt idx="798">
                  <c:v>7.94</c:v>
                </c:pt>
                <c:pt idx="799">
                  <c:v>7.96</c:v>
                </c:pt>
                <c:pt idx="800">
                  <c:v>7.89</c:v>
                </c:pt>
                <c:pt idx="801">
                  <c:v>7.9</c:v>
                </c:pt>
                <c:pt idx="802">
                  <c:v>7.84</c:v>
                </c:pt>
                <c:pt idx="803">
                  <c:v>7.8</c:v>
                </c:pt>
                <c:pt idx="804">
                  <c:v>7.86</c:v>
                </c:pt>
                <c:pt idx="805">
                  <c:v>7.85</c:v>
                </c:pt>
                <c:pt idx="806">
                  <c:v>7.84</c:v>
                </c:pt>
                <c:pt idx="807">
                  <c:v>7.8</c:v>
                </c:pt>
                <c:pt idx="808">
                  <c:v>7.85</c:v>
                </c:pt>
                <c:pt idx="809">
                  <c:v>7.87</c:v>
                </c:pt>
                <c:pt idx="810">
                  <c:v>7.86</c:v>
                </c:pt>
                <c:pt idx="811">
                  <c:v>7.79</c:v>
                </c:pt>
                <c:pt idx="812">
                  <c:v>7.83</c:v>
                </c:pt>
                <c:pt idx="813">
                  <c:v>7.84</c:v>
                </c:pt>
                <c:pt idx="814">
                  <c:v>7.8</c:v>
                </c:pt>
                <c:pt idx="815">
                  <c:v>7.72</c:v>
                </c:pt>
                <c:pt idx="816">
                  <c:v>7.67</c:v>
                </c:pt>
                <c:pt idx="817">
                  <c:v>7.63</c:v>
                </c:pt>
                <c:pt idx="818">
                  <c:v>7.63</c:v>
                </c:pt>
                <c:pt idx="819">
                  <c:v>7.62</c:v>
                </c:pt>
                <c:pt idx="820">
                  <c:v>7.6</c:v>
                </c:pt>
                <c:pt idx="821">
                  <c:v>7.51</c:v>
                </c:pt>
                <c:pt idx="822">
                  <c:v>7.44</c:v>
                </c:pt>
                <c:pt idx="823">
                  <c:v>7.4</c:v>
                </c:pt>
                <c:pt idx="824">
                  <c:v>7.38</c:v>
                </c:pt>
                <c:pt idx="825">
                  <c:v>7.5</c:v>
                </c:pt>
                <c:pt idx="826">
                  <c:v>7.46</c:v>
                </c:pt>
                <c:pt idx="827">
                  <c:v>7.47</c:v>
                </c:pt>
                <c:pt idx="828">
                  <c:v>7.48</c:v>
                </c:pt>
                <c:pt idx="829">
                  <c:v>7.47</c:v>
                </c:pt>
                <c:pt idx="830">
                  <c:v>7.52</c:v>
                </c:pt>
                <c:pt idx="831">
                  <c:v>7.53</c:v>
                </c:pt>
                <c:pt idx="832">
                  <c:v>7.47</c:v>
                </c:pt>
                <c:pt idx="833">
                  <c:v>7.5</c:v>
                </c:pt>
                <c:pt idx="834">
                  <c:v>7.53</c:v>
                </c:pt>
                <c:pt idx="835">
                  <c:v>7.51</c:v>
                </c:pt>
                <c:pt idx="836">
                  <c:v>7.49</c:v>
                </c:pt>
                <c:pt idx="837">
                  <c:v>7.48</c:v>
                </c:pt>
                <c:pt idx="838">
                  <c:v>7.46</c:v>
                </c:pt>
                <c:pt idx="839">
                  <c:v>7.5</c:v>
                </c:pt>
                <c:pt idx="840">
                  <c:v>7.47</c:v>
                </c:pt>
                <c:pt idx="841">
                  <c:v>7.47</c:v>
                </c:pt>
                <c:pt idx="842">
                  <c:v>7.52</c:v>
                </c:pt>
                <c:pt idx="843">
                  <c:v>7.5</c:v>
                </c:pt>
                <c:pt idx="844">
                  <c:v>7.54</c:v>
                </c:pt>
                <c:pt idx="845">
                  <c:v>7.54</c:v>
                </c:pt>
                <c:pt idx="846">
                  <c:v>7.53</c:v>
                </c:pt>
                <c:pt idx="847">
                  <c:v>7.57</c:v>
                </c:pt>
                <c:pt idx="848">
                  <c:v>7.55</c:v>
                </c:pt>
                <c:pt idx="849">
                  <c:v>7.55</c:v>
                </c:pt>
                <c:pt idx="850">
                  <c:v>7.53</c:v>
                </c:pt>
                <c:pt idx="851">
                  <c:v>7.55</c:v>
                </c:pt>
                <c:pt idx="852">
                  <c:v>7.57</c:v>
                </c:pt>
                <c:pt idx="853">
                  <c:v>7.62</c:v>
                </c:pt>
                <c:pt idx="854">
                  <c:v>7.63</c:v>
                </c:pt>
                <c:pt idx="855">
                  <c:v>7.63</c:v>
                </c:pt>
                <c:pt idx="856">
                  <c:v>7.61</c:v>
                </c:pt>
                <c:pt idx="857">
                  <c:v>7.64</c:v>
                </c:pt>
                <c:pt idx="858">
                  <c:v>7.62</c:v>
                </c:pt>
                <c:pt idx="859">
                  <c:v>7.56</c:v>
                </c:pt>
                <c:pt idx="860">
                  <c:v>7.56</c:v>
                </c:pt>
                <c:pt idx="861">
                  <c:v>7.56</c:v>
                </c:pt>
                <c:pt idx="862">
                  <c:v>7.49</c:v>
                </c:pt>
                <c:pt idx="863">
                  <c:v>7.49</c:v>
                </c:pt>
                <c:pt idx="864">
                  <c:v>7.48</c:v>
                </c:pt>
                <c:pt idx="865">
                  <c:v>7.48</c:v>
                </c:pt>
                <c:pt idx="866">
                  <c:v>7.49</c:v>
                </c:pt>
                <c:pt idx="867">
                  <c:v>7.49</c:v>
                </c:pt>
                <c:pt idx="868">
                  <c:v>7.5</c:v>
                </c:pt>
                <c:pt idx="869">
                  <c:v>7.48</c:v>
                </c:pt>
                <c:pt idx="870">
                  <c:v>7.51</c:v>
                </c:pt>
                <c:pt idx="871">
                  <c:v>7.5</c:v>
                </c:pt>
                <c:pt idx="872">
                  <c:v>7.47</c:v>
                </c:pt>
                <c:pt idx="873">
                  <c:v>7.46</c:v>
                </c:pt>
                <c:pt idx="874">
                  <c:v>7.46</c:v>
                </c:pt>
                <c:pt idx="875">
                  <c:v>7.51</c:v>
                </c:pt>
                <c:pt idx="876">
                  <c:v>7.59</c:v>
                </c:pt>
                <c:pt idx="877">
                  <c:v>7.53</c:v>
                </c:pt>
                <c:pt idx="878">
                  <c:v>7.55</c:v>
                </c:pt>
                <c:pt idx="879">
                  <c:v>7.57</c:v>
                </c:pt>
                <c:pt idx="880">
                  <c:v>7.52</c:v>
                </c:pt>
                <c:pt idx="881">
                  <c:v>7.54</c:v>
                </c:pt>
                <c:pt idx="882">
                  <c:v>7.56</c:v>
                </c:pt>
                <c:pt idx="883">
                  <c:v>7.56</c:v>
                </c:pt>
                <c:pt idx="884">
                  <c:v>7.56</c:v>
                </c:pt>
                <c:pt idx="885">
                  <c:v>7.54</c:v>
                </c:pt>
                <c:pt idx="886">
                  <c:v>7.55</c:v>
                </c:pt>
                <c:pt idx="887">
                  <c:v>7.48</c:v>
                </c:pt>
                <c:pt idx="888">
                  <c:v>7.49</c:v>
                </c:pt>
                <c:pt idx="889">
                  <c:v>7.49</c:v>
                </c:pt>
                <c:pt idx="890">
                  <c:v>7.5</c:v>
                </c:pt>
                <c:pt idx="891">
                  <c:v>7.52</c:v>
                </c:pt>
                <c:pt idx="892">
                  <c:v>7.53</c:v>
                </c:pt>
                <c:pt idx="893">
                  <c:v>7.58</c:v>
                </c:pt>
                <c:pt idx="894">
                  <c:v>7.64</c:v>
                </c:pt>
                <c:pt idx="895">
                  <c:v>7.64</c:v>
                </c:pt>
                <c:pt idx="896">
                  <c:v>7.61</c:v>
                </c:pt>
                <c:pt idx="897">
                  <c:v>7.57</c:v>
                </c:pt>
                <c:pt idx="898">
                  <c:v>7.56</c:v>
                </c:pt>
                <c:pt idx="899">
                  <c:v>7.62</c:v>
                </c:pt>
                <c:pt idx="900">
                  <c:v>7.66</c:v>
                </c:pt>
                <c:pt idx="901">
                  <c:v>7.73</c:v>
                </c:pt>
                <c:pt idx="902">
                  <c:v>7.81</c:v>
                </c:pt>
                <c:pt idx="903">
                  <c:v>7.75</c:v>
                </c:pt>
                <c:pt idx="904">
                  <c:v>7.68</c:v>
                </c:pt>
                <c:pt idx="905">
                  <c:v>7.66</c:v>
                </c:pt>
                <c:pt idx="906">
                  <c:v>7.65</c:v>
                </c:pt>
                <c:pt idx="907">
                  <c:v>7.61</c:v>
                </c:pt>
                <c:pt idx="908">
                  <c:v>7.61</c:v>
                </c:pt>
                <c:pt idx="909">
                  <c:v>7.7</c:v>
                </c:pt>
                <c:pt idx="910">
                  <c:v>7.63</c:v>
                </c:pt>
                <c:pt idx="911">
                  <c:v>7.62</c:v>
                </c:pt>
                <c:pt idx="912">
                  <c:v>7.58</c:v>
                </c:pt>
                <c:pt idx="913">
                  <c:v>7.61</c:v>
                </c:pt>
                <c:pt idx="914">
                  <c:v>7.56</c:v>
                </c:pt>
                <c:pt idx="915">
                  <c:v>7.56</c:v>
                </c:pt>
                <c:pt idx="916">
                  <c:v>7.58</c:v>
                </c:pt>
                <c:pt idx="917">
                  <c:v>7.63</c:v>
                </c:pt>
                <c:pt idx="918">
                  <c:v>7.65</c:v>
                </c:pt>
                <c:pt idx="919">
                  <c:v>7.58</c:v>
                </c:pt>
                <c:pt idx="920">
                  <c:v>7.57</c:v>
                </c:pt>
                <c:pt idx="921">
                  <c:v>7.56</c:v>
                </c:pt>
                <c:pt idx="922">
                  <c:v>7.56</c:v>
                </c:pt>
                <c:pt idx="923">
                  <c:v>7.51</c:v>
                </c:pt>
                <c:pt idx="924">
                  <c:v>7.49</c:v>
                </c:pt>
                <c:pt idx="925">
                  <c:v>7.47</c:v>
                </c:pt>
                <c:pt idx="926">
                  <c:v>7.44</c:v>
                </c:pt>
                <c:pt idx="927">
                  <c:v>7.38</c:v>
                </c:pt>
                <c:pt idx="928">
                  <c:v>7.41</c:v>
                </c:pt>
                <c:pt idx="929">
                  <c:v>7.39</c:v>
                </c:pt>
                <c:pt idx="930">
                  <c:v>7.38</c:v>
                </c:pt>
                <c:pt idx="931">
                  <c:v>7.37</c:v>
                </c:pt>
                <c:pt idx="932">
                  <c:v>7.33</c:v>
                </c:pt>
                <c:pt idx="933">
                  <c:v>7.31</c:v>
                </c:pt>
                <c:pt idx="934">
                  <c:v>7.28</c:v>
                </c:pt>
                <c:pt idx="935">
                  <c:v>7.27</c:v>
                </c:pt>
                <c:pt idx="936">
                  <c:v>7.25</c:v>
                </c:pt>
                <c:pt idx="937">
                  <c:v>7.26</c:v>
                </c:pt>
                <c:pt idx="938">
                  <c:v>7.24</c:v>
                </c:pt>
                <c:pt idx="939">
                  <c:v>7.26</c:v>
                </c:pt>
                <c:pt idx="940">
                  <c:v>7.34</c:v>
                </c:pt>
                <c:pt idx="941">
                  <c:v>7.32</c:v>
                </c:pt>
                <c:pt idx="942">
                  <c:v>7.41</c:v>
                </c:pt>
                <c:pt idx="943">
                  <c:v>7.43</c:v>
                </c:pt>
                <c:pt idx="944">
                  <c:v>7.43</c:v>
                </c:pt>
                <c:pt idx="945">
                  <c:v>7.27</c:v>
                </c:pt>
                <c:pt idx="946">
                  <c:v>7.22</c:v>
                </c:pt>
                <c:pt idx="947">
                  <c:v>7.31</c:v>
                </c:pt>
                <c:pt idx="948">
                  <c:v>7.43</c:v>
                </c:pt>
                <c:pt idx="949">
                  <c:v>7.41</c:v>
                </c:pt>
                <c:pt idx="950">
                  <c:v>7.35</c:v>
                </c:pt>
                <c:pt idx="951">
                  <c:v>7.4</c:v>
                </c:pt>
                <c:pt idx="952">
                  <c:v>7.43</c:v>
                </c:pt>
                <c:pt idx="953">
                  <c:v>7.4</c:v>
                </c:pt>
                <c:pt idx="954">
                  <c:v>7.43</c:v>
                </c:pt>
                <c:pt idx="955">
                  <c:v>7.53</c:v>
                </c:pt>
                <c:pt idx="956">
                  <c:v>7.54</c:v>
                </c:pt>
                <c:pt idx="957">
                  <c:v>7.57</c:v>
                </c:pt>
                <c:pt idx="958">
                  <c:v>7.47</c:v>
                </c:pt>
                <c:pt idx="959">
                  <c:v>7.51</c:v>
                </c:pt>
                <c:pt idx="960">
                  <c:v>7.55</c:v>
                </c:pt>
                <c:pt idx="961">
                  <c:v>7.65</c:v>
                </c:pt>
                <c:pt idx="962">
                  <c:v>7.54</c:v>
                </c:pt>
                <c:pt idx="963">
                  <c:v>7.51</c:v>
                </c:pt>
                <c:pt idx="964">
                  <c:v>7.5</c:v>
                </c:pt>
                <c:pt idx="965">
                  <c:v>7.48</c:v>
                </c:pt>
                <c:pt idx="966">
                  <c:v>7.5</c:v>
                </c:pt>
                <c:pt idx="967">
                  <c:v>7.55</c:v>
                </c:pt>
                <c:pt idx="968">
                  <c:v>7.52</c:v>
                </c:pt>
                <c:pt idx="969">
                  <c:v>7.58</c:v>
                </c:pt>
                <c:pt idx="970">
                  <c:v>7.53</c:v>
                </c:pt>
                <c:pt idx="971">
                  <c:v>7.48</c:v>
                </c:pt>
                <c:pt idx="972">
                  <c:v>7.28</c:v>
                </c:pt>
                <c:pt idx="973">
                  <c:v>7.23</c:v>
                </c:pt>
                <c:pt idx="974">
                  <c:v>7.23</c:v>
                </c:pt>
                <c:pt idx="975">
                  <c:v>7.33</c:v>
                </c:pt>
                <c:pt idx="976">
                  <c:v>7.18</c:v>
                </c:pt>
                <c:pt idx="977">
                  <c:v>7.06</c:v>
                </c:pt>
                <c:pt idx="978">
                  <c:v>7.05</c:v>
                </c:pt>
                <c:pt idx="979">
                  <c:v>7.07</c:v>
                </c:pt>
                <c:pt idx="980">
                  <c:v>7.05</c:v>
                </c:pt>
                <c:pt idx="981">
                  <c:v>7.02</c:v>
                </c:pt>
                <c:pt idx="982">
                  <c:v>7.1</c:v>
                </c:pt>
                <c:pt idx="983">
                  <c:v>7.13</c:v>
                </c:pt>
                <c:pt idx="984">
                  <c:v>7.33</c:v>
                </c:pt>
                <c:pt idx="985">
                  <c:v>7.54</c:v>
                </c:pt>
                <c:pt idx="986">
                  <c:v>7.6</c:v>
                </c:pt>
                <c:pt idx="987">
                  <c:v>7.63</c:v>
                </c:pt>
                <c:pt idx="988">
                  <c:v>7.67</c:v>
                </c:pt>
                <c:pt idx="989">
                  <c:v>7.7</c:v>
                </c:pt>
                <c:pt idx="990">
                  <c:v>7.69</c:v>
                </c:pt>
                <c:pt idx="991">
                  <c:v>7.72</c:v>
                </c:pt>
                <c:pt idx="992">
                  <c:v>7.77</c:v>
                </c:pt>
                <c:pt idx="993">
                  <c:v>7.81</c:v>
                </c:pt>
                <c:pt idx="994">
                  <c:v>7.82</c:v>
                </c:pt>
                <c:pt idx="995">
                  <c:v>7.79</c:v>
                </c:pt>
                <c:pt idx="996">
                  <c:v>7.78</c:v>
                </c:pt>
                <c:pt idx="997">
                  <c:v>7.84</c:v>
                </c:pt>
                <c:pt idx="998">
                  <c:v>8.07</c:v>
                </c:pt>
                <c:pt idx="999">
                  <c:v>8.14</c:v>
                </c:pt>
                <c:pt idx="1000">
                  <c:v>8.23</c:v>
                </c:pt>
                <c:pt idx="1001">
                  <c:v>8.2100000000000009</c:v>
                </c:pt>
                <c:pt idx="1002">
                  <c:v>8.26</c:v>
                </c:pt>
                <c:pt idx="1003">
                  <c:v>8.25</c:v>
                </c:pt>
                <c:pt idx="1004">
                  <c:v>8.44</c:v>
                </c:pt>
                <c:pt idx="1005">
                  <c:v>8.4700000000000006</c:v>
                </c:pt>
                <c:pt idx="1006">
                  <c:v>8.4700000000000006</c:v>
                </c:pt>
                <c:pt idx="1007">
                  <c:v>8.4700000000000006</c:v>
                </c:pt>
                <c:pt idx="1008">
                  <c:v>8.5399999999999991</c:v>
                </c:pt>
                <c:pt idx="1009">
                  <c:v>8.48</c:v>
                </c:pt>
                <c:pt idx="1010">
                  <c:v>8.5</c:v>
                </c:pt>
                <c:pt idx="1011">
                  <c:v>8.4600000000000009</c:v>
                </c:pt>
                <c:pt idx="1012">
                  <c:v>8.42</c:v>
                </c:pt>
                <c:pt idx="1013">
                  <c:v>8.5</c:v>
                </c:pt>
                <c:pt idx="1014">
                  <c:v>8.6199999999999992</c:v>
                </c:pt>
                <c:pt idx="1015">
                  <c:v>8.58</c:v>
                </c:pt>
                <c:pt idx="1016">
                  <c:v>8.6</c:v>
                </c:pt>
                <c:pt idx="1017">
                  <c:v>8.69</c:v>
                </c:pt>
                <c:pt idx="1018">
                  <c:v>8.65</c:v>
                </c:pt>
                <c:pt idx="1019">
                  <c:v>8.6199999999999992</c:v>
                </c:pt>
                <c:pt idx="1020">
                  <c:v>8.84</c:v>
                </c:pt>
                <c:pt idx="1021">
                  <c:v>8.9600000000000009</c:v>
                </c:pt>
                <c:pt idx="1022">
                  <c:v>8.9600000000000009</c:v>
                </c:pt>
                <c:pt idx="1023">
                  <c:v>8.9600000000000009</c:v>
                </c:pt>
                <c:pt idx="1024">
                  <c:v>8.98</c:v>
                </c:pt>
                <c:pt idx="1025">
                  <c:v>8.9600000000000009</c:v>
                </c:pt>
                <c:pt idx="1026">
                  <c:v>8.83</c:v>
                </c:pt>
                <c:pt idx="1027">
                  <c:v>8.81</c:v>
                </c:pt>
                <c:pt idx="1028">
                  <c:v>8.7799999999999994</c:v>
                </c:pt>
                <c:pt idx="1029">
                  <c:v>8.8000000000000007</c:v>
                </c:pt>
                <c:pt idx="1030">
                  <c:v>8.83</c:v>
                </c:pt>
                <c:pt idx="1031">
                  <c:v>8.76</c:v>
                </c:pt>
                <c:pt idx="1032">
                  <c:v>8.7899999999999991</c:v>
                </c:pt>
                <c:pt idx="1033">
                  <c:v>8.8000000000000007</c:v>
                </c:pt>
                <c:pt idx="1034">
                  <c:v>8.7200000000000006</c:v>
                </c:pt>
                <c:pt idx="1035">
                  <c:v>8.8000000000000007</c:v>
                </c:pt>
                <c:pt idx="1036">
                  <c:v>8.83</c:v>
                </c:pt>
                <c:pt idx="1037">
                  <c:v>8.82</c:v>
                </c:pt>
                <c:pt idx="1038">
                  <c:v>8.7899999999999991</c:v>
                </c:pt>
                <c:pt idx="1039">
                  <c:v>8.7200000000000006</c:v>
                </c:pt>
                <c:pt idx="1040">
                  <c:v>8.75</c:v>
                </c:pt>
                <c:pt idx="1041">
                  <c:v>8.6999999999999993</c:v>
                </c:pt>
                <c:pt idx="1042">
                  <c:v>8.74</c:v>
                </c:pt>
                <c:pt idx="1043">
                  <c:v>8.75</c:v>
                </c:pt>
                <c:pt idx="1044">
                  <c:v>8.68</c:v>
                </c:pt>
                <c:pt idx="1045">
                  <c:v>8.61</c:v>
                </c:pt>
                <c:pt idx="1046">
                  <c:v>8.56</c:v>
                </c:pt>
                <c:pt idx="1047">
                  <c:v>8.51</c:v>
                </c:pt>
                <c:pt idx="1048">
                  <c:v>8.43</c:v>
                </c:pt>
                <c:pt idx="1049">
                  <c:v>8.3800000000000008</c:v>
                </c:pt>
                <c:pt idx="1050">
                  <c:v>8.36</c:v>
                </c:pt>
                <c:pt idx="1051">
                  <c:v>8.1199999999999992</c:v>
                </c:pt>
                <c:pt idx="1052">
                  <c:v>8.1199999999999992</c:v>
                </c:pt>
                <c:pt idx="1053">
                  <c:v>8.1199999999999992</c:v>
                </c:pt>
                <c:pt idx="1054">
                  <c:v>8.0500000000000007</c:v>
                </c:pt>
                <c:pt idx="1055">
                  <c:v>8.0500000000000007</c:v>
                </c:pt>
                <c:pt idx="1056">
                  <c:v>8.11</c:v>
                </c:pt>
                <c:pt idx="1057">
                  <c:v>8.1199999999999992</c:v>
                </c:pt>
                <c:pt idx="1058">
                  <c:v>8.16</c:v>
                </c:pt>
                <c:pt idx="1059">
                  <c:v>8.23</c:v>
                </c:pt>
                <c:pt idx="1060">
                  <c:v>8.18</c:v>
                </c:pt>
                <c:pt idx="1061">
                  <c:v>8.06</c:v>
                </c:pt>
                <c:pt idx="1062">
                  <c:v>8.06</c:v>
                </c:pt>
                <c:pt idx="1063">
                  <c:v>8.01</c:v>
                </c:pt>
                <c:pt idx="1064">
                  <c:v>7.96</c:v>
                </c:pt>
                <c:pt idx="1065">
                  <c:v>7.85</c:v>
                </c:pt>
                <c:pt idx="1066">
                  <c:v>7.83</c:v>
                </c:pt>
                <c:pt idx="1067">
                  <c:v>7.79</c:v>
                </c:pt>
                <c:pt idx="1068">
                  <c:v>7.81</c:v>
                </c:pt>
                <c:pt idx="1069">
                  <c:v>7.83</c:v>
                </c:pt>
                <c:pt idx="1070">
                  <c:v>7.78</c:v>
                </c:pt>
                <c:pt idx="1071">
                  <c:v>7.78</c:v>
                </c:pt>
                <c:pt idx="1072">
                  <c:v>7.78</c:v>
                </c:pt>
                <c:pt idx="1073">
                  <c:v>7.76</c:v>
                </c:pt>
                <c:pt idx="1074">
                  <c:v>7.74</c:v>
                </c:pt>
                <c:pt idx="1075">
                  <c:v>7.8</c:v>
                </c:pt>
                <c:pt idx="1076">
                  <c:v>7.84</c:v>
                </c:pt>
                <c:pt idx="1077">
                  <c:v>7.86</c:v>
                </c:pt>
                <c:pt idx="1078">
                  <c:v>7.83</c:v>
                </c:pt>
                <c:pt idx="1079">
                  <c:v>7.78</c:v>
                </c:pt>
                <c:pt idx="1080">
                  <c:v>7.75</c:v>
                </c:pt>
                <c:pt idx="1081">
                  <c:v>7.78</c:v>
                </c:pt>
                <c:pt idx="1082">
                  <c:v>7.71</c:v>
                </c:pt>
                <c:pt idx="1083">
                  <c:v>7.69</c:v>
                </c:pt>
                <c:pt idx="1084">
                  <c:v>7.7</c:v>
                </c:pt>
                <c:pt idx="1085">
                  <c:v>7.78</c:v>
                </c:pt>
                <c:pt idx="1086">
                  <c:v>7.85</c:v>
                </c:pt>
                <c:pt idx="1087">
                  <c:v>7.84</c:v>
                </c:pt>
                <c:pt idx="1088">
                  <c:v>7.92</c:v>
                </c:pt>
                <c:pt idx="1089">
                  <c:v>8.0500000000000007</c:v>
                </c:pt>
                <c:pt idx="1090">
                  <c:v>8.0399999999999991</c:v>
                </c:pt>
                <c:pt idx="1091">
                  <c:v>7.99</c:v>
                </c:pt>
                <c:pt idx="1092">
                  <c:v>7.96</c:v>
                </c:pt>
                <c:pt idx="1093">
                  <c:v>7.98</c:v>
                </c:pt>
                <c:pt idx="1094">
                  <c:v>7.98</c:v>
                </c:pt>
                <c:pt idx="1095">
                  <c:v>7.99</c:v>
                </c:pt>
                <c:pt idx="1096">
                  <c:v>8.02</c:v>
                </c:pt>
                <c:pt idx="1097">
                  <c:v>8.09</c:v>
                </c:pt>
                <c:pt idx="1098">
                  <c:v>8.09</c:v>
                </c:pt>
                <c:pt idx="1099">
                  <c:v>8.17</c:v>
                </c:pt>
                <c:pt idx="1100">
                  <c:v>8.26</c:v>
                </c:pt>
                <c:pt idx="1101">
                  <c:v>8.26</c:v>
                </c:pt>
                <c:pt idx="1102">
                  <c:v>8.34</c:v>
                </c:pt>
                <c:pt idx="1103">
                  <c:v>8.32</c:v>
                </c:pt>
                <c:pt idx="1104">
                  <c:v>8.26</c:v>
                </c:pt>
                <c:pt idx="1105">
                  <c:v>8.27</c:v>
                </c:pt>
                <c:pt idx="1106">
                  <c:v>8.2799999999999994</c:v>
                </c:pt>
                <c:pt idx="1107">
                  <c:v>8.3699999999999992</c:v>
                </c:pt>
                <c:pt idx="1108">
                  <c:v>8.36</c:v>
                </c:pt>
                <c:pt idx="1109">
                  <c:v>8.43</c:v>
                </c:pt>
                <c:pt idx="1110">
                  <c:v>8.41</c:v>
                </c:pt>
                <c:pt idx="1111">
                  <c:v>8.5</c:v>
                </c:pt>
                <c:pt idx="1112">
                  <c:v>8.43</c:v>
                </c:pt>
                <c:pt idx="1113">
                  <c:v>8.5</c:v>
                </c:pt>
                <c:pt idx="1114">
                  <c:v>8.5299999999999994</c:v>
                </c:pt>
                <c:pt idx="1115">
                  <c:v>8.48</c:v>
                </c:pt>
                <c:pt idx="1116">
                  <c:v>8.3800000000000008</c:v>
                </c:pt>
                <c:pt idx="1117">
                  <c:v>8.33</c:v>
                </c:pt>
                <c:pt idx="1118">
                  <c:v>8.34</c:v>
                </c:pt>
                <c:pt idx="1119">
                  <c:v>8.4499999999999993</c:v>
                </c:pt>
                <c:pt idx="1120">
                  <c:v>8.4</c:v>
                </c:pt>
                <c:pt idx="1121">
                  <c:v>8.51</c:v>
                </c:pt>
                <c:pt idx="1122">
                  <c:v>8.4700000000000006</c:v>
                </c:pt>
                <c:pt idx="1123">
                  <c:v>8.6</c:v>
                </c:pt>
                <c:pt idx="1124">
                  <c:v>8.7100000000000009</c:v>
                </c:pt>
                <c:pt idx="1125">
                  <c:v>8.73</c:v>
                </c:pt>
                <c:pt idx="1126">
                  <c:v>8.66</c:v>
                </c:pt>
                <c:pt idx="1127">
                  <c:v>8.4</c:v>
                </c:pt>
                <c:pt idx="1128">
                  <c:v>8.44</c:v>
                </c:pt>
                <c:pt idx="1129">
                  <c:v>8.41</c:v>
                </c:pt>
                <c:pt idx="1130">
                  <c:v>8.3699999999999992</c:v>
                </c:pt>
                <c:pt idx="1131">
                  <c:v>8.32</c:v>
                </c:pt>
                <c:pt idx="1132">
                  <c:v>8.16</c:v>
                </c:pt>
                <c:pt idx="1133">
                  <c:v>8.06</c:v>
                </c:pt>
                <c:pt idx="1134">
                  <c:v>8.11</c:v>
                </c:pt>
                <c:pt idx="1135">
                  <c:v>8.1</c:v>
                </c:pt>
                <c:pt idx="1136">
                  <c:v>8.06</c:v>
                </c:pt>
                <c:pt idx="1137">
                  <c:v>8.01</c:v>
                </c:pt>
                <c:pt idx="1138">
                  <c:v>8.02</c:v>
                </c:pt>
                <c:pt idx="1139">
                  <c:v>8.14</c:v>
                </c:pt>
                <c:pt idx="1140">
                  <c:v>8.15</c:v>
                </c:pt>
                <c:pt idx="1141">
                  <c:v>8.1</c:v>
                </c:pt>
                <c:pt idx="1142">
                  <c:v>8.1300000000000008</c:v>
                </c:pt>
                <c:pt idx="1143">
                  <c:v>8.0500000000000007</c:v>
                </c:pt>
                <c:pt idx="1144">
                  <c:v>8.07</c:v>
                </c:pt>
                <c:pt idx="1145">
                  <c:v>7.94</c:v>
                </c:pt>
                <c:pt idx="1146">
                  <c:v>7.99</c:v>
                </c:pt>
                <c:pt idx="1147">
                  <c:v>7.95</c:v>
                </c:pt>
                <c:pt idx="1148">
                  <c:v>7.94</c:v>
                </c:pt>
                <c:pt idx="1149">
                  <c:v>7.94</c:v>
                </c:pt>
                <c:pt idx="1150">
                  <c:v>7.94</c:v>
                </c:pt>
                <c:pt idx="1151">
                  <c:v>7.89</c:v>
                </c:pt>
                <c:pt idx="1152">
                  <c:v>7.97</c:v>
                </c:pt>
                <c:pt idx="1153">
                  <c:v>7.91</c:v>
                </c:pt>
                <c:pt idx="1154">
                  <c:v>7.89</c:v>
                </c:pt>
                <c:pt idx="1155">
                  <c:v>7.86</c:v>
                </c:pt>
                <c:pt idx="1156">
                  <c:v>7.78</c:v>
                </c:pt>
                <c:pt idx="1157">
                  <c:v>7.78</c:v>
                </c:pt>
                <c:pt idx="1158">
                  <c:v>7.82</c:v>
                </c:pt>
                <c:pt idx="1159">
                  <c:v>7.86</c:v>
                </c:pt>
                <c:pt idx="1160">
                  <c:v>7.91</c:v>
                </c:pt>
                <c:pt idx="1161">
                  <c:v>7.82</c:v>
                </c:pt>
                <c:pt idx="1162">
                  <c:v>7.74</c:v>
                </c:pt>
                <c:pt idx="1163">
                  <c:v>7.68</c:v>
                </c:pt>
                <c:pt idx="1164">
                  <c:v>7.64</c:v>
                </c:pt>
                <c:pt idx="1165">
                  <c:v>7.66</c:v>
                </c:pt>
                <c:pt idx="1166">
                  <c:v>7.87</c:v>
                </c:pt>
                <c:pt idx="1167">
                  <c:v>7.93</c:v>
                </c:pt>
                <c:pt idx="1168">
                  <c:v>7.88</c:v>
                </c:pt>
                <c:pt idx="1169">
                  <c:v>7.84</c:v>
                </c:pt>
                <c:pt idx="1170">
                  <c:v>7.71</c:v>
                </c:pt>
                <c:pt idx="1171">
                  <c:v>7.67</c:v>
                </c:pt>
                <c:pt idx="1172">
                  <c:v>7.61</c:v>
                </c:pt>
                <c:pt idx="1173">
                  <c:v>7.68</c:v>
                </c:pt>
                <c:pt idx="1174">
                  <c:v>7.7</c:v>
                </c:pt>
                <c:pt idx="1175">
                  <c:v>7.69</c:v>
                </c:pt>
                <c:pt idx="1176">
                  <c:v>7.73</c:v>
                </c:pt>
                <c:pt idx="1177">
                  <c:v>7.79</c:v>
                </c:pt>
                <c:pt idx="1178">
                  <c:v>7.82</c:v>
                </c:pt>
                <c:pt idx="1179">
                  <c:v>7.8</c:v>
                </c:pt>
                <c:pt idx="1180">
                  <c:v>7.65</c:v>
                </c:pt>
                <c:pt idx="1181">
                  <c:v>7.55</c:v>
                </c:pt>
                <c:pt idx="1182">
                  <c:v>7.38</c:v>
                </c:pt>
                <c:pt idx="1183">
                  <c:v>7.43</c:v>
                </c:pt>
                <c:pt idx="1184">
                  <c:v>7.43</c:v>
                </c:pt>
                <c:pt idx="1185">
                  <c:v>7.36</c:v>
                </c:pt>
                <c:pt idx="1186">
                  <c:v>7.38</c:v>
                </c:pt>
                <c:pt idx="1187">
                  <c:v>7.47</c:v>
                </c:pt>
                <c:pt idx="1188">
                  <c:v>7.56</c:v>
                </c:pt>
                <c:pt idx="1189">
                  <c:v>7.68</c:v>
                </c:pt>
                <c:pt idx="1190">
                  <c:v>7.73</c:v>
                </c:pt>
                <c:pt idx="1191">
                  <c:v>7.65</c:v>
                </c:pt>
                <c:pt idx="1192">
                  <c:v>7.53</c:v>
                </c:pt>
                <c:pt idx="1193">
                  <c:v>7.58</c:v>
                </c:pt>
                <c:pt idx="1194">
                  <c:v>7.52</c:v>
                </c:pt>
                <c:pt idx="1195">
                  <c:v>7.44</c:v>
                </c:pt>
                <c:pt idx="1196">
                  <c:v>7.37</c:v>
                </c:pt>
                <c:pt idx="1197">
                  <c:v>7.27</c:v>
                </c:pt>
                <c:pt idx="1198">
                  <c:v>7.19</c:v>
                </c:pt>
                <c:pt idx="1199">
                  <c:v>7.15</c:v>
                </c:pt>
                <c:pt idx="1200">
                  <c:v>7.22</c:v>
                </c:pt>
                <c:pt idx="1201">
                  <c:v>7.41</c:v>
                </c:pt>
                <c:pt idx="1202">
                  <c:v>7.41</c:v>
                </c:pt>
                <c:pt idx="1203">
                  <c:v>7.47</c:v>
                </c:pt>
                <c:pt idx="1204">
                  <c:v>7.4</c:v>
                </c:pt>
                <c:pt idx="1205">
                  <c:v>7.31</c:v>
                </c:pt>
                <c:pt idx="1206">
                  <c:v>7.23</c:v>
                </c:pt>
                <c:pt idx="1207">
                  <c:v>7.36</c:v>
                </c:pt>
                <c:pt idx="1208">
                  <c:v>7.56</c:v>
                </c:pt>
                <c:pt idx="1209">
                  <c:v>7.49</c:v>
                </c:pt>
                <c:pt idx="1210">
                  <c:v>7.44</c:v>
                </c:pt>
                <c:pt idx="1211">
                  <c:v>7.6</c:v>
                </c:pt>
                <c:pt idx="1212">
                  <c:v>7.69</c:v>
                </c:pt>
                <c:pt idx="1213">
                  <c:v>7.68</c:v>
                </c:pt>
                <c:pt idx="1214">
                  <c:v>7.93</c:v>
                </c:pt>
                <c:pt idx="1215">
                  <c:v>8.14</c:v>
                </c:pt>
                <c:pt idx="1216">
                  <c:v>8.17</c:v>
                </c:pt>
                <c:pt idx="1217">
                  <c:v>8.3699999999999992</c:v>
                </c:pt>
                <c:pt idx="1218">
                  <c:v>8.4499999999999993</c:v>
                </c:pt>
                <c:pt idx="1219">
                  <c:v>8.58</c:v>
                </c:pt>
                <c:pt idx="1220">
                  <c:v>8.82</c:v>
                </c:pt>
                <c:pt idx="1221">
                  <c:v>8.9600000000000009</c:v>
                </c:pt>
                <c:pt idx="1222">
                  <c:v>8.9700000000000006</c:v>
                </c:pt>
                <c:pt idx="1223">
                  <c:v>8.9499999999999993</c:v>
                </c:pt>
                <c:pt idx="1224">
                  <c:v>8.98</c:v>
                </c:pt>
                <c:pt idx="1225">
                  <c:v>9.1199999999999992</c:v>
                </c:pt>
                <c:pt idx="1226">
                  <c:v>9.1199999999999992</c:v>
                </c:pt>
                <c:pt idx="1227">
                  <c:v>9.19</c:v>
                </c:pt>
                <c:pt idx="1228">
                  <c:v>9.25</c:v>
                </c:pt>
                <c:pt idx="1229">
                  <c:v>9.2100000000000009</c:v>
                </c:pt>
                <c:pt idx="1230">
                  <c:v>9.1199999999999992</c:v>
                </c:pt>
                <c:pt idx="1231">
                  <c:v>9.1199999999999992</c:v>
                </c:pt>
                <c:pt idx="1232">
                  <c:v>9.2100000000000009</c:v>
                </c:pt>
                <c:pt idx="1233">
                  <c:v>9.24</c:v>
                </c:pt>
                <c:pt idx="1234">
                  <c:v>9.17</c:v>
                </c:pt>
                <c:pt idx="1235">
                  <c:v>9.1999999999999993</c:v>
                </c:pt>
                <c:pt idx="1236">
                  <c:v>9.24</c:v>
                </c:pt>
                <c:pt idx="1237">
                  <c:v>9.19</c:v>
                </c:pt>
                <c:pt idx="1238">
                  <c:v>9.2799999999999994</c:v>
                </c:pt>
                <c:pt idx="1239">
                  <c:v>9.2799999999999994</c:v>
                </c:pt>
                <c:pt idx="1240">
                  <c:v>9.35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9176"/>
        <c:axId val="399859568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данные'!$M$2:$M$1242</c:f>
              <c:numCache>
                <c:formatCode>#\ ##0.0000</c:formatCode>
                <c:ptCount val="1241"/>
                <c:pt idx="0">
                  <c:v>2.654794270130174E-2</c:v>
                </c:pt>
                <c:pt idx="1">
                  <c:v>2.4439398030648228E-2</c:v>
                </c:pt>
                <c:pt idx="2">
                  <c:v>2.1811197214653955E-2</c:v>
                </c:pt>
                <c:pt idx="3">
                  <c:v>2.1996485650555453E-2</c:v>
                </c:pt>
                <c:pt idx="4">
                  <c:v>1.95386938763332E-2</c:v>
                </c:pt>
                <c:pt idx="5">
                  <c:v>2.4187483928333114E-2</c:v>
                </c:pt>
                <c:pt idx="6">
                  <c:v>2.3463606495173265E-2</c:v>
                </c:pt>
                <c:pt idx="7">
                  <c:v>2.1175174320772785E-2</c:v>
                </c:pt>
                <c:pt idx="8">
                  <c:v>1.7523104076012406E-2</c:v>
                </c:pt>
                <c:pt idx="9">
                  <c:v>2.2472114366158497E-2</c:v>
                </c:pt>
                <c:pt idx="10">
                  <c:v>2.2472114366158497E-2</c:v>
                </c:pt>
                <c:pt idx="11">
                  <c:v>1.845836313404519E-2</c:v>
                </c:pt>
                <c:pt idx="12">
                  <c:v>1.8541597316927175E-2</c:v>
                </c:pt>
                <c:pt idx="13">
                  <c:v>2.0210255102598336E-2</c:v>
                </c:pt>
                <c:pt idx="14">
                  <c:v>1.6368095994538361E-2</c:v>
                </c:pt>
                <c:pt idx="15">
                  <c:v>1.761307472733124E-2</c:v>
                </c:pt>
                <c:pt idx="16">
                  <c:v>1.56596714837926E-2</c:v>
                </c:pt>
                <c:pt idx="17">
                  <c:v>1.6942275244339555E-2</c:v>
                </c:pt>
                <c:pt idx="18">
                  <c:v>1.553686293202754E-2</c:v>
                </c:pt>
                <c:pt idx="19">
                  <c:v>1.0872570316389737E-2</c:v>
                </c:pt>
                <c:pt idx="20">
                  <c:v>1.2131999160568049E-2</c:v>
                </c:pt>
                <c:pt idx="21">
                  <c:v>2.1183745058525608E-2</c:v>
                </c:pt>
                <c:pt idx="22">
                  <c:v>3.1354200305135832E-2</c:v>
                </c:pt>
                <c:pt idx="23">
                  <c:v>3.4178647164397793E-2</c:v>
                </c:pt>
                <c:pt idx="24">
                  <c:v>3.314085812286971E-2</c:v>
                </c:pt>
                <c:pt idx="25">
                  <c:v>3.8343063622789088E-2</c:v>
                </c:pt>
                <c:pt idx="26">
                  <c:v>3.7134553942625617E-2</c:v>
                </c:pt>
                <c:pt idx="27">
                  <c:v>4.2830662713453892E-2</c:v>
                </c:pt>
                <c:pt idx="28">
                  <c:v>5.8776762737305942E-2</c:v>
                </c:pt>
                <c:pt idx="29">
                  <c:v>6.3127853169127779E-2</c:v>
                </c:pt>
                <c:pt idx="30">
                  <c:v>6.2842057835927015E-2</c:v>
                </c:pt>
                <c:pt idx="31">
                  <c:v>5.8369265034118961E-2</c:v>
                </c:pt>
                <c:pt idx="32">
                  <c:v>6.7565352721700958E-2</c:v>
                </c:pt>
                <c:pt idx="33">
                  <c:v>7.0087830781008109E-2</c:v>
                </c:pt>
                <c:pt idx="34">
                  <c:v>6.8822329174865429E-2</c:v>
                </c:pt>
                <c:pt idx="35">
                  <c:v>7.4039485431390162E-2</c:v>
                </c:pt>
                <c:pt idx="36">
                  <c:v>7.8906409500782246E-2</c:v>
                </c:pt>
                <c:pt idx="37">
                  <c:v>8.1306565801884501E-2</c:v>
                </c:pt>
                <c:pt idx="38">
                  <c:v>8.1434575098994308E-2</c:v>
                </c:pt>
                <c:pt idx="39">
                  <c:v>7.9149157990257679E-2</c:v>
                </c:pt>
                <c:pt idx="40">
                  <c:v>7.0485780731484898E-2</c:v>
                </c:pt>
                <c:pt idx="41">
                  <c:v>7.0564577782779483E-2</c:v>
                </c:pt>
                <c:pt idx="42">
                  <c:v>7.0614483751258103E-2</c:v>
                </c:pt>
                <c:pt idx="43">
                  <c:v>7.6744629955229918E-2</c:v>
                </c:pt>
                <c:pt idx="44">
                  <c:v>7.5986454053070876E-2</c:v>
                </c:pt>
                <c:pt idx="45">
                  <c:v>7.1242976637020228E-2</c:v>
                </c:pt>
                <c:pt idx="46">
                  <c:v>7.1873508413649825E-2</c:v>
                </c:pt>
                <c:pt idx="47">
                  <c:v>6.9452419428356463E-2</c:v>
                </c:pt>
                <c:pt idx="48">
                  <c:v>7.7526511220079905E-2</c:v>
                </c:pt>
                <c:pt idx="49">
                  <c:v>6.5278922168045012E-2</c:v>
                </c:pt>
                <c:pt idx="50">
                  <c:v>5.6089526732738107E-2</c:v>
                </c:pt>
                <c:pt idx="51">
                  <c:v>6.8558458567983524E-2</c:v>
                </c:pt>
                <c:pt idx="52">
                  <c:v>7.371504070940961E-2</c:v>
                </c:pt>
                <c:pt idx="53">
                  <c:v>6.9903742284838533E-2</c:v>
                </c:pt>
                <c:pt idx="54">
                  <c:v>7.6411360556372265E-2</c:v>
                </c:pt>
                <c:pt idx="55">
                  <c:v>7.8872663197424878E-2</c:v>
                </c:pt>
                <c:pt idx="56">
                  <c:v>6.5025786374988681E-2</c:v>
                </c:pt>
                <c:pt idx="57">
                  <c:v>5.8081993194830039E-2</c:v>
                </c:pt>
                <c:pt idx="58">
                  <c:v>5.351015181605874E-2</c:v>
                </c:pt>
                <c:pt idx="59">
                  <c:v>5.9189270316022315E-2</c:v>
                </c:pt>
                <c:pt idx="60">
                  <c:v>5.3834449651191087E-2</c:v>
                </c:pt>
                <c:pt idx="61">
                  <c:v>4.5991287559237842E-2</c:v>
                </c:pt>
                <c:pt idx="62">
                  <c:v>4.8102249076145596E-2</c:v>
                </c:pt>
                <c:pt idx="63">
                  <c:v>4.5403559164929982E-2</c:v>
                </c:pt>
                <c:pt idx="64">
                  <c:v>4.3072545906706269E-2</c:v>
                </c:pt>
                <c:pt idx="65">
                  <c:v>4.0511021459966802E-2</c:v>
                </c:pt>
                <c:pt idx="66">
                  <c:v>3.6947589765864167E-2</c:v>
                </c:pt>
                <c:pt idx="67">
                  <c:v>3.7114521127334509E-2</c:v>
                </c:pt>
                <c:pt idx="68">
                  <c:v>3.9638787787356661E-2</c:v>
                </c:pt>
                <c:pt idx="69">
                  <c:v>4.4094624917305952E-2</c:v>
                </c:pt>
                <c:pt idx="70">
                  <c:v>4.1255428007198877E-2</c:v>
                </c:pt>
                <c:pt idx="71">
                  <c:v>4.3967103649480886E-2</c:v>
                </c:pt>
                <c:pt idx="72">
                  <c:v>5.2120968955185212E-2</c:v>
                </c:pt>
                <c:pt idx="73">
                  <c:v>5.7544057023764389E-2</c:v>
                </c:pt>
                <c:pt idx="74">
                  <c:v>5.8884924502573349E-2</c:v>
                </c:pt>
                <c:pt idx="75">
                  <c:v>5.3044577629544461E-2</c:v>
                </c:pt>
                <c:pt idx="76">
                  <c:v>4.9908388112589297E-2</c:v>
                </c:pt>
                <c:pt idx="77">
                  <c:v>5.0086566119985652E-2</c:v>
                </c:pt>
                <c:pt idx="78">
                  <c:v>4.1220162940930526E-2</c:v>
                </c:pt>
                <c:pt idx="79">
                  <c:v>3.7444949985947634E-2</c:v>
                </c:pt>
                <c:pt idx="80">
                  <c:v>3.6104562806427196E-2</c:v>
                </c:pt>
                <c:pt idx="81">
                  <c:v>3.4279823989273234E-2</c:v>
                </c:pt>
                <c:pt idx="82">
                  <c:v>3.362487441791466E-2</c:v>
                </c:pt>
                <c:pt idx="83">
                  <c:v>3.6169617744543407E-2</c:v>
                </c:pt>
                <c:pt idx="84">
                  <c:v>3.3670923827336226E-2</c:v>
                </c:pt>
                <c:pt idx="85">
                  <c:v>3.0610593676360903E-2</c:v>
                </c:pt>
                <c:pt idx="86">
                  <c:v>3.1578821725518534E-2</c:v>
                </c:pt>
                <c:pt idx="87">
                  <c:v>3.5643901517281945E-2</c:v>
                </c:pt>
                <c:pt idx="88">
                  <c:v>3.1085281613495889E-2</c:v>
                </c:pt>
                <c:pt idx="89">
                  <c:v>3.3627918479249674E-2</c:v>
                </c:pt>
                <c:pt idx="90">
                  <c:v>3.2640673221487407E-2</c:v>
                </c:pt>
                <c:pt idx="91">
                  <c:v>3.1574118621677506E-2</c:v>
                </c:pt>
                <c:pt idx="92">
                  <c:v>3.2199121530513963E-2</c:v>
                </c:pt>
                <c:pt idx="93">
                  <c:v>3.2092630039615391E-2</c:v>
                </c:pt>
                <c:pt idx="94">
                  <c:v>3.4832164289034288E-2</c:v>
                </c:pt>
                <c:pt idx="95">
                  <c:v>3.2979658242444941E-2</c:v>
                </c:pt>
                <c:pt idx="96">
                  <c:v>3.3711939524844449E-2</c:v>
                </c:pt>
                <c:pt idx="97">
                  <c:v>3.7516495533138516E-2</c:v>
                </c:pt>
                <c:pt idx="98">
                  <c:v>3.4293735675245768E-2</c:v>
                </c:pt>
                <c:pt idx="99">
                  <c:v>3.137542493086095E-2</c:v>
                </c:pt>
                <c:pt idx="100">
                  <c:v>3.1108234126839988E-2</c:v>
                </c:pt>
                <c:pt idx="101">
                  <c:v>3.5549594032984182E-2</c:v>
                </c:pt>
                <c:pt idx="102">
                  <c:v>4.1202758826861044E-2</c:v>
                </c:pt>
                <c:pt idx="103">
                  <c:v>5.1079373773428693E-2</c:v>
                </c:pt>
                <c:pt idx="104">
                  <c:v>4.8924209884042821E-2</c:v>
                </c:pt>
                <c:pt idx="105">
                  <c:v>4.6231687316697107E-2</c:v>
                </c:pt>
                <c:pt idx="106">
                  <c:v>4.9357901292251059E-2</c:v>
                </c:pt>
                <c:pt idx="107">
                  <c:v>5.2778883425501327E-2</c:v>
                </c:pt>
                <c:pt idx="108">
                  <c:v>5.2532812715346627E-2</c:v>
                </c:pt>
                <c:pt idx="109">
                  <c:v>5.2222789064850138E-2</c:v>
                </c:pt>
                <c:pt idx="110">
                  <c:v>5.5485137734906723E-2</c:v>
                </c:pt>
                <c:pt idx="111">
                  <c:v>5.9610585638668903E-2</c:v>
                </c:pt>
                <c:pt idx="112">
                  <c:v>6.4373541920111618E-2</c:v>
                </c:pt>
                <c:pt idx="113">
                  <c:v>6.5293054472020481E-2</c:v>
                </c:pt>
                <c:pt idx="114">
                  <c:v>6.1479418758675332E-2</c:v>
                </c:pt>
                <c:pt idx="115">
                  <c:v>6.7840800942512186E-2</c:v>
                </c:pt>
                <c:pt idx="116">
                  <c:v>7.5690290322581871E-2</c:v>
                </c:pt>
                <c:pt idx="117">
                  <c:v>7.8716113690806194E-2</c:v>
                </c:pt>
                <c:pt idx="118">
                  <c:v>7.5391095968122657E-2</c:v>
                </c:pt>
                <c:pt idx="119">
                  <c:v>7.6847006158407227E-2</c:v>
                </c:pt>
                <c:pt idx="120">
                  <c:v>7.1375849397349145E-2</c:v>
                </c:pt>
                <c:pt idx="121">
                  <c:v>7.3745282915820068E-2</c:v>
                </c:pt>
                <c:pt idx="122">
                  <c:v>7.7698194582651592E-2</c:v>
                </c:pt>
                <c:pt idx="123">
                  <c:v>0.10155352411935897</c:v>
                </c:pt>
                <c:pt idx="124">
                  <c:v>9.8082266654931707E-2</c:v>
                </c:pt>
                <c:pt idx="125">
                  <c:v>9.5753556383329941E-2</c:v>
                </c:pt>
                <c:pt idx="126">
                  <c:v>0.11396170287904489</c:v>
                </c:pt>
                <c:pt idx="127">
                  <c:v>0.11562714965601567</c:v>
                </c:pt>
                <c:pt idx="128">
                  <c:v>0.10198005223601608</c:v>
                </c:pt>
                <c:pt idx="129">
                  <c:v>0.10727016324625449</c:v>
                </c:pt>
                <c:pt idx="130">
                  <c:v>9.3490125673568861E-2</c:v>
                </c:pt>
                <c:pt idx="131">
                  <c:v>8.9033709973394132E-2</c:v>
                </c:pt>
                <c:pt idx="132">
                  <c:v>7.970289044214432E-2</c:v>
                </c:pt>
                <c:pt idx="133">
                  <c:v>7.5056469459279893E-2</c:v>
                </c:pt>
                <c:pt idx="134">
                  <c:v>7.3564833135641897E-2</c:v>
                </c:pt>
                <c:pt idx="135">
                  <c:v>6.6649313015185757E-2</c:v>
                </c:pt>
                <c:pt idx="136">
                  <c:v>7.2431929871291309E-2</c:v>
                </c:pt>
                <c:pt idx="137">
                  <c:v>6.9775611625543812E-2</c:v>
                </c:pt>
                <c:pt idx="138">
                  <c:v>7.1588470370342952E-2</c:v>
                </c:pt>
                <c:pt idx="139">
                  <c:v>8.0985136277047634E-2</c:v>
                </c:pt>
                <c:pt idx="140">
                  <c:v>8.122327521455408E-2</c:v>
                </c:pt>
                <c:pt idx="141">
                  <c:v>8.0077774710613336E-2</c:v>
                </c:pt>
                <c:pt idx="142">
                  <c:v>8.4230480321359671E-2</c:v>
                </c:pt>
                <c:pt idx="143">
                  <c:v>8.438795642844682E-2</c:v>
                </c:pt>
                <c:pt idx="144">
                  <c:v>7.8072162594499742E-2</c:v>
                </c:pt>
                <c:pt idx="145">
                  <c:v>8.0374914914522325E-2</c:v>
                </c:pt>
                <c:pt idx="146">
                  <c:v>7.3311415270106317E-2</c:v>
                </c:pt>
                <c:pt idx="147">
                  <c:v>7.4178369536026148E-2</c:v>
                </c:pt>
                <c:pt idx="148">
                  <c:v>7.3924498418034695E-2</c:v>
                </c:pt>
                <c:pt idx="149">
                  <c:v>7.2103182466583329E-2</c:v>
                </c:pt>
                <c:pt idx="150">
                  <c:v>7.6581655781141331E-2</c:v>
                </c:pt>
                <c:pt idx="151">
                  <c:v>7.6541501405056361E-2</c:v>
                </c:pt>
                <c:pt idx="152">
                  <c:v>8.6945056262000622E-2</c:v>
                </c:pt>
                <c:pt idx="153">
                  <c:v>7.1326572321223775E-2</c:v>
                </c:pt>
                <c:pt idx="154">
                  <c:v>6.6042647050429559E-2</c:v>
                </c:pt>
                <c:pt idx="155">
                  <c:v>6.1338083221021328E-2</c:v>
                </c:pt>
                <c:pt idx="156">
                  <c:v>5.8652289487854926E-2</c:v>
                </c:pt>
                <c:pt idx="157">
                  <c:v>5.9610585638668903E-2</c:v>
                </c:pt>
                <c:pt idx="158">
                  <c:v>5.7907808131054284E-2</c:v>
                </c:pt>
                <c:pt idx="159">
                  <c:v>5.6442628296524099E-2</c:v>
                </c:pt>
                <c:pt idx="160">
                  <c:v>6.2543771213319929E-2</c:v>
                </c:pt>
                <c:pt idx="161">
                  <c:v>5.8719264984648883E-2</c:v>
                </c:pt>
                <c:pt idx="162">
                  <c:v>5.9337553974169482E-2</c:v>
                </c:pt>
                <c:pt idx="163">
                  <c:v>6.3834662491012786E-2</c:v>
                </c:pt>
                <c:pt idx="164">
                  <c:v>6.3017413992113677E-2</c:v>
                </c:pt>
                <c:pt idx="165">
                  <c:v>6.1868678916009834E-2</c:v>
                </c:pt>
                <c:pt idx="166">
                  <c:v>6.8404513519591065E-2</c:v>
                </c:pt>
                <c:pt idx="167">
                  <c:v>7.4353752813382495E-2</c:v>
                </c:pt>
                <c:pt idx="168">
                  <c:v>7.2830009145092939E-2</c:v>
                </c:pt>
                <c:pt idx="169">
                  <c:v>8.3726866128678371E-2</c:v>
                </c:pt>
                <c:pt idx="170">
                  <c:v>8.5131253837275114E-2</c:v>
                </c:pt>
                <c:pt idx="171">
                  <c:v>8.8395286141657425E-2</c:v>
                </c:pt>
                <c:pt idx="172">
                  <c:v>8.9140485801618985E-2</c:v>
                </c:pt>
                <c:pt idx="173">
                  <c:v>8.0734954334830716E-2</c:v>
                </c:pt>
                <c:pt idx="174">
                  <c:v>7.6409627285942402E-2</c:v>
                </c:pt>
                <c:pt idx="175">
                  <c:v>6.8327263219642775E-2</c:v>
                </c:pt>
                <c:pt idx="176">
                  <c:v>6.3573768879851472E-2</c:v>
                </c:pt>
                <c:pt idx="177">
                  <c:v>6.7231564097873037E-2</c:v>
                </c:pt>
                <c:pt idx="178">
                  <c:v>6.3008483621018213E-2</c:v>
                </c:pt>
                <c:pt idx="179">
                  <c:v>5.8338647092268277E-2</c:v>
                </c:pt>
                <c:pt idx="180">
                  <c:v>6.1901473259270298E-2</c:v>
                </c:pt>
                <c:pt idx="181">
                  <c:v>6.2438024053098194E-2</c:v>
                </c:pt>
                <c:pt idx="182">
                  <c:v>6.8527646437159875E-2</c:v>
                </c:pt>
                <c:pt idx="183">
                  <c:v>7.4535007087449992E-2</c:v>
                </c:pt>
                <c:pt idx="184">
                  <c:v>8.0295753714558049E-2</c:v>
                </c:pt>
                <c:pt idx="185">
                  <c:v>8.2001654310447342E-2</c:v>
                </c:pt>
                <c:pt idx="186">
                  <c:v>7.1916353357746834E-2</c:v>
                </c:pt>
                <c:pt idx="187">
                  <c:v>7.0051950164715174E-2</c:v>
                </c:pt>
                <c:pt idx="188">
                  <c:v>6.0703498048455685E-2</c:v>
                </c:pt>
                <c:pt idx="189">
                  <c:v>6.0937320591987705E-2</c:v>
                </c:pt>
                <c:pt idx="190">
                  <c:v>6.0559152142817547E-2</c:v>
                </c:pt>
                <c:pt idx="191">
                  <c:v>6.6904613236840396E-2</c:v>
                </c:pt>
                <c:pt idx="192">
                  <c:v>6.087484733179175E-2</c:v>
                </c:pt>
                <c:pt idx="193">
                  <c:v>5.2468216401574723E-2</c:v>
                </c:pt>
                <c:pt idx="194">
                  <c:v>5.5338916475176504E-2</c:v>
                </c:pt>
                <c:pt idx="195">
                  <c:v>6.117351032884321E-2</c:v>
                </c:pt>
                <c:pt idx="196">
                  <c:v>6.3994369520603958E-2</c:v>
                </c:pt>
                <c:pt idx="197">
                  <c:v>6.0927581676212948E-2</c:v>
                </c:pt>
                <c:pt idx="198">
                  <c:v>6.1304579595241111E-2</c:v>
                </c:pt>
                <c:pt idx="199">
                  <c:v>6.1668739616720911E-2</c:v>
                </c:pt>
                <c:pt idx="200">
                  <c:v>5.6186443066920951E-2</c:v>
                </c:pt>
                <c:pt idx="201">
                  <c:v>5.683894199144042E-2</c:v>
                </c:pt>
                <c:pt idx="202">
                  <c:v>6.2998898690779057E-2</c:v>
                </c:pt>
                <c:pt idx="203">
                  <c:v>5.6107180901087177E-2</c:v>
                </c:pt>
                <c:pt idx="204">
                  <c:v>4.8753062105178935E-2</c:v>
                </c:pt>
                <c:pt idx="205">
                  <c:v>5.5118498698313909E-2</c:v>
                </c:pt>
                <c:pt idx="206">
                  <c:v>5.6076319346933502E-2</c:v>
                </c:pt>
                <c:pt idx="207">
                  <c:v>5.9130230867547789E-2</c:v>
                </c:pt>
                <c:pt idx="208">
                  <c:v>5.4539152599790253E-2</c:v>
                </c:pt>
                <c:pt idx="209">
                  <c:v>5.2789852427452121E-2</c:v>
                </c:pt>
                <c:pt idx="210">
                  <c:v>4.8216641063878567E-2</c:v>
                </c:pt>
                <c:pt idx="211">
                  <c:v>4.7788722932979075E-2</c:v>
                </c:pt>
                <c:pt idx="212">
                  <c:v>4.8894647691871858E-2</c:v>
                </c:pt>
                <c:pt idx="213">
                  <c:v>5.3987858447241709E-2</c:v>
                </c:pt>
                <c:pt idx="214">
                  <c:v>5.831326136769064E-2</c:v>
                </c:pt>
                <c:pt idx="215">
                  <c:v>5.209886685971811E-2</c:v>
                </c:pt>
                <c:pt idx="216">
                  <c:v>5.0952881672090659E-2</c:v>
                </c:pt>
                <c:pt idx="217">
                  <c:v>4.9478207986842306E-2</c:v>
                </c:pt>
                <c:pt idx="218">
                  <c:v>4.8105196951477566E-2</c:v>
                </c:pt>
                <c:pt idx="219">
                  <c:v>5.2503101857505015E-2</c:v>
                </c:pt>
                <c:pt idx="220">
                  <c:v>4.5592945315850869E-2</c:v>
                </c:pt>
                <c:pt idx="221">
                  <c:v>4.3424279570715388E-2</c:v>
                </c:pt>
                <c:pt idx="222">
                  <c:v>4.1411234332621637E-2</c:v>
                </c:pt>
                <c:pt idx="223">
                  <c:v>4.1422879382883124E-2</c:v>
                </c:pt>
                <c:pt idx="224">
                  <c:v>2.748708908745243E-2</c:v>
                </c:pt>
                <c:pt idx="225">
                  <c:v>2.6328452221653063E-2</c:v>
                </c:pt>
                <c:pt idx="226">
                  <c:v>3.1499526239221712E-2</c:v>
                </c:pt>
                <c:pt idx="227">
                  <c:v>3.2594529795237873E-2</c:v>
                </c:pt>
                <c:pt idx="228">
                  <c:v>2.5512965197972824E-2</c:v>
                </c:pt>
                <c:pt idx="229">
                  <c:v>2.4931002380598866E-2</c:v>
                </c:pt>
                <c:pt idx="230">
                  <c:v>2.3648131445123653E-2</c:v>
                </c:pt>
                <c:pt idx="231">
                  <c:v>2.7206483536671024E-2</c:v>
                </c:pt>
                <c:pt idx="232">
                  <c:v>2.933273183534248E-2</c:v>
                </c:pt>
                <c:pt idx="233">
                  <c:v>2.8901509850378829E-2</c:v>
                </c:pt>
                <c:pt idx="234">
                  <c:v>3.1821148671801289E-2</c:v>
                </c:pt>
                <c:pt idx="235">
                  <c:v>3.5318725435498868E-2</c:v>
                </c:pt>
                <c:pt idx="236">
                  <c:v>3.1769975795925866E-2</c:v>
                </c:pt>
                <c:pt idx="237">
                  <c:v>2.7385529376590091E-2</c:v>
                </c:pt>
                <c:pt idx="238">
                  <c:v>3.1647943675387064E-2</c:v>
                </c:pt>
                <c:pt idx="239">
                  <c:v>3.727703998709575E-2</c:v>
                </c:pt>
                <c:pt idx="240">
                  <c:v>3.2673097884385598E-2</c:v>
                </c:pt>
                <c:pt idx="241">
                  <c:v>3.0439973854998529E-2</c:v>
                </c:pt>
                <c:pt idx="242">
                  <c:v>3.5280686435432911E-2</c:v>
                </c:pt>
                <c:pt idx="243">
                  <c:v>3.6361114802506374E-2</c:v>
                </c:pt>
                <c:pt idx="244">
                  <c:v>3.3283935999587379E-2</c:v>
                </c:pt>
                <c:pt idx="245">
                  <c:v>3.5752419265647921E-2</c:v>
                </c:pt>
                <c:pt idx="246">
                  <c:v>3.0761304073188275E-2</c:v>
                </c:pt>
                <c:pt idx="247">
                  <c:v>2.8098051656161534E-2</c:v>
                </c:pt>
                <c:pt idx="248">
                  <c:v>2.8313371402147017E-2</c:v>
                </c:pt>
                <c:pt idx="249">
                  <c:v>3.0889268514425097E-2</c:v>
                </c:pt>
                <c:pt idx="250">
                  <c:v>3.197937710050755E-2</c:v>
                </c:pt>
                <c:pt idx="251">
                  <c:v>3.197937710050755E-2</c:v>
                </c:pt>
                <c:pt idx="252">
                  <c:v>3.294493829959478E-2</c:v>
                </c:pt>
                <c:pt idx="253">
                  <c:v>3.4853794339597309E-2</c:v>
                </c:pt>
                <c:pt idx="254">
                  <c:v>3.2885315378880592E-2</c:v>
                </c:pt>
                <c:pt idx="255">
                  <c:v>3.9778018130723347E-2</c:v>
                </c:pt>
                <c:pt idx="256">
                  <c:v>5.1364684369881564E-2</c:v>
                </c:pt>
                <c:pt idx="257">
                  <c:v>4.5097435577044168E-2</c:v>
                </c:pt>
                <c:pt idx="258">
                  <c:v>4.0636754807747436E-2</c:v>
                </c:pt>
                <c:pt idx="259">
                  <c:v>3.7576705449130526E-2</c:v>
                </c:pt>
                <c:pt idx="260">
                  <c:v>3.6560248907903742E-2</c:v>
                </c:pt>
                <c:pt idx="261">
                  <c:v>3.7576705449130526E-2</c:v>
                </c:pt>
                <c:pt idx="262">
                  <c:v>3.6163254955453195E-2</c:v>
                </c:pt>
                <c:pt idx="263">
                  <c:v>3.3576595503955545E-2</c:v>
                </c:pt>
                <c:pt idx="264">
                  <c:v>3.0220389701581137E-2</c:v>
                </c:pt>
                <c:pt idx="265">
                  <c:v>3.0851085042429588E-2</c:v>
                </c:pt>
                <c:pt idx="266">
                  <c:v>3.3335652363502853E-2</c:v>
                </c:pt>
                <c:pt idx="267">
                  <c:v>3.0306602707738058E-2</c:v>
                </c:pt>
                <c:pt idx="268">
                  <c:v>3.5627376532769726E-2</c:v>
                </c:pt>
                <c:pt idx="269">
                  <c:v>3.5521266069755406E-2</c:v>
                </c:pt>
                <c:pt idx="270">
                  <c:v>1.8828918457672674E-2</c:v>
                </c:pt>
                <c:pt idx="271">
                  <c:v>1.4748754581442118E-2</c:v>
                </c:pt>
                <c:pt idx="272">
                  <c:v>1.3890926888614298E-2</c:v>
                </c:pt>
                <c:pt idx="273">
                  <c:v>1.2799301389822375E-2</c:v>
                </c:pt>
                <c:pt idx="274">
                  <c:v>1.142785365182632E-2</c:v>
                </c:pt>
                <c:pt idx="275">
                  <c:v>1.1426932202191573E-2</c:v>
                </c:pt>
                <c:pt idx="276">
                  <c:v>8.2293273743157345E-3</c:v>
                </c:pt>
                <c:pt idx="277">
                  <c:v>8.0148043752813342E-3</c:v>
                </c:pt>
                <c:pt idx="278">
                  <c:v>8.54318973798005E-3</c:v>
                </c:pt>
                <c:pt idx="279">
                  <c:v>8.0447102005038774E-3</c:v>
                </c:pt>
                <c:pt idx="280">
                  <c:v>5.5313222966465849E-3</c:v>
                </c:pt>
                <c:pt idx="281">
                  <c:v>3.3960843558889179E-3</c:v>
                </c:pt>
                <c:pt idx="282">
                  <c:v>4.5290948999569362E-3</c:v>
                </c:pt>
                <c:pt idx="283">
                  <c:v>2.5727321830501218E-3</c:v>
                </c:pt>
                <c:pt idx="284">
                  <c:v>1.1202323861820602E-3</c:v>
                </c:pt>
                <c:pt idx="285">
                  <c:v>1.511340805116028E-3</c:v>
                </c:pt>
                <c:pt idx="286">
                  <c:v>4.5141512863497288E-3</c:v>
                </c:pt>
                <c:pt idx="287">
                  <c:v>4.9885655660922394E-3</c:v>
                </c:pt>
                <c:pt idx="288">
                  <c:v>5.7277270170513796E-3</c:v>
                </c:pt>
                <c:pt idx="289">
                  <c:v>7.2223042053407112E-3</c:v>
                </c:pt>
                <c:pt idx="290">
                  <c:v>1.3842918722203997E-2</c:v>
                </c:pt>
                <c:pt idx="291">
                  <c:v>1.4836756998294157E-2</c:v>
                </c:pt>
                <c:pt idx="292">
                  <c:v>1.3206741765255912E-2</c:v>
                </c:pt>
                <c:pt idx="293">
                  <c:v>1.6153116912339213E-2</c:v>
                </c:pt>
                <c:pt idx="294">
                  <c:v>1.7523814545125551E-2</c:v>
                </c:pt>
                <c:pt idx="295">
                  <c:v>2.0812034114412903E-2</c:v>
                </c:pt>
                <c:pt idx="296">
                  <c:v>1.544533584392687E-2</c:v>
                </c:pt>
                <c:pt idx="297">
                  <c:v>2.6163161116107485E-2</c:v>
                </c:pt>
                <c:pt idx="298">
                  <c:v>3.6181917133148715E-2</c:v>
                </c:pt>
                <c:pt idx="299">
                  <c:v>1.7135541741132004E-2</c:v>
                </c:pt>
                <c:pt idx="300">
                  <c:v>1.8403435541413379E-2</c:v>
                </c:pt>
                <c:pt idx="301">
                  <c:v>3.0702540700398202E-2</c:v>
                </c:pt>
                <c:pt idx="302">
                  <c:v>2.8522164453840742E-2</c:v>
                </c:pt>
                <c:pt idx="303">
                  <c:v>2.7645939784495418E-2</c:v>
                </c:pt>
                <c:pt idx="304">
                  <c:v>4.0024797332083896E-2</c:v>
                </c:pt>
                <c:pt idx="305">
                  <c:v>4.6002686472057436E-2</c:v>
                </c:pt>
                <c:pt idx="306">
                  <c:v>4.4544530434330494E-2</c:v>
                </c:pt>
                <c:pt idx="307">
                  <c:v>5.0167504622631934E-2</c:v>
                </c:pt>
                <c:pt idx="308">
                  <c:v>6.5025786374988681E-2</c:v>
                </c:pt>
                <c:pt idx="309">
                  <c:v>8.1338813762444034E-2</c:v>
                </c:pt>
                <c:pt idx="310">
                  <c:v>7.4414270523950776E-2</c:v>
                </c:pt>
                <c:pt idx="311">
                  <c:v>8.8767435006954637E-2</c:v>
                </c:pt>
                <c:pt idx="312">
                  <c:v>8.9015546215605326E-2</c:v>
                </c:pt>
                <c:pt idx="313">
                  <c:v>8.4790246612044776E-2</c:v>
                </c:pt>
                <c:pt idx="314">
                  <c:v>9.2413960236839288E-2</c:v>
                </c:pt>
                <c:pt idx="315">
                  <c:v>8.3121929517054424E-2</c:v>
                </c:pt>
                <c:pt idx="316">
                  <c:v>6.8782870909411958E-2</c:v>
                </c:pt>
                <c:pt idx="317">
                  <c:v>6.7434750731409879E-2</c:v>
                </c:pt>
                <c:pt idx="318">
                  <c:v>4.5288360742170526E-2</c:v>
                </c:pt>
                <c:pt idx="319">
                  <c:v>7.2568892296810933E-2</c:v>
                </c:pt>
                <c:pt idx="320">
                  <c:v>9.3434540345862196E-2</c:v>
                </c:pt>
                <c:pt idx="321">
                  <c:v>5.4606348852778243E-2</c:v>
                </c:pt>
                <c:pt idx="322">
                  <c:v>4.5540611741634686E-2</c:v>
                </c:pt>
                <c:pt idx="323">
                  <c:v>4.898323085550417E-2</c:v>
                </c:pt>
                <c:pt idx="324">
                  <c:v>4.5693674021106828E-2</c:v>
                </c:pt>
                <c:pt idx="325">
                  <c:v>5.298019179762619E-2</c:v>
                </c:pt>
                <c:pt idx="326">
                  <c:v>4.6545744943889675E-2</c:v>
                </c:pt>
                <c:pt idx="327">
                  <c:v>3.1579094257933815E-2</c:v>
                </c:pt>
                <c:pt idx="328">
                  <c:v>2.3536334804789436E-2</c:v>
                </c:pt>
                <c:pt idx="329">
                  <c:v>2.7527606519599557E-2</c:v>
                </c:pt>
                <c:pt idx="330">
                  <c:v>2.6495432117632299E-2</c:v>
                </c:pt>
                <c:pt idx="331">
                  <c:v>2.7085189068332655E-2</c:v>
                </c:pt>
                <c:pt idx="332">
                  <c:v>3.0066564560958371E-2</c:v>
                </c:pt>
                <c:pt idx="333">
                  <c:v>3.2162492245915816E-2</c:v>
                </c:pt>
                <c:pt idx="334">
                  <c:v>3.3587505350681876E-2</c:v>
                </c:pt>
                <c:pt idx="335">
                  <c:v>3.3440440466345429E-2</c:v>
                </c:pt>
                <c:pt idx="336">
                  <c:v>3.1789839141039174E-2</c:v>
                </c:pt>
                <c:pt idx="337">
                  <c:v>2.7241273079704122E-2</c:v>
                </c:pt>
                <c:pt idx="338">
                  <c:v>2.9188500142707529E-2</c:v>
                </c:pt>
                <c:pt idx="339">
                  <c:v>2.7800970624781006E-2</c:v>
                </c:pt>
                <c:pt idx="340">
                  <c:v>2.6704362374174728E-2</c:v>
                </c:pt>
                <c:pt idx="341">
                  <c:v>2.2745164311188951E-2</c:v>
                </c:pt>
                <c:pt idx="342">
                  <c:v>3.1746311209047105E-2</c:v>
                </c:pt>
                <c:pt idx="343">
                  <c:v>3.0391427366749591E-2</c:v>
                </c:pt>
                <c:pt idx="344">
                  <c:v>2.7333550363149432E-2</c:v>
                </c:pt>
                <c:pt idx="345">
                  <c:v>2.8303867135634792E-2</c:v>
                </c:pt>
                <c:pt idx="346">
                  <c:v>2.3545411611635186E-2</c:v>
                </c:pt>
                <c:pt idx="347">
                  <c:v>3.0362418705433863E-2</c:v>
                </c:pt>
                <c:pt idx="348">
                  <c:v>2.9402529672766742E-2</c:v>
                </c:pt>
                <c:pt idx="349">
                  <c:v>3.9368938522315891E-2</c:v>
                </c:pt>
                <c:pt idx="350">
                  <c:v>3.4252580702820515E-2</c:v>
                </c:pt>
                <c:pt idx="351">
                  <c:v>3.6569400237023021E-2</c:v>
                </c:pt>
                <c:pt idx="352">
                  <c:v>4.0025659798332607E-2</c:v>
                </c:pt>
                <c:pt idx="353">
                  <c:v>4.1445579095060636E-2</c:v>
                </c:pt>
                <c:pt idx="354">
                  <c:v>4.2170838878641731E-2</c:v>
                </c:pt>
                <c:pt idx="355">
                  <c:v>4.2484934141244456E-2</c:v>
                </c:pt>
                <c:pt idx="356">
                  <c:v>4.6641983811890206E-2</c:v>
                </c:pt>
                <c:pt idx="357">
                  <c:v>4.1165644569006128E-2</c:v>
                </c:pt>
                <c:pt idx="358">
                  <c:v>3.7655096834212136E-2</c:v>
                </c:pt>
                <c:pt idx="359">
                  <c:v>3.752731206688982E-2</c:v>
                </c:pt>
                <c:pt idx="360">
                  <c:v>3.3568940960024454E-2</c:v>
                </c:pt>
                <c:pt idx="361">
                  <c:v>3.5888843849659749E-2</c:v>
                </c:pt>
                <c:pt idx="362">
                  <c:v>3.2752253592263067E-2</c:v>
                </c:pt>
                <c:pt idx="363">
                  <c:v>2.4562130734676498E-2</c:v>
                </c:pt>
                <c:pt idx="364">
                  <c:v>2.2963390059890142E-2</c:v>
                </c:pt>
                <c:pt idx="365">
                  <c:v>2.4511493604817768E-2</c:v>
                </c:pt>
                <c:pt idx="366">
                  <c:v>2.2626479775500911E-2</c:v>
                </c:pt>
                <c:pt idx="367">
                  <c:v>2.0319091342846485E-2</c:v>
                </c:pt>
                <c:pt idx="368">
                  <c:v>2.1754283631012679E-2</c:v>
                </c:pt>
                <c:pt idx="369">
                  <c:v>2.1996722716464395E-2</c:v>
                </c:pt>
                <c:pt idx="370">
                  <c:v>2.3802174645883682E-2</c:v>
                </c:pt>
                <c:pt idx="371">
                  <c:v>1.5612106075871301E-2</c:v>
                </c:pt>
                <c:pt idx="372">
                  <c:v>1.4687875278964662E-2</c:v>
                </c:pt>
                <c:pt idx="373">
                  <c:v>1.3615849002541477E-2</c:v>
                </c:pt>
                <c:pt idx="374">
                  <c:v>8.9225337320787603E-3</c:v>
                </c:pt>
                <c:pt idx="375">
                  <c:v>7.447274155410002E-3</c:v>
                </c:pt>
                <c:pt idx="376">
                  <c:v>8.8696912949744189E-3</c:v>
                </c:pt>
                <c:pt idx="377">
                  <c:v>6.9654246056742742E-3</c:v>
                </c:pt>
                <c:pt idx="378">
                  <c:v>1.3303723716974745E-2</c:v>
                </c:pt>
                <c:pt idx="379">
                  <c:v>1.3841689382069484E-2</c:v>
                </c:pt>
                <c:pt idx="380">
                  <c:v>1.5970797412778646E-2</c:v>
                </c:pt>
                <c:pt idx="381">
                  <c:v>1.6922101416596134E-2</c:v>
                </c:pt>
                <c:pt idx="382">
                  <c:v>1.5360795613351517E-2</c:v>
                </c:pt>
                <c:pt idx="383">
                  <c:v>1.0369506526549452E-2</c:v>
                </c:pt>
                <c:pt idx="384">
                  <c:v>1.1621042870282138E-2</c:v>
                </c:pt>
                <c:pt idx="385">
                  <c:v>1.1738115236689864E-2</c:v>
                </c:pt>
                <c:pt idx="386">
                  <c:v>1.2529052652469057E-2</c:v>
                </c:pt>
                <c:pt idx="387">
                  <c:v>1.0057912244861552E-2</c:v>
                </c:pt>
                <c:pt idx="388">
                  <c:v>8.3488639706998449E-3</c:v>
                </c:pt>
                <c:pt idx="389">
                  <c:v>8.3488639706998449E-3</c:v>
                </c:pt>
                <c:pt idx="390">
                  <c:v>7.1054523855778561E-3</c:v>
                </c:pt>
                <c:pt idx="391">
                  <c:v>7.8186461446526894E-3</c:v>
                </c:pt>
                <c:pt idx="392">
                  <c:v>8.7911948450142587E-3</c:v>
                </c:pt>
                <c:pt idx="393">
                  <c:v>1.2500702552423634E-2</c:v>
                </c:pt>
                <c:pt idx="394">
                  <c:v>1.404882279236769E-2</c:v>
                </c:pt>
                <c:pt idx="395">
                  <c:v>1.3072312129040697E-2</c:v>
                </c:pt>
                <c:pt idx="396">
                  <c:v>9.6063457421311626E-3</c:v>
                </c:pt>
                <c:pt idx="397">
                  <c:v>6.356082912723781E-3</c:v>
                </c:pt>
                <c:pt idx="398">
                  <c:v>4.2517905815073198E-3</c:v>
                </c:pt>
                <c:pt idx="399">
                  <c:v>4.2969884678256895E-3</c:v>
                </c:pt>
                <c:pt idx="400">
                  <c:v>1.966918725572852E-3</c:v>
                </c:pt>
                <c:pt idx="401">
                  <c:v>4.3607526854252069E-3</c:v>
                </c:pt>
                <c:pt idx="402">
                  <c:v>7.165992265488602E-3</c:v>
                </c:pt>
                <c:pt idx="403">
                  <c:v>9.0157189783046949E-3</c:v>
                </c:pt>
                <c:pt idx="404">
                  <c:v>1.1340340526017805E-2</c:v>
                </c:pt>
                <c:pt idx="405">
                  <c:v>1.1692719013620283E-2</c:v>
                </c:pt>
                <c:pt idx="406">
                  <c:v>1.3897697141821007E-2</c:v>
                </c:pt>
                <c:pt idx="407">
                  <c:v>1.6543009159328163E-2</c:v>
                </c:pt>
                <c:pt idx="408">
                  <c:v>1.6032467191953059E-2</c:v>
                </c:pt>
                <c:pt idx="409">
                  <c:v>1.932423548298039E-2</c:v>
                </c:pt>
                <c:pt idx="410">
                  <c:v>2.0911756131722959E-2</c:v>
                </c:pt>
                <c:pt idx="411">
                  <c:v>2.5738138495284623E-2</c:v>
                </c:pt>
                <c:pt idx="412">
                  <c:v>1.6212671018977737E-2</c:v>
                </c:pt>
                <c:pt idx="413">
                  <c:v>1.3607037468494634E-2</c:v>
                </c:pt>
                <c:pt idx="414">
                  <c:v>9.4406658641458148E-3</c:v>
                </c:pt>
                <c:pt idx="415">
                  <c:v>9.2614932663722862E-3</c:v>
                </c:pt>
                <c:pt idx="416">
                  <c:v>6.0681476120860618E-3</c:v>
                </c:pt>
                <c:pt idx="417">
                  <c:v>5.6503659998881602E-3</c:v>
                </c:pt>
                <c:pt idx="418">
                  <c:v>7.7760086600128587E-3</c:v>
                </c:pt>
                <c:pt idx="419">
                  <c:v>6.1693334512091351E-3</c:v>
                </c:pt>
                <c:pt idx="420">
                  <c:v>2.5953376463902348E-3</c:v>
                </c:pt>
                <c:pt idx="421">
                  <c:v>4.6296725548155854E-3</c:v>
                </c:pt>
                <c:pt idx="422">
                  <c:v>4.9879692337261973E-3</c:v>
                </c:pt>
                <c:pt idx="423">
                  <c:v>6.5527960315114346E-3</c:v>
                </c:pt>
                <c:pt idx="424">
                  <c:v>7.6684479484676769E-3</c:v>
                </c:pt>
                <c:pt idx="425">
                  <c:v>4.343275365279637E-3</c:v>
                </c:pt>
                <c:pt idx="426">
                  <c:v>3.5148144142020466E-3</c:v>
                </c:pt>
                <c:pt idx="427">
                  <c:v>1.8789075840823625E-3</c:v>
                </c:pt>
                <c:pt idx="428">
                  <c:v>1.7029953952086359E-3</c:v>
                </c:pt>
                <c:pt idx="429">
                  <c:v>5.9277649705082719E-4</c:v>
                </c:pt>
                <c:pt idx="430">
                  <c:v>2.3231157303795692E-4</c:v>
                </c:pt>
                <c:pt idx="431">
                  <c:v>4.6008280152678221E-5</c:v>
                </c:pt>
                <c:pt idx="432">
                  <c:v>9.1331953530987195E-4</c:v>
                </c:pt>
                <c:pt idx="433">
                  <c:v>2.3037398499914257E-3</c:v>
                </c:pt>
                <c:pt idx="434">
                  <c:v>8.3593262761302769E-4</c:v>
                </c:pt>
                <c:pt idx="435">
                  <c:v>5.0182728918172622E-5</c:v>
                </c:pt>
                <c:pt idx="436">
                  <c:v>4.9853545531192552E-5</c:v>
                </c:pt>
                <c:pt idx="437">
                  <c:v>2.1588243465994403E-4</c:v>
                </c:pt>
                <c:pt idx="438">
                  <c:v>6.5311171795557775E-4</c:v>
                </c:pt>
                <c:pt idx="439">
                  <c:v>1.9261325794055266E-4</c:v>
                </c:pt>
                <c:pt idx="440">
                  <c:v>2.8128313038800542E-4</c:v>
                </c:pt>
                <c:pt idx="441">
                  <c:v>6.5311171795557775E-4</c:v>
                </c:pt>
                <c:pt idx="442">
                  <c:v>1.6636824147772119E-4</c:v>
                </c:pt>
                <c:pt idx="443">
                  <c:v>1.3396855160573785E-4</c:v>
                </c:pt>
                <c:pt idx="444">
                  <c:v>7.1665323185188723E-4</c:v>
                </c:pt>
                <c:pt idx="445">
                  <c:v>5.6047473881051248E-4</c:v>
                </c:pt>
                <c:pt idx="446">
                  <c:v>1.9830125959090185E-4</c:v>
                </c:pt>
                <c:pt idx="447">
                  <c:v>5.2960147340657879E-4</c:v>
                </c:pt>
                <c:pt idx="448">
                  <c:v>7.968325478971797E-4</c:v>
                </c:pt>
                <c:pt idx="449">
                  <c:v>1.0332269519770965E-3</c:v>
                </c:pt>
                <c:pt idx="450">
                  <c:v>1.2574328735267424E-3</c:v>
                </c:pt>
                <c:pt idx="451">
                  <c:v>1.968602742519308E-3</c:v>
                </c:pt>
                <c:pt idx="452">
                  <c:v>2.7639221197901507E-3</c:v>
                </c:pt>
                <c:pt idx="453">
                  <c:v>2.8168901033633026E-3</c:v>
                </c:pt>
                <c:pt idx="454">
                  <c:v>3.9864701358118372E-3</c:v>
                </c:pt>
                <c:pt idx="455">
                  <c:v>3.5106874751186842E-3</c:v>
                </c:pt>
                <c:pt idx="456">
                  <c:v>4.816600043338724E-3</c:v>
                </c:pt>
                <c:pt idx="457">
                  <c:v>5.0353310683400885E-3</c:v>
                </c:pt>
                <c:pt idx="458">
                  <c:v>7.849152063041152E-3</c:v>
                </c:pt>
                <c:pt idx="459">
                  <c:v>8.1510253340842751E-3</c:v>
                </c:pt>
                <c:pt idx="460">
                  <c:v>1.1602840465546115E-2</c:v>
                </c:pt>
                <c:pt idx="461">
                  <c:v>1.1679720742681164E-2</c:v>
                </c:pt>
                <c:pt idx="462">
                  <c:v>7.8098797985843744E-3</c:v>
                </c:pt>
                <c:pt idx="463">
                  <c:v>9.8656093989115765E-3</c:v>
                </c:pt>
                <c:pt idx="464">
                  <c:v>1.1730971048101642E-2</c:v>
                </c:pt>
                <c:pt idx="465">
                  <c:v>1.3910165587788377E-2</c:v>
                </c:pt>
                <c:pt idx="466">
                  <c:v>1.5508554446126005E-2</c:v>
                </c:pt>
                <c:pt idx="467">
                  <c:v>1.5300303780437851E-2</c:v>
                </c:pt>
                <c:pt idx="468">
                  <c:v>2.09612423051312E-2</c:v>
                </c:pt>
                <c:pt idx="469">
                  <c:v>2.4684815504372348E-2</c:v>
                </c:pt>
                <c:pt idx="470">
                  <c:v>2.4450061162311708E-2</c:v>
                </c:pt>
                <c:pt idx="471">
                  <c:v>2.3889979928407076E-2</c:v>
                </c:pt>
                <c:pt idx="472">
                  <c:v>3.2278874188611383E-2</c:v>
                </c:pt>
                <c:pt idx="473">
                  <c:v>3.1058795241250853E-2</c:v>
                </c:pt>
                <c:pt idx="474">
                  <c:v>3.2212966512061542E-2</c:v>
                </c:pt>
                <c:pt idx="475">
                  <c:v>3.1297954035647418E-2</c:v>
                </c:pt>
                <c:pt idx="476">
                  <c:v>4.3797822298175006E-2</c:v>
                </c:pt>
                <c:pt idx="477">
                  <c:v>4.7306829735411976E-2</c:v>
                </c:pt>
                <c:pt idx="478">
                  <c:v>4.5381913269175615E-2</c:v>
                </c:pt>
                <c:pt idx="479">
                  <c:v>5.2857848695803511E-2</c:v>
                </c:pt>
                <c:pt idx="480">
                  <c:v>4.9032893007667021E-2</c:v>
                </c:pt>
                <c:pt idx="481">
                  <c:v>4.389791668014819E-2</c:v>
                </c:pt>
                <c:pt idx="482">
                  <c:v>3.9803349361859551E-2</c:v>
                </c:pt>
                <c:pt idx="483">
                  <c:v>3.7119983359255967E-2</c:v>
                </c:pt>
                <c:pt idx="484">
                  <c:v>3.8844714842188446E-2</c:v>
                </c:pt>
                <c:pt idx="485">
                  <c:v>4.0449268066320772E-2</c:v>
                </c:pt>
                <c:pt idx="486">
                  <c:v>4.0623514322192501E-2</c:v>
                </c:pt>
                <c:pt idx="487">
                  <c:v>3.3730791733588075E-2</c:v>
                </c:pt>
                <c:pt idx="488">
                  <c:v>3.2987539811113284E-2</c:v>
                </c:pt>
                <c:pt idx="489">
                  <c:v>3.0221151405554255E-2</c:v>
                </c:pt>
                <c:pt idx="490">
                  <c:v>2.2942984916241634E-2</c:v>
                </c:pt>
                <c:pt idx="491">
                  <c:v>2.2031830641851834E-2</c:v>
                </c:pt>
                <c:pt idx="492">
                  <c:v>2.7767519884119383E-2</c:v>
                </c:pt>
                <c:pt idx="493">
                  <c:v>3.167289446115315E-2</c:v>
                </c:pt>
                <c:pt idx="494">
                  <c:v>3.5522109498619676E-2</c:v>
                </c:pt>
                <c:pt idx="495">
                  <c:v>3.2395745889526685E-2</c:v>
                </c:pt>
                <c:pt idx="496">
                  <c:v>3.4911135209065879E-2</c:v>
                </c:pt>
                <c:pt idx="497">
                  <c:v>3.3366416066408291E-2</c:v>
                </c:pt>
                <c:pt idx="498">
                  <c:v>3.0638756873734657E-2</c:v>
                </c:pt>
                <c:pt idx="499">
                  <c:v>3.40998209441086E-2</c:v>
                </c:pt>
                <c:pt idx="500">
                  <c:v>3.8599197612206863E-2</c:v>
                </c:pt>
                <c:pt idx="501">
                  <c:v>3.6831762345639028E-2</c:v>
                </c:pt>
                <c:pt idx="502">
                  <c:v>3.5364477801312126E-2</c:v>
                </c:pt>
                <c:pt idx="503">
                  <c:v>3.4150035890605154E-2</c:v>
                </c:pt>
                <c:pt idx="504">
                  <c:v>2.9475913962329053E-2</c:v>
                </c:pt>
                <c:pt idx="505">
                  <c:v>3.6807236575817283E-2</c:v>
                </c:pt>
                <c:pt idx="506">
                  <c:v>3.7091740652606377E-2</c:v>
                </c:pt>
                <c:pt idx="507">
                  <c:v>4.1163382193539488E-2</c:v>
                </c:pt>
                <c:pt idx="508">
                  <c:v>4.6526356076050511E-2</c:v>
                </c:pt>
                <c:pt idx="509">
                  <c:v>5.5790386253019235E-2</c:v>
                </c:pt>
                <c:pt idx="510">
                  <c:v>7.5370206333491729E-2</c:v>
                </c:pt>
                <c:pt idx="511">
                  <c:v>5.3652693918745303E-2</c:v>
                </c:pt>
                <c:pt idx="512">
                  <c:v>4.3644894680644149E-2</c:v>
                </c:pt>
                <c:pt idx="513">
                  <c:v>3.7919953755995113E-2</c:v>
                </c:pt>
                <c:pt idx="514">
                  <c:v>2.9307243420177032E-2</c:v>
                </c:pt>
                <c:pt idx="515">
                  <c:v>3.1790276439066636E-2</c:v>
                </c:pt>
                <c:pt idx="516">
                  <c:v>2.8113626893486416E-2</c:v>
                </c:pt>
                <c:pt idx="517">
                  <c:v>2.9753186101810204E-2</c:v>
                </c:pt>
                <c:pt idx="518">
                  <c:v>5.4542223114072211E-2</c:v>
                </c:pt>
                <c:pt idx="519">
                  <c:v>2.3742229587187809E-2</c:v>
                </c:pt>
                <c:pt idx="520">
                  <c:v>2.6120910885081859E-2</c:v>
                </c:pt>
                <c:pt idx="521">
                  <c:v>2.3356372268896371E-2</c:v>
                </c:pt>
                <c:pt idx="522">
                  <c:v>2.0066030398327127E-2</c:v>
                </c:pt>
                <c:pt idx="523">
                  <c:v>1.8226719700675249E-2</c:v>
                </c:pt>
                <c:pt idx="524">
                  <c:v>2.1479553888264332E-2</c:v>
                </c:pt>
                <c:pt idx="525">
                  <c:v>2.325515898072197E-2</c:v>
                </c:pt>
                <c:pt idx="526">
                  <c:v>1.8922876041524612E-2</c:v>
                </c:pt>
                <c:pt idx="527">
                  <c:v>2.0628048148731648E-2</c:v>
                </c:pt>
                <c:pt idx="528">
                  <c:v>2.0260720115650142E-2</c:v>
                </c:pt>
                <c:pt idx="529">
                  <c:v>2.6760084919215377E-2</c:v>
                </c:pt>
                <c:pt idx="530">
                  <c:v>2.5103538331511528E-2</c:v>
                </c:pt>
                <c:pt idx="531">
                  <c:v>2.8850336055939643E-2</c:v>
                </c:pt>
                <c:pt idx="532">
                  <c:v>3.5661357977613557E-2</c:v>
                </c:pt>
                <c:pt idx="533">
                  <c:v>3.6898457118548604E-2</c:v>
                </c:pt>
                <c:pt idx="534">
                  <c:v>2.7264453937371654E-2</c:v>
                </c:pt>
                <c:pt idx="535">
                  <c:v>2.9478884490322241E-2</c:v>
                </c:pt>
                <c:pt idx="536">
                  <c:v>3.3020088658501305E-2</c:v>
                </c:pt>
                <c:pt idx="537">
                  <c:v>3.8043658295467839E-2</c:v>
                </c:pt>
                <c:pt idx="538">
                  <c:v>2.1359897797063543E-2</c:v>
                </c:pt>
                <c:pt idx="539">
                  <c:v>1.861562336563129E-2</c:v>
                </c:pt>
                <c:pt idx="540">
                  <c:v>1.9395433559750066E-2</c:v>
                </c:pt>
                <c:pt idx="541">
                  <c:v>1.3691966518596662E-2</c:v>
                </c:pt>
                <c:pt idx="542">
                  <c:v>1.1628702916173237E-2</c:v>
                </c:pt>
                <c:pt idx="543">
                  <c:v>8.3875924110955718E-3</c:v>
                </c:pt>
                <c:pt idx="544">
                  <c:v>7.8481980397619392E-3</c:v>
                </c:pt>
                <c:pt idx="545">
                  <c:v>3.5063746738010055E-3</c:v>
                </c:pt>
                <c:pt idx="546">
                  <c:v>2.0666669367048786E-3</c:v>
                </c:pt>
                <c:pt idx="547">
                  <c:v>5.539358323039284E-3</c:v>
                </c:pt>
                <c:pt idx="548">
                  <c:v>3.68028633058208E-3</c:v>
                </c:pt>
                <c:pt idx="549">
                  <c:v>9.8202592292483777E-4</c:v>
                </c:pt>
                <c:pt idx="550">
                  <c:v>1.9792125809205865E-4</c:v>
                </c:pt>
                <c:pt idx="551">
                  <c:v>1.3346544180462824E-4</c:v>
                </c:pt>
                <c:pt idx="552">
                  <c:v>1.5464213690740097E-4</c:v>
                </c:pt>
                <c:pt idx="553">
                  <c:v>5.9942866048520167E-5</c:v>
                </c:pt>
                <c:pt idx="554">
                  <c:v>3.5317007079733954E-4</c:v>
                </c:pt>
                <c:pt idx="555">
                  <c:v>7.0366353949247704E-7</c:v>
                </c:pt>
                <c:pt idx="556">
                  <c:v>1.7014627098823776E-3</c:v>
                </c:pt>
                <c:pt idx="557">
                  <c:v>5.1667721050144676E-3</c:v>
                </c:pt>
                <c:pt idx="558">
                  <c:v>4.8107345201433812E-3</c:v>
                </c:pt>
                <c:pt idx="559">
                  <c:v>8.9468946954978975E-3</c:v>
                </c:pt>
                <c:pt idx="560">
                  <c:v>1.0457587402296381E-2</c:v>
                </c:pt>
                <c:pt idx="561">
                  <c:v>8.7058514571346345E-3</c:v>
                </c:pt>
                <c:pt idx="562">
                  <c:v>1.0455246329864883E-2</c:v>
                </c:pt>
                <c:pt idx="563">
                  <c:v>5.8913003081813766E-3</c:v>
                </c:pt>
                <c:pt idx="564">
                  <c:v>2.8355342893996984E-3</c:v>
                </c:pt>
                <c:pt idx="565">
                  <c:v>2.9730911614001387E-3</c:v>
                </c:pt>
                <c:pt idx="566">
                  <c:v>1.8777637979917654E-5</c:v>
                </c:pt>
                <c:pt idx="567">
                  <c:v>1.8309295195566482E-3</c:v>
                </c:pt>
                <c:pt idx="568">
                  <c:v>7.3124569456484052E-3</c:v>
                </c:pt>
                <c:pt idx="569">
                  <c:v>6.2121020179193198E-4</c:v>
                </c:pt>
                <c:pt idx="570">
                  <c:v>3.0575828965208493E-5</c:v>
                </c:pt>
                <c:pt idx="571">
                  <c:v>1.7792079775939681E-5</c:v>
                </c:pt>
                <c:pt idx="572">
                  <c:v>1.0698535178472045E-4</c:v>
                </c:pt>
                <c:pt idx="573">
                  <c:v>4.5089837226649623E-5</c:v>
                </c:pt>
                <c:pt idx="574">
                  <c:v>1.1553500224708673E-3</c:v>
                </c:pt>
                <c:pt idx="575">
                  <c:v>5.8601557014797724E-3</c:v>
                </c:pt>
                <c:pt idx="576">
                  <c:v>1.0364641853192195E-2</c:v>
                </c:pt>
                <c:pt idx="577">
                  <c:v>4.7353249106762644E-3</c:v>
                </c:pt>
                <c:pt idx="578">
                  <c:v>5.8409808713357526E-3</c:v>
                </c:pt>
                <c:pt idx="579">
                  <c:v>4.5073304282386558E-3</c:v>
                </c:pt>
                <c:pt idx="580">
                  <c:v>2.9518408754224926E-3</c:v>
                </c:pt>
                <c:pt idx="581">
                  <c:v>3.6326705109671668E-3</c:v>
                </c:pt>
                <c:pt idx="582">
                  <c:v>1.6720667607868483E-3</c:v>
                </c:pt>
                <c:pt idx="583">
                  <c:v>9.1301551947943265E-4</c:v>
                </c:pt>
                <c:pt idx="584">
                  <c:v>2.4885065573495009E-3</c:v>
                </c:pt>
                <c:pt idx="585">
                  <c:v>2.435535812904312E-3</c:v>
                </c:pt>
                <c:pt idx="586">
                  <c:v>1.5651525629622634E-3</c:v>
                </c:pt>
                <c:pt idx="587">
                  <c:v>1.9842094991927191E-3</c:v>
                </c:pt>
                <c:pt idx="588">
                  <c:v>2.1206364435333619E-3</c:v>
                </c:pt>
                <c:pt idx="589">
                  <c:v>3.0784281295202966E-3</c:v>
                </c:pt>
                <c:pt idx="590">
                  <c:v>6.4369470798273732E-4</c:v>
                </c:pt>
                <c:pt idx="591">
                  <c:v>6.1375779990328753E-4</c:v>
                </c:pt>
                <c:pt idx="592">
                  <c:v>1.0452519939704403E-3</c:v>
                </c:pt>
                <c:pt idx="593">
                  <c:v>7.6157346345721876E-4</c:v>
                </c:pt>
                <c:pt idx="594">
                  <c:v>1.1485129507111994E-3</c:v>
                </c:pt>
                <c:pt idx="595">
                  <c:v>3.1750920256591388E-5</c:v>
                </c:pt>
                <c:pt idx="596">
                  <c:v>9.9624832162652329E-8</c:v>
                </c:pt>
                <c:pt idx="597">
                  <c:v>9.2068590158296277E-4</c:v>
                </c:pt>
                <c:pt idx="598">
                  <c:v>4.1355828483565947E-4</c:v>
                </c:pt>
                <c:pt idx="599">
                  <c:v>1.8549577074633403E-3</c:v>
                </c:pt>
                <c:pt idx="600">
                  <c:v>2.4262107485885868E-3</c:v>
                </c:pt>
                <c:pt idx="601">
                  <c:v>3.0929037887737964E-3</c:v>
                </c:pt>
                <c:pt idx="602">
                  <c:v>5.0381412798940761E-3</c:v>
                </c:pt>
                <c:pt idx="603">
                  <c:v>7.0688319438502794E-3</c:v>
                </c:pt>
                <c:pt idx="604">
                  <c:v>8.9542747345247413E-3</c:v>
                </c:pt>
                <c:pt idx="605">
                  <c:v>9.2031932075983657E-3</c:v>
                </c:pt>
                <c:pt idx="606">
                  <c:v>8.7058514571346345E-3</c:v>
                </c:pt>
                <c:pt idx="607">
                  <c:v>9.2025314749305861E-3</c:v>
                </c:pt>
                <c:pt idx="608">
                  <c:v>7.526662613868554E-3</c:v>
                </c:pt>
                <c:pt idx="609">
                  <c:v>9.2018715005181724E-3</c:v>
                </c:pt>
                <c:pt idx="610">
                  <c:v>6.8659773385363028E-3</c:v>
                </c:pt>
                <c:pt idx="611">
                  <c:v>4.1757449637806103E-3</c:v>
                </c:pt>
                <c:pt idx="612">
                  <c:v>4.6899896609397989E-3</c:v>
                </c:pt>
                <c:pt idx="613">
                  <c:v>6.0150565116310279E-3</c:v>
                </c:pt>
                <c:pt idx="614">
                  <c:v>2.919574815770082E-3</c:v>
                </c:pt>
                <c:pt idx="615">
                  <c:v>2.5189754038965149E-3</c:v>
                </c:pt>
                <c:pt idx="616">
                  <c:v>1.9141795686005022E-3</c:v>
                </c:pt>
                <c:pt idx="617">
                  <c:v>2.2634219530972589E-3</c:v>
                </c:pt>
                <c:pt idx="618">
                  <c:v>3.3514391677932926E-3</c:v>
                </c:pt>
                <c:pt idx="619">
                  <c:v>2.919574815770082E-3</c:v>
                </c:pt>
                <c:pt idx="620">
                  <c:v>1.7094432117326771E-3</c:v>
                </c:pt>
                <c:pt idx="621">
                  <c:v>9.6776642735838404E-4</c:v>
                </c:pt>
                <c:pt idx="622">
                  <c:v>1.4158169320686502E-3</c:v>
                </c:pt>
                <c:pt idx="623">
                  <c:v>9.7779798061972591E-4</c:v>
                </c:pt>
                <c:pt idx="624">
                  <c:v>3.43289010157222E-4</c:v>
                </c:pt>
                <c:pt idx="625">
                  <c:v>7.2767935768976768E-5</c:v>
                </c:pt>
                <c:pt idx="626">
                  <c:v>2.543071297984881E-4</c:v>
                </c:pt>
                <c:pt idx="627">
                  <c:v>3.5765947242657017E-4</c:v>
                </c:pt>
                <c:pt idx="628">
                  <c:v>7.9934455257806567E-4</c:v>
                </c:pt>
                <c:pt idx="629">
                  <c:v>3.648988603530097E-4</c:v>
                </c:pt>
                <c:pt idx="630">
                  <c:v>2.4362672840200434E-4</c:v>
                </c:pt>
                <c:pt idx="631">
                  <c:v>1.1520772254458803E-4</c:v>
                </c:pt>
                <c:pt idx="632">
                  <c:v>1.2973776180025165E-4</c:v>
                </c:pt>
                <c:pt idx="633">
                  <c:v>1.2380011758141918E-4</c:v>
                </c:pt>
                <c:pt idx="634">
                  <c:v>2.3881535713823746E-5</c:v>
                </c:pt>
                <c:pt idx="635">
                  <c:v>9.3539303817967827E-5</c:v>
                </c:pt>
                <c:pt idx="636">
                  <c:v>4.6371777510769802E-4</c:v>
                </c:pt>
                <c:pt idx="637">
                  <c:v>5.8482307155305444E-4</c:v>
                </c:pt>
                <c:pt idx="638">
                  <c:v>5.777429822365509E-4</c:v>
                </c:pt>
                <c:pt idx="639">
                  <c:v>6.8952603040545613E-4</c:v>
                </c:pt>
                <c:pt idx="640">
                  <c:v>5.0839084279626729E-4</c:v>
                </c:pt>
                <c:pt idx="641">
                  <c:v>4.1024550446767199E-5</c:v>
                </c:pt>
                <c:pt idx="642">
                  <c:v>4.2458546467409632E-5</c:v>
                </c:pt>
                <c:pt idx="643">
                  <c:v>6.3320094729130136E-5</c:v>
                </c:pt>
                <c:pt idx="644">
                  <c:v>1.6445625408981008E-5</c:v>
                </c:pt>
                <c:pt idx="645">
                  <c:v>3.1372049314269473E-4</c:v>
                </c:pt>
                <c:pt idx="646">
                  <c:v>1.7858067221737135E-4</c:v>
                </c:pt>
                <c:pt idx="647">
                  <c:v>1.2116933301514932E-4</c:v>
                </c:pt>
                <c:pt idx="648">
                  <c:v>1.8939772026423771E-4</c:v>
                </c:pt>
                <c:pt idx="649">
                  <c:v>5.6376437120609117E-4</c:v>
                </c:pt>
                <c:pt idx="650">
                  <c:v>2.0832550949998372E-4</c:v>
                </c:pt>
                <c:pt idx="651">
                  <c:v>1.7224025487276962E-5</c:v>
                </c:pt>
                <c:pt idx="652">
                  <c:v>1.1352649510192637E-4</c:v>
                </c:pt>
                <c:pt idx="653">
                  <c:v>5.4587863676421348E-4</c:v>
                </c:pt>
                <c:pt idx="654">
                  <c:v>1.4820125312046521E-3</c:v>
                </c:pt>
                <c:pt idx="655">
                  <c:v>1.2705711765670299E-3</c:v>
                </c:pt>
                <c:pt idx="656">
                  <c:v>1.7053570102494539E-3</c:v>
                </c:pt>
                <c:pt idx="657">
                  <c:v>2.1282175351795322E-3</c:v>
                </c:pt>
                <c:pt idx="658">
                  <c:v>3.2899131544970794E-3</c:v>
                </c:pt>
                <c:pt idx="659">
                  <c:v>4.8898502707104101E-3</c:v>
                </c:pt>
                <c:pt idx="660">
                  <c:v>2.1003809047819059E-3</c:v>
                </c:pt>
                <c:pt idx="661">
                  <c:v>1.9269246737642657E-3</c:v>
                </c:pt>
                <c:pt idx="662">
                  <c:v>7.4939447966388317E-4</c:v>
                </c:pt>
                <c:pt idx="663">
                  <c:v>1.475284361260704E-3</c:v>
                </c:pt>
                <c:pt idx="664">
                  <c:v>4.8524036170415297E-4</c:v>
                </c:pt>
                <c:pt idx="665">
                  <c:v>8.0872951642649261E-4</c:v>
                </c:pt>
                <c:pt idx="666">
                  <c:v>1.4429044987102826E-3</c:v>
                </c:pt>
                <c:pt idx="667">
                  <c:v>1.3494455951599011E-3</c:v>
                </c:pt>
                <c:pt idx="668">
                  <c:v>5.9967183354055892E-4</c:v>
                </c:pt>
                <c:pt idx="669">
                  <c:v>1.0429753913710439E-3</c:v>
                </c:pt>
                <c:pt idx="670">
                  <c:v>9.7472712474418188E-4</c:v>
                </c:pt>
                <c:pt idx="671">
                  <c:v>7.9465472902363443E-4</c:v>
                </c:pt>
                <c:pt idx="672">
                  <c:v>8.6111362062447482E-4</c:v>
                </c:pt>
                <c:pt idx="673">
                  <c:v>2.4672347283249415E-4</c:v>
                </c:pt>
                <c:pt idx="674">
                  <c:v>3.5559064968822947E-5</c:v>
                </c:pt>
                <c:pt idx="675">
                  <c:v>3.4935675986102078E-4</c:v>
                </c:pt>
                <c:pt idx="676">
                  <c:v>4.5615373960440999E-4</c:v>
                </c:pt>
                <c:pt idx="677">
                  <c:v>1.2033162322760995E-3</c:v>
                </c:pt>
                <c:pt idx="678">
                  <c:v>1.2371520575240283E-3</c:v>
                </c:pt>
                <c:pt idx="679">
                  <c:v>2.5338689266840193E-3</c:v>
                </c:pt>
                <c:pt idx="680">
                  <c:v>3.0943199170215927E-3</c:v>
                </c:pt>
                <c:pt idx="681">
                  <c:v>3.8206760918503627E-3</c:v>
                </c:pt>
                <c:pt idx="682">
                  <c:v>3.1571971621931843E-3</c:v>
                </c:pt>
                <c:pt idx="683">
                  <c:v>1.7858611181468774E-3</c:v>
                </c:pt>
                <c:pt idx="684">
                  <c:v>2.1637479084592975E-3</c:v>
                </c:pt>
                <c:pt idx="685">
                  <c:v>1.3924114680749036E-3</c:v>
                </c:pt>
                <c:pt idx="686">
                  <c:v>9.3417822871617927E-4</c:v>
                </c:pt>
                <c:pt idx="687">
                  <c:v>8.7076722135806886E-4</c:v>
                </c:pt>
                <c:pt idx="688">
                  <c:v>1.2892824240197621E-3</c:v>
                </c:pt>
                <c:pt idx="689">
                  <c:v>1.1099133934010807E-3</c:v>
                </c:pt>
                <c:pt idx="690">
                  <c:v>1.8774157634673032E-3</c:v>
                </c:pt>
                <c:pt idx="691">
                  <c:v>1.8470460491215167E-3</c:v>
                </c:pt>
                <c:pt idx="692">
                  <c:v>4.4698499705519491E-4</c:v>
                </c:pt>
                <c:pt idx="693">
                  <c:v>1.0458778294041668E-3</c:v>
                </c:pt>
                <c:pt idx="694">
                  <c:v>8.8282212764875855E-4</c:v>
                </c:pt>
                <c:pt idx="695">
                  <c:v>5.4898963167265076E-4</c:v>
                </c:pt>
                <c:pt idx="696">
                  <c:v>2.2535886216813766E-4</c:v>
                </c:pt>
                <c:pt idx="697">
                  <c:v>9.4399924976366683E-4</c:v>
                </c:pt>
                <c:pt idx="698">
                  <c:v>7.7605824585389089E-4</c:v>
                </c:pt>
                <c:pt idx="699">
                  <c:v>1.6932508954525498E-4</c:v>
                </c:pt>
                <c:pt idx="700">
                  <c:v>6.6110532766791095E-7</c:v>
                </c:pt>
                <c:pt idx="701">
                  <c:v>3.2596045503164154E-6</c:v>
                </c:pt>
                <c:pt idx="702">
                  <c:v>6.8815218022733479E-6</c:v>
                </c:pt>
                <c:pt idx="703">
                  <c:v>4.3979050827332327E-5</c:v>
                </c:pt>
                <c:pt idx="704">
                  <c:v>4.7928591851943144E-4</c:v>
                </c:pt>
                <c:pt idx="705">
                  <c:v>1.986518715013274E-4</c:v>
                </c:pt>
                <c:pt idx="706">
                  <c:v>8.6670213400981389E-4</c:v>
                </c:pt>
                <c:pt idx="707">
                  <c:v>2.1719383446504319E-3</c:v>
                </c:pt>
                <c:pt idx="708">
                  <c:v>4.0014695565915659E-3</c:v>
                </c:pt>
                <c:pt idx="709">
                  <c:v>5.6220052339997825E-3</c:v>
                </c:pt>
                <c:pt idx="710">
                  <c:v>2.771371080403606E-3</c:v>
                </c:pt>
                <c:pt idx="711">
                  <c:v>4.3199404780826589E-3</c:v>
                </c:pt>
                <c:pt idx="712">
                  <c:v>5.4217283803320894E-3</c:v>
                </c:pt>
                <c:pt idx="713">
                  <c:v>9.711635048676481E-3</c:v>
                </c:pt>
                <c:pt idx="714">
                  <c:v>8.2185364793179606E-3</c:v>
                </c:pt>
                <c:pt idx="715">
                  <c:v>8.7058514571346345E-3</c:v>
                </c:pt>
                <c:pt idx="716">
                  <c:v>1.0269253247317004E-2</c:v>
                </c:pt>
                <c:pt idx="717">
                  <c:v>9.4719438384295047E-3</c:v>
                </c:pt>
                <c:pt idx="718">
                  <c:v>1.0269253247317004E-2</c:v>
                </c:pt>
                <c:pt idx="719">
                  <c:v>1.1952361637971446E-2</c:v>
                </c:pt>
                <c:pt idx="720">
                  <c:v>1.3181647829844486E-2</c:v>
                </c:pt>
                <c:pt idx="721">
                  <c:v>1.4738116804097588E-2</c:v>
                </c:pt>
                <c:pt idx="722">
                  <c:v>1.6497836122185097E-2</c:v>
                </c:pt>
                <c:pt idx="723">
                  <c:v>1.6559312286664185E-2</c:v>
                </c:pt>
                <c:pt idx="724">
                  <c:v>1.2083732862407359E-2</c:v>
                </c:pt>
                <c:pt idx="725">
                  <c:v>1.0616047927363476E-2</c:v>
                </c:pt>
                <c:pt idx="726">
                  <c:v>1.0330391577463793E-2</c:v>
                </c:pt>
                <c:pt idx="727">
                  <c:v>1.7490869614005731E-2</c:v>
                </c:pt>
                <c:pt idx="728">
                  <c:v>1.0630082534433065E-2</c:v>
                </c:pt>
                <c:pt idx="729">
                  <c:v>5.2245794730054352E-3</c:v>
                </c:pt>
                <c:pt idx="730">
                  <c:v>3.5795359444969147E-3</c:v>
                </c:pt>
                <c:pt idx="731">
                  <c:v>3.5906890491528265E-3</c:v>
                </c:pt>
                <c:pt idx="732">
                  <c:v>2.5273580841781947E-3</c:v>
                </c:pt>
                <c:pt idx="733">
                  <c:v>1.7590169010056678E-3</c:v>
                </c:pt>
                <c:pt idx="734">
                  <c:v>4.4751270469220372E-3</c:v>
                </c:pt>
                <c:pt idx="735">
                  <c:v>5.4553136691442693E-3</c:v>
                </c:pt>
                <c:pt idx="736">
                  <c:v>9.4879911964658552E-3</c:v>
                </c:pt>
                <c:pt idx="737">
                  <c:v>1.31684106925567E-2</c:v>
                </c:pt>
                <c:pt idx="738">
                  <c:v>1.1352983288730998E-2</c:v>
                </c:pt>
                <c:pt idx="739">
                  <c:v>1.3418345737643203E-2</c:v>
                </c:pt>
                <c:pt idx="740">
                  <c:v>1.9987878559660662E-2</c:v>
                </c:pt>
                <c:pt idx="741">
                  <c:v>2.4859995499458675E-2</c:v>
                </c:pt>
                <c:pt idx="742">
                  <c:v>2.4451884316240263E-2</c:v>
                </c:pt>
                <c:pt idx="743">
                  <c:v>2.0283229432453496E-2</c:v>
                </c:pt>
                <c:pt idx="744">
                  <c:v>2.2982499615373762E-2</c:v>
                </c:pt>
                <c:pt idx="745">
                  <c:v>2.5868144286930361E-2</c:v>
                </c:pt>
                <c:pt idx="746">
                  <c:v>2.5839415772591048E-2</c:v>
                </c:pt>
                <c:pt idx="747">
                  <c:v>2.7730510962103595E-2</c:v>
                </c:pt>
                <c:pt idx="748">
                  <c:v>3.0609544529431407E-2</c:v>
                </c:pt>
                <c:pt idx="749">
                  <c:v>3.5961911599677716E-2</c:v>
                </c:pt>
                <c:pt idx="750">
                  <c:v>4.6546275369935809E-2</c:v>
                </c:pt>
                <c:pt idx="751">
                  <c:v>5.4205815785347805E-2</c:v>
                </c:pt>
                <c:pt idx="752">
                  <c:v>6.3669393852801265E-2</c:v>
                </c:pt>
                <c:pt idx="753">
                  <c:v>6.8307116232749321E-2</c:v>
                </c:pt>
                <c:pt idx="754">
                  <c:v>6.6250661662084806E-2</c:v>
                </c:pt>
                <c:pt idx="755">
                  <c:v>6.4900178640732401E-2</c:v>
                </c:pt>
                <c:pt idx="756">
                  <c:v>8.1857780009279291E-2</c:v>
                </c:pt>
                <c:pt idx="757">
                  <c:v>9.8837751826480497E-2</c:v>
                </c:pt>
                <c:pt idx="758">
                  <c:v>0.11853031070770308</c:v>
                </c:pt>
                <c:pt idx="759">
                  <c:v>9.3383419917361918E-2</c:v>
                </c:pt>
                <c:pt idx="760">
                  <c:v>8.5355134825544535E-2</c:v>
                </c:pt>
                <c:pt idx="761">
                  <c:v>7.5710341303970377E-2</c:v>
                </c:pt>
                <c:pt idx="762">
                  <c:v>6.7231454402923774E-2</c:v>
                </c:pt>
                <c:pt idx="763">
                  <c:v>6.4102833953071994E-2</c:v>
                </c:pt>
                <c:pt idx="764">
                  <c:v>6.1725429484135313E-2</c:v>
                </c:pt>
                <c:pt idx="765">
                  <c:v>7.0151526716985504E-2</c:v>
                </c:pt>
                <c:pt idx="766">
                  <c:v>9.0031524354173109E-2</c:v>
                </c:pt>
                <c:pt idx="767">
                  <c:v>4.2736086477097035E-2</c:v>
                </c:pt>
                <c:pt idx="768">
                  <c:v>4.2620697618356455E-2</c:v>
                </c:pt>
                <c:pt idx="769">
                  <c:v>4.3712942724959195E-2</c:v>
                </c:pt>
                <c:pt idx="770">
                  <c:v>4.1805030737548383E-2</c:v>
                </c:pt>
                <c:pt idx="771">
                  <c:v>4.1443136067733255E-2</c:v>
                </c:pt>
                <c:pt idx="772">
                  <c:v>5.2933972512864122E-2</c:v>
                </c:pt>
                <c:pt idx="773">
                  <c:v>6.123438888405041E-2</c:v>
                </c:pt>
                <c:pt idx="774">
                  <c:v>5.744347851531887E-2</c:v>
                </c:pt>
                <c:pt idx="775">
                  <c:v>5.4999180665514777E-2</c:v>
                </c:pt>
                <c:pt idx="776">
                  <c:v>5.5443377610753748E-2</c:v>
                </c:pt>
                <c:pt idx="777">
                  <c:v>5.6826233461552134E-2</c:v>
                </c:pt>
                <c:pt idx="778">
                  <c:v>5.1822611596342535E-2</c:v>
                </c:pt>
                <c:pt idx="779">
                  <c:v>4.9635787220425345E-2</c:v>
                </c:pt>
                <c:pt idx="780">
                  <c:v>5.0427746534939942E-2</c:v>
                </c:pt>
                <c:pt idx="781">
                  <c:v>5.3844831018177788E-2</c:v>
                </c:pt>
                <c:pt idx="782">
                  <c:v>5.7299108386778874E-2</c:v>
                </c:pt>
                <c:pt idx="783">
                  <c:v>5.6638220391290246E-2</c:v>
                </c:pt>
                <c:pt idx="784">
                  <c:v>6.0207565998554424E-2</c:v>
                </c:pt>
                <c:pt idx="785">
                  <c:v>6.7518302254799059E-2</c:v>
                </c:pt>
                <c:pt idx="786">
                  <c:v>5.6978744229230924E-2</c:v>
                </c:pt>
                <c:pt idx="787">
                  <c:v>6.0766840204777725E-2</c:v>
                </c:pt>
                <c:pt idx="788">
                  <c:v>5.920069026066286E-2</c:v>
                </c:pt>
                <c:pt idx="789">
                  <c:v>5.308703490666309E-2</c:v>
                </c:pt>
                <c:pt idx="790">
                  <c:v>4.9776064139859542E-2</c:v>
                </c:pt>
                <c:pt idx="791">
                  <c:v>4.3001509028315628E-2</c:v>
                </c:pt>
                <c:pt idx="792">
                  <c:v>4.2301916929136381E-2</c:v>
                </c:pt>
                <c:pt idx="793">
                  <c:v>3.6493241515370395E-2</c:v>
                </c:pt>
                <c:pt idx="794">
                  <c:v>3.9771820578014629E-2</c:v>
                </c:pt>
                <c:pt idx="795">
                  <c:v>3.6269517978496417E-2</c:v>
                </c:pt>
                <c:pt idx="796">
                  <c:v>3.3736008009616181E-2</c:v>
                </c:pt>
                <c:pt idx="797">
                  <c:v>3.1720211632208464E-2</c:v>
                </c:pt>
                <c:pt idx="798">
                  <c:v>2.8389576728113281E-2</c:v>
                </c:pt>
                <c:pt idx="799">
                  <c:v>2.5637804375290705E-2</c:v>
                </c:pt>
                <c:pt idx="800">
                  <c:v>2.5442096889478592E-2</c:v>
                </c:pt>
                <c:pt idx="801">
                  <c:v>2.3192337722550048E-2</c:v>
                </c:pt>
                <c:pt idx="802">
                  <c:v>2.481404531737981E-2</c:v>
                </c:pt>
                <c:pt idx="803">
                  <c:v>1.7825340081990479E-2</c:v>
                </c:pt>
                <c:pt idx="804">
                  <c:v>1.5837895315250469E-2</c:v>
                </c:pt>
                <c:pt idx="805">
                  <c:v>1.6159945613150133E-2</c:v>
                </c:pt>
                <c:pt idx="806">
                  <c:v>1.4337286692656437E-2</c:v>
                </c:pt>
                <c:pt idx="807">
                  <c:v>1.5588398983307212E-2</c:v>
                </c:pt>
                <c:pt idx="808">
                  <c:v>1.584816336367189E-2</c:v>
                </c:pt>
                <c:pt idx="809">
                  <c:v>1.5519489748898826E-2</c:v>
                </c:pt>
                <c:pt idx="810">
                  <c:v>1.7098887606981864E-2</c:v>
                </c:pt>
                <c:pt idx="811">
                  <c:v>2.1978153575245227E-2</c:v>
                </c:pt>
                <c:pt idx="812">
                  <c:v>1.8778534485174619E-2</c:v>
                </c:pt>
                <c:pt idx="813">
                  <c:v>1.4636130038235088E-2</c:v>
                </c:pt>
                <c:pt idx="814">
                  <c:v>1.5899942766685351E-2</c:v>
                </c:pt>
                <c:pt idx="815">
                  <c:v>1.6947235805413068E-2</c:v>
                </c:pt>
                <c:pt idx="816">
                  <c:v>1.7008733914959408E-2</c:v>
                </c:pt>
                <c:pt idx="817">
                  <c:v>1.4818397129336879E-2</c:v>
                </c:pt>
                <c:pt idx="818">
                  <c:v>1.4203828796238282E-2</c:v>
                </c:pt>
                <c:pt idx="819">
                  <c:v>1.3310154421015775E-2</c:v>
                </c:pt>
                <c:pt idx="820">
                  <c:v>1.4535164237590385E-2</c:v>
                </c:pt>
                <c:pt idx="821">
                  <c:v>1.8233694115327218E-2</c:v>
                </c:pt>
                <c:pt idx="822">
                  <c:v>1.9041417198553661E-2</c:v>
                </c:pt>
                <c:pt idx="823">
                  <c:v>2.0558251772495519E-2</c:v>
                </c:pt>
                <c:pt idx="824">
                  <c:v>2.1341660484167028E-2</c:v>
                </c:pt>
                <c:pt idx="825">
                  <c:v>1.6226802181671319E-2</c:v>
                </c:pt>
                <c:pt idx="826">
                  <c:v>1.6939393624003211E-2</c:v>
                </c:pt>
                <c:pt idx="827">
                  <c:v>1.8641502275286555E-2</c:v>
                </c:pt>
                <c:pt idx="828">
                  <c:v>1.9687231368542724E-2</c:v>
                </c:pt>
                <c:pt idx="829">
                  <c:v>2.0792705495729827E-2</c:v>
                </c:pt>
                <c:pt idx="830">
                  <c:v>1.7876097627444899E-2</c:v>
                </c:pt>
                <c:pt idx="831">
                  <c:v>1.5867546208074602E-2</c:v>
                </c:pt>
                <c:pt idx="832">
                  <c:v>1.6926789719528674E-2</c:v>
                </c:pt>
                <c:pt idx="833">
                  <c:v>1.6889203927124473E-2</c:v>
                </c:pt>
                <c:pt idx="834">
                  <c:v>1.367222690230854E-2</c:v>
                </c:pt>
                <c:pt idx="835">
                  <c:v>1.3686770094837729E-2</c:v>
                </c:pt>
                <c:pt idx="836">
                  <c:v>1.4630519329680663E-2</c:v>
                </c:pt>
                <c:pt idx="837">
                  <c:v>1.7590371683058718E-2</c:v>
                </c:pt>
                <c:pt idx="838">
                  <c:v>2.0811891053718584E-2</c:v>
                </c:pt>
                <c:pt idx="839">
                  <c:v>1.8945035571290597E-2</c:v>
                </c:pt>
                <c:pt idx="840">
                  <c:v>2.3043652607223956E-2</c:v>
                </c:pt>
                <c:pt idx="841">
                  <c:v>2.8251640965534047E-2</c:v>
                </c:pt>
                <c:pt idx="842">
                  <c:v>2.5653819485683536E-2</c:v>
                </c:pt>
                <c:pt idx="843">
                  <c:v>2.4521333698726593E-2</c:v>
                </c:pt>
                <c:pt idx="844">
                  <c:v>2.1759781351566407E-2</c:v>
                </c:pt>
                <c:pt idx="845">
                  <c:v>2.2506414998077821E-2</c:v>
                </c:pt>
                <c:pt idx="846">
                  <c:v>2.2906375114929347E-2</c:v>
                </c:pt>
                <c:pt idx="847">
                  <c:v>2.1698128053754737E-2</c:v>
                </c:pt>
                <c:pt idx="848">
                  <c:v>2.3622463790741569E-2</c:v>
                </c:pt>
                <c:pt idx="849">
                  <c:v>2.6369316978549273E-2</c:v>
                </c:pt>
                <c:pt idx="850">
                  <c:v>2.7237819243183352E-2</c:v>
                </c:pt>
                <c:pt idx="851">
                  <c:v>2.9661966603738314E-2</c:v>
                </c:pt>
                <c:pt idx="852">
                  <c:v>3.2593490097392028E-2</c:v>
                </c:pt>
                <c:pt idx="853">
                  <c:v>3.02597750023611E-2</c:v>
                </c:pt>
                <c:pt idx="854">
                  <c:v>3.3226189223892449E-2</c:v>
                </c:pt>
                <c:pt idx="855">
                  <c:v>3.2356656788575675E-2</c:v>
                </c:pt>
                <c:pt idx="856">
                  <c:v>3.0718369865659033E-2</c:v>
                </c:pt>
                <c:pt idx="857">
                  <c:v>2.9770761854209252E-2</c:v>
                </c:pt>
                <c:pt idx="858">
                  <c:v>3.110699457188185E-2</c:v>
                </c:pt>
                <c:pt idx="859">
                  <c:v>3.8059267918757786E-2</c:v>
                </c:pt>
                <c:pt idx="860">
                  <c:v>3.7594258615395802E-2</c:v>
                </c:pt>
                <c:pt idx="861">
                  <c:v>4.0897269848380269E-2</c:v>
                </c:pt>
                <c:pt idx="862">
                  <c:v>4.3746997355384426E-2</c:v>
                </c:pt>
                <c:pt idx="863">
                  <c:v>4.8313147063452848E-2</c:v>
                </c:pt>
                <c:pt idx="864">
                  <c:v>4.5313267523838387E-2</c:v>
                </c:pt>
                <c:pt idx="865">
                  <c:v>4.8902246739853689E-2</c:v>
                </c:pt>
                <c:pt idx="866">
                  <c:v>4.9874375576806448E-2</c:v>
                </c:pt>
                <c:pt idx="867">
                  <c:v>4.7283112846327892E-2</c:v>
                </c:pt>
                <c:pt idx="868">
                  <c:v>4.171808141880632E-2</c:v>
                </c:pt>
                <c:pt idx="869">
                  <c:v>4.0375202374022014E-2</c:v>
                </c:pt>
                <c:pt idx="870">
                  <c:v>3.9256647233671518E-2</c:v>
                </c:pt>
                <c:pt idx="871">
                  <c:v>4.5185398307161964E-2</c:v>
                </c:pt>
                <c:pt idx="872">
                  <c:v>4.4369992790644595E-2</c:v>
                </c:pt>
                <c:pt idx="873">
                  <c:v>5.0621256398046988E-2</c:v>
                </c:pt>
                <c:pt idx="874">
                  <c:v>4.8523387134422821E-2</c:v>
                </c:pt>
                <c:pt idx="875">
                  <c:v>5.2364033809829978E-2</c:v>
                </c:pt>
                <c:pt idx="876">
                  <c:v>5.333575552634346E-2</c:v>
                </c:pt>
                <c:pt idx="877">
                  <c:v>5.8165612346577751E-2</c:v>
                </c:pt>
                <c:pt idx="878">
                  <c:v>5.3117486448608836E-2</c:v>
                </c:pt>
                <c:pt idx="879">
                  <c:v>3.8944571751939348E-2</c:v>
                </c:pt>
                <c:pt idx="880">
                  <c:v>4.3564590677897759E-2</c:v>
                </c:pt>
                <c:pt idx="881">
                  <c:v>4.1008049971833486E-2</c:v>
                </c:pt>
                <c:pt idx="882">
                  <c:v>3.8059267918757786E-2</c:v>
                </c:pt>
                <c:pt idx="883">
                  <c:v>3.5757379284774099E-2</c:v>
                </c:pt>
                <c:pt idx="884">
                  <c:v>2.8790668189100456E-2</c:v>
                </c:pt>
                <c:pt idx="885">
                  <c:v>2.559888860720105E-2</c:v>
                </c:pt>
                <c:pt idx="886">
                  <c:v>2.7177321777695714E-2</c:v>
                </c:pt>
                <c:pt idx="887">
                  <c:v>2.9907006072542486E-2</c:v>
                </c:pt>
                <c:pt idx="888">
                  <c:v>2.7772192953144155E-2</c:v>
                </c:pt>
                <c:pt idx="889">
                  <c:v>2.5736859519930443E-2</c:v>
                </c:pt>
                <c:pt idx="890">
                  <c:v>2.5709093159954632E-2</c:v>
                </c:pt>
                <c:pt idx="891">
                  <c:v>2.9766322925087092E-2</c:v>
                </c:pt>
                <c:pt idx="892">
                  <c:v>2.9731428220283872E-2</c:v>
                </c:pt>
                <c:pt idx="893">
                  <c:v>2.5490042929382433E-2</c:v>
                </c:pt>
                <c:pt idx="894">
                  <c:v>2.417044601686226E-2</c:v>
                </c:pt>
                <c:pt idx="895">
                  <c:v>2.1193431761062063E-2</c:v>
                </c:pt>
                <c:pt idx="896">
                  <c:v>2.3102620702483451E-2</c:v>
                </c:pt>
                <c:pt idx="897">
                  <c:v>1.988815221131008E-2</c:v>
                </c:pt>
                <c:pt idx="898">
                  <c:v>2.2089307974083698E-2</c:v>
                </c:pt>
                <c:pt idx="899">
                  <c:v>1.8414683055147912E-2</c:v>
                </c:pt>
                <c:pt idx="900">
                  <c:v>1.6694305136931802E-2</c:v>
                </c:pt>
                <c:pt idx="901">
                  <c:v>1.4426307609497507E-2</c:v>
                </c:pt>
                <c:pt idx="902">
                  <c:v>1.2058996824854312E-2</c:v>
                </c:pt>
                <c:pt idx="903">
                  <c:v>1.2367317984353162E-2</c:v>
                </c:pt>
                <c:pt idx="904">
                  <c:v>1.6996362453488574E-2</c:v>
                </c:pt>
                <c:pt idx="905">
                  <c:v>1.5730414796278742E-2</c:v>
                </c:pt>
                <c:pt idx="906">
                  <c:v>1.5424556841124594E-2</c:v>
                </c:pt>
                <c:pt idx="907">
                  <c:v>1.5782541853690834E-2</c:v>
                </c:pt>
                <c:pt idx="908">
                  <c:v>1.3316771953672485E-2</c:v>
                </c:pt>
                <c:pt idx="909">
                  <c:v>1.0741490396825234E-2</c:v>
                </c:pt>
                <c:pt idx="910">
                  <c:v>1.3900848973930692E-2</c:v>
                </c:pt>
                <c:pt idx="911">
                  <c:v>1.5454315968003191E-2</c:v>
                </c:pt>
                <c:pt idx="912">
                  <c:v>1.8474174222858155E-2</c:v>
                </c:pt>
                <c:pt idx="913">
                  <c:v>1.4526645649895829E-2</c:v>
                </c:pt>
                <c:pt idx="914">
                  <c:v>1.3650569057488692E-2</c:v>
                </c:pt>
                <c:pt idx="915">
                  <c:v>1.1892667897030092E-2</c:v>
                </c:pt>
                <c:pt idx="916">
                  <c:v>1.0239326220260964E-2</c:v>
                </c:pt>
                <c:pt idx="917">
                  <c:v>9.4535349928291483E-3</c:v>
                </c:pt>
                <c:pt idx="918">
                  <c:v>1.4800563596680961E-2</c:v>
                </c:pt>
                <c:pt idx="919">
                  <c:v>1.9167014800231568E-2</c:v>
                </c:pt>
                <c:pt idx="920">
                  <c:v>1.7806230606024286E-2</c:v>
                </c:pt>
                <c:pt idx="921">
                  <c:v>1.6815034160432035E-2</c:v>
                </c:pt>
                <c:pt idx="922">
                  <c:v>1.2758188132001439E-2</c:v>
                </c:pt>
                <c:pt idx="923">
                  <c:v>1.3084226077058066E-2</c:v>
                </c:pt>
                <c:pt idx="924">
                  <c:v>1.1924536632727366E-2</c:v>
                </c:pt>
                <c:pt idx="925">
                  <c:v>1.4648188373101905E-2</c:v>
                </c:pt>
                <c:pt idx="926">
                  <c:v>1.6295705166993683E-2</c:v>
                </c:pt>
                <c:pt idx="927">
                  <c:v>1.8077420240187287E-2</c:v>
                </c:pt>
                <c:pt idx="928">
                  <c:v>1.8382905986709087E-2</c:v>
                </c:pt>
                <c:pt idx="929">
                  <c:v>2.1321337300894153E-2</c:v>
                </c:pt>
                <c:pt idx="930">
                  <c:v>2.2866299313916913E-2</c:v>
                </c:pt>
                <c:pt idx="931">
                  <c:v>2.2503354081619908E-2</c:v>
                </c:pt>
                <c:pt idx="932">
                  <c:v>1.8505598574859179E-2</c:v>
                </c:pt>
                <c:pt idx="933">
                  <c:v>1.5777731884476506E-2</c:v>
                </c:pt>
                <c:pt idx="934">
                  <c:v>1.1437859467106726E-2</c:v>
                </c:pt>
                <c:pt idx="935">
                  <c:v>1.3242191078446682E-2</c:v>
                </c:pt>
                <c:pt idx="936">
                  <c:v>1.3883801020769103E-2</c:v>
                </c:pt>
                <c:pt idx="937">
                  <c:v>1.1445845058133798E-2</c:v>
                </c:pt>
                <c:pt idx="938">
                  <c:v>1.2646708328643728E-2</c:v>
                </c:pt>
                <c:pt idx="939">
                  <c:v>1.4840191015217354E-2</c:v>
                </c:pt>
                <c:pt idx="940">
                  <c:v>1.5089051388107504E-2</c:v>
                </c:pt>
                <c:pt idx="941">
                  <c:v>1.9969751605863624E-2</c:v>
                </c:pt>
                <c:pt idx="942">
                  <c:v>1.8382905986709087E-2</c:v>
                </c:pt>
                <c:pt idx="943">
                  <c:v>1.5002560886887718E-2</c:v>
                </c:pt>
                <c:pt idx="944">
                  <c:v>1.1379413842263186E-2</c:v>
                </c:pt>
                <c:pt idx="945">
                  <c:v>1.8241760178398545E-2</c:v>
                </c:pt>
                <c:pt idx="946">
                  <c:v>1.7960378694975066E-2</c:v>
                </c:pt>
                <c:pt idx="947">
                  <c:v>1.2306070018264304E-2</c:v>
                </c:pt>
                <c:pt idx="948">
                  <c:v>7.2585287804952121E-3</c:v>
                </c:pt>
                <c:pt idx="949">
                  <c:v>5.5102420437125356E-3</c:v>
                </c:pt>
                <c:pt idx="950">
                  <c:v>5.0831211658817809E-3</c:v>
                </c:pt>
                <c:pt idx="951">
                  <c:v>3.4736299502603814E-3</c:v>
                </c:pt>
                <c:pt idx="952">
                  <c:v>4.1775858253025556E-3</c:v>
                </c:pt>
                <c:pt idx="953">
                  <c:v>8.9596809944543481E-3</c:v>
                </c:pt>
                <c:pt idx="954">
                  <c:v>8.21012370336076E-3</c:v>
                </c:pt>
                <c:pt idx="955">
                  <c:v>7.2769617399153878E-3</c:v>
                </c:pt>
                <c:pt idx="956">
                  <c:v>5.5596365774481099E-3</c:v>
                </c:pt>
                <c:pt idx="957">
                  <c:v>3.4053478859087031E-3</c:v>
                </c:pt>
                <c:pt idx="958">
                  <c:v>3.6783241733102045E-3</c:v>
                </c:pt>
                <c:pt idx="959">
                  <c:v>5.3479412227476217E-3</c:v>
                </c:pt>
                <c:pt idx="960">
                  <c:v>8.954605870226548E-3</c:v>
                </c:pt>
                <c:pt idx="961">
                  <c:v>5.2082638210425337E-3</c:v>
                </c:pt>
                <c:pt idx="962">
                  <c:v>6.3926132024708865E-3</c:v>
                </c:pt>
                <c:pt idx="963">
                  <c:v>1.1070813609424088E-2</c:v>
                </c:pt>
                <c:pt idx="964">
                  <c:v>1.4000312293710319E-2</c:v>
                </c:pt>
                <c:pt idx="965">
                  <c:v>1.4326152729206593E-2</c:v>
                </c:pt>
                <c:pt idx="966">
                  <c:v>2.2217442948206077E-2</c:v>
                </c:pt>
                <c:pt idx="967">
                  <c:v>2.8408350473525634E-2</c:v>
                </c:pt>
                <c:pt idx="968">
                  <c:v>3.1049232223583682E-2</c:v>
                </c:pt>
                <c:pt idx="969">
                  <c:v>3.7035400258779896E-2</c:v>
                </c:pt>
                <c:pt idx="970">
                  <c:v>4.3504178010175351E-2</c:v>
                </c:pt>
                <c:pt idx="971">
                  <c:v>5.3133142295561334E-2</c:v>
                </c:pt>
                <c:pt idx="972">
                  <c:v>8.1336849776419862E-2</c:v>
                </c:pt>
                <c:pt idx="973">
                  <c:v>9.4763214180773048E-2</c:v>
                </c:pt>
                <c:pt idx="974">
                  <c:v>9.5451209941386964E-2</c:v>
                </c:pt>
                <c:pt idx="975">
                  <c:v>8.5839137170403618E-2</c:v>
                </c:pt>
                <c:pt idx="976">
                  <c:v>0.1004925831559209</c:v>
                </c:pt>
                <c:pt idx="977">
                  <c:v>0.12203138248694356</c:v>
                </c:pt>
                <c:pt idx="978">
                  <c:v>0.12302369625275084</c:v>
                </c:pt>
                <c:pt idx="979">
                  <c:v>0.12642334654462628</c:v>
                </c:pt>
                <c:pt idx="980">
                  <c:v>0.1331528033385124</c:v>
                </c:pt>
                <c:pt idx="981">
                  <c:v>0.13310223104758453</c:v>
                </c:pt>
                <c:pt idx="982">
                  <c:v>0.11811606090096617</c:v>
                </c:pt>
                <c:pt idx="983">
                  <c:v>0.11523561856846658</c:v>
                </c:pt>
                <c:pt idx="984">
                  <c:v>0.10343909424433387</c:v>
                </c:pt>
                <c:pt idx="985">
                  <c:v>8.798630519397331E-2</c:v>
                </c:pt>
                <c:pt idx="986">
                  <c:v>7.9013944403527436E-2</c:v>
                </c:pt>
                <c:pt idx="987">
                  <c:v>7.8635820092234326E-2</c:v>
                </c:pt>
                <c:pt idx="988">
                  <c:v>7.8137257178816533E-2</c:v>
                </c:pt>
                <c:pt idx="989">
                  <c:v>7.3008450633834973E-2</c:v>
                </c:pt>
                <c:pt idx="990">
                  <c:v>7.9099265065133512E-2</c:v>
                </c:pt>
                <c:pt idx="991">
                  <c:v>7.6924317797936501E-2</c:v>
                </c:pt>
                <c:pt idx="992">
                  <c:v>7.7512869386312772E-2</c:v>
                </c:pt>
                <c:pt idx="993">
                  <c:v>8.2417512882751606E-2</c:v>
                </c:pt>
                <c:pt idx="994">
                  <c:v>7.8095480656928326E-2</c:v>
                </c:pt>
                <c:pt idx="995">
                  <c:v>8.0258539312803509E-2</c:v>
                </c:pt>
                <c:pt idx="996">
                  <c:v>7.5027478534213002E-2</c:v>
                </c:pt>
                <c:pt idx="997">
                  <c:v>7.8445399893146389E-2</c:v>
                </c:pt>
                <c:pt idx="998">
                  <c:v>6.9031990810850388E-2</c:v>
                </c:pt>
                <c:pt idx="999">
                  <c:v>6.0887331694817901E-2</c:v>
                </c:pt>
                <c:pt idx="1000">
                  <c:v>4.8323202050361953E-2</c:v>
                </c:pt>
                <c:pt idx="1001">
                  <c:v>5.08346128437005E-2</c:v>
                </c:pt>
                <c:pt idx="1002">
                  <c:v>5.1454818141030298E-2</c:v>
                </c:pt>
                <c:pt idx="1003">
                  <c:v>5.4935742555186115E-2</c:v>
                </c:pt>
                <c:pt idx="1004">
                  <c:v>4.8860331743232906E-2</c:v>
                </c:pt>
                <c:pt idx="1005">
                  <c:v>5.0986973656849684E-2</c:v>
                </c:pt>
                <c:pt idx="1006">
                  <c:v>5.052078505335296E-2</c:v>
                </c:pt>
                <c:pt idx="1007">
                  <c:v>4.9593398101204313E-2</c:v>
                </c:pt>
                <c:pt idx="1008">
                  <c:v>4.1204478188117524E-2</c:v>
                </c:pt>
                <c:pt idx="1009">
                  <c:v>4.107394759415444E-2</c:v>
                </c:pt>
                <c:pt idx="1010">
                  <c:v>3.8445043849098345E-2</c:v>
                </c:pt>
                <c:pt idx="1011">
                  <c:v>3.3335284872641369E-2</c:v>
                </c:pt>
                <c:pt idx="1012">
                  <c:v>3.6311921049108194E-2</c:v>
                </c:pt>
                <c:pt idx="1013">
                  <c:v>3.8862241939125831E-2</c:v>
                </c:pt>
                <c:pt idx="1014">
                  <c:v>3.1612779798252569E-2</c:v>
                </c:pt>
                <c:pt idx="1015">
                  <c:v>3.1747218335408757E-2</c:v>
                </c:pt>
                <c:pt idx="1016">
                  <c:v>3.2061067377098823E-2</c:v>
                </c:pt>
                <c:pt idx="1017">
                  <c:v>2.7369885808954171E-2</c:v>
                </c:pt>
                <c:pt idx="1018">
                  <c:v>3.151291903307233E-2</c:v>
                </c:pt>
                <c:pt idx="1019">
                  <c:v>3.0858318062762999E-2</c:v>
                </c:pt>
                <c:pt idx="1020">
                  <c:v>1.8922797994813233E-2</c:v>
                </c:pt>
                <c:pt idx="1021">
                  <c:v>1.6485654066319175E-2</c:v>
                </c:pt>
                <c:pt idx="1022">
                  <c:v>1.8471872952818536E-2</c:v>
                </c:pt>
                <c:pt idx="1023">
                  <c:v>1.7324881762573189E-2</c:v>
                </c:pt>
                <c:pt idx="1024">
                  <c:v>1.537831112570672E-2</c:v>
                </c:pt>
                <c:pt idx="1025">
                  <c:v>1.7608640856637131E-2</c:v>
                </c:pt>
                <c:pt idx="1026">
                  <c:v>2.0145123339686911E-2</c:v>
                </c:pt>
                <c:pt idx="1027">
                  <c:v>1.8963372819338398E-2</c:v>
                </c:pt>
                <c:pt idx="1028">
                  <c:v>1.6104355502299602E-2</c:v>
                </c:pt>
                <c:pt idx="1029">
                  <c:v>1.8678515943031087E-2</c:v>
                </c:pt>
                <c:pt idx="1030">
                  <c:v>2.2018153513466338E-2</c:v>
                </c:pt>
                <c:pt idx="1031">
                  <c:v>1.9944552533816377E-2</c:v>
                </c:pt>
                <c:pt idx="1032">
                  <c:v>1.8100101946150565E-2</c:v>
                </c:pt>
                <c:pt idx="1033">
                  <c:v>1.4718102882469842E-2</c:v>
                </c:pt>
                <c:pt idx="1034">
                  <c:v>1.5051804725250899E-2</c:v>
                </c:pt>
                <c:pt idx="1035">
                  <c:v>1.26425527711916E-2</c:v>
                </c:pt>
                <c:pt idx="1036">
                  <c:v>7.4799915048347054E-3</c:v>
                </c:pt>
                <c:pt idx="1037">
                  <c:v>4.7896920060109963E-3</c:v>
                </c:pt>
                <c:pt idx="1038">
                  <c:v>6.7016129754218596E-3</c:v>
                </c:pt>
                <c:pt idx="1039">
                  <c:v>8.7058514571346345E-3</c:v>
                </c:pt>
                <c:pt idx="1040">
                  <c:v>6.6930025682875793E-3</c:v>
                </c:pt>
                <c:pt idx="1041">
                  <c:v>6.8734786457910532E-3</c:v>
                </c:pt>
                <c:pt idx="1042">
                  <c:v>4.5983728871044176E-3</c:v>
                </c:pt>
                <c:pt idx="1043">
                  <c:v>4.4445946012019923E-3</c:v>
                </c:pt>
                <c:pt idx="1044">
                  <c:v>6.8694855469603735E-3</c:v>
                </c:pt>
                <c:pt idx="1045">
                  <c:v>6.0982485938664557E-3</c:v>
                </c:pt>
                <c:pt idx="1046">
                  <c:v>7.0417963730255492E-3</c:v>
                </c:pt>
                <c:pt idx="1047">
                  <c:v>4.5041787851581019E-3</c:v>
                </c:pt>
                <c:pt idx="1048">
                  <c:v>8.0532830705801733E-3</c:v>
                </c:pt>
                <c:pt idx="1049">
                  <c:v>8.2656581358014937E-3</c:v>
                </c:pt>
                <c:pt idx="1050">
                  <c:v>8.0479166545855563E-3</c:v>
                </c:pt>
                <c:pt idx="1051">
                  <c:v>1.4122578236171142E-2</c:v>
                </c:pt>
                <c:pt idx="1052">
                  <c:v>6.346633199717659E-3</c:v>
                </c:pt>
                <c:pt idx="1053">
                  <c:v>3.6919725970500578E-3</c:v>
                </c:pt>
                <c:pt idx="1054">
                  <c:v>5.362515115822539E-3</c:v>
                </c:pt>
                <c:pt idx="1055">
                  <c:v>5.7397052881635385E-3</c:v>
                </c:pt>
                <c:pt idx="1056">
                  <c:v>5.3845088858314478E-3</c:v>
                </c:pt>
                <c:pt idx="1057">
                  <c:v>5.3881469288201093E-3</c:v>
                </c:pt>
                <c:pt idx="1058">
                  <c:v>5.9668690227635338E-3</c:v>
                </c:pt>
                <c:pt idx="1059">
                  <c:v>6.3759094082666608E-3</c:v>
                </c:pt>
                <c:pt idx="1060">
                  <c:v>6.7637026167230233E-3</c:v>
                </c:pt>
                <c:pt idx="1061">
                  <c:v>9.1744728140599838E-3</c:v>
                </c:pt>
                <c:pt idx="1062">
                  <c:v>1.1158914808813467E-2</c:v>
                </c:pt>
                <c:pt idx="1063">
                  <c:v>1.1175081789184181E-2</c:v>
                </c:pt>
                <c:pt idx="1064">
                  <c:v>1.2815667871770716E-2</c:v>
                </c:pt>
                <c:pt idx="1065">
                  <c:v>1.5232583198254643E-2</c:v>
                </c:pt>
                <c:pt idx="1066">
                  <c:v>2.2617937595482415E-2</c:v>
                </c:pt>
                <c:pt idx="1067">
                  <c:v>2.805786236395821E-2</c:v>
                </c:pt>
                <c:pt idx="1068">
                  <c:v>3.8204419835735817E-2</c:v>
                </c:pt>
                <c:pt idx="1069">
                  <c:v>3.5444448528139251E-2</c:v>
                </c:pt>
                <c:pt idx="1070">
                  <c:v>4.3956897890459423E-2</c:v>
                </c:pt>
                <c:pt idx="1071">
                  <c:v>4.9860915506189499E-2</c:v>
                </c:pt>
                <c:pt idx="1072">
                  <c:v>5.036595694640985E-2</c:v>
                </c:pt>
                <c:pt idx="1073">
                  <c:v>5.2555501836717415E-2</c:v>
                </c:pt>
                <c:pt idx="1074">
                  <c:v>4.8127528417102973E-2</c:v>
                </c:pt>
                <c:pt idx="1075">
                  <c:v>4.1474629751870308E-2</c:v>
                </c:pt>
                <c:pt idx="1076">
                  <c:v>3.8059267918757786E-2</c:v>
                </c:pt>
                <c:pt idx="1077">
                  <c:v>2.7451515012989966E-2</c:v>
                </c:pt>
                <c:pt idx="1078">
                  <c:v>3.2437324800560052E-2</c:v>
                </c:pt>
                <c:pt idx="1079">
                  <c:v>3.263002002520158E-2</c:v>
                </c:pt>
                <c:pt idx="1080">
                  <c:v>3.3176006025066603E-2</c:v>
                </c:pt>
                <c:pt idx="1081">
                  <c:v>2.9707501618613165E-2</c:v>
                </c:pt>
                <c:pt idx="1082">
                  <c:v>3.9159326090068579E-2</c:v>
                </c:pt>
                <c:pt idx="1083">
                  <c:v>4.1609107060062933E-2</c:v>
                </c:pt>
                <c:pt idx="1084">
                  <c:v>4.2985450496413773E-2</c:v>
                </c:pt>
                <c:pt idx="1085">
                  <c:v>3.6550835359611192E-2</c:v>
                </c:pt>
                <c:pt idx="1086">
                  <c:v>3.4060113888901615E-2</c:v>
                </c:pt>
                <c:pt idx="1087">
                  <c:v>2.9913542135890109E-2</c:v>
                </c:pt>
                <c:pt idx="1088">
                  <c:v>2.3148299539373824E-2</c:v>
                </c:pt>
                <c:pt idx="1089">
                  <c:v>2.1815060896317729E-2</c:v>
                </c:pt>
                <c:pt idx="1090">
                  <c:v>2.8865193752658273E-2</c:v>
                </c:pt>
                <c:pt idx="1091">
                  <c:v>2.7460840983478566E-2</c:v>
                </c:pt>
                <c:pt idx="1092">
                  <c:v>2.1291675454707427E-2</c:v>
                </c:pt>
                <c:pt idx="1093">
                  <c:v>2.0565642616090698E-2</c:v>
                </c:pt>
                <c:pt idx="1094">
                  <c:v>2.0225008208666177E-2</c:v>
                </c:pt>
                <c:pt idx="1095">
                  <c:v>2.556014364776207E-2</c:v>
                </c:pt>
                <c:pt idx="1096">
                  <c:v>2.5483161806798937E-2</c:v>
                </c:pt>
                <c:pt idx="1097">
                  <c:v>2.2784137596714646E-2</c:v>
                </c:pt>
                <c:pt idx="1098">
                  <c:v>1.6826484982122546E-2</c:v>
                </c:pt>
                <c:pt idx="1099">
                  <c:v>1.243191512813703E-2</c:v>
                </c:pt>
                <c:pt idx="1100">
                  <c:v>1.0108858585457903E-2</c:v>
                </c:pt>
                <c:pt idx="1101">
                  <c:v>6.9843987665006045E-3</c:v>
                </c:pt>
                <c:pt idx="1102">
                  <c:v>4.4318431888125441E-3</c:v>
                </c:pt>
                <c:pt idx="1103">
                  <c:v>3.9433853172261236E-3</c:v>
                </c:pt>
                <c:pt idx="1104">
                  <c:v>3.3137358599880529E-3</c:v>
                </c:pt>
                <c:pt idx="1105">
                  <c:v>3.9198950457134726E-3</c:v>
                </c:pt>
                <c:pt idx="1106">
                  <c:v>2.5115352366310356E-3</c:v>
                </c:pt>
                <c:pt idx="1107">
                  <c:v>7.0829317211252413E-4</c:v>
                </c:pt>
                <c:pt idx="1108">
                  <c:v>8.4596977880654033E-4</c:v>
                </c:pt>
                <c:pt idx="1109">
                  <c:v>8.4662517809802953E-5</c:v>
                </c:pt>
                <c:pt idx="1110">
                  <c:v>1.0578875329963218E-4</c:v>
                </c:pt>
                <c:pt idx="1111">
                  <c:v>6.6283435665261735E-5</c:v>
                </c:pt>
                <c:pt idx="1112">
                  <c:v>3.3377235141746628E-4</c:v>
                </c:pt>
                <c:pt idx="1113">
                  <c:v>2.4347617417989002E-3</c:v>
                </c:pt>
                <c:pt idx="1114">
                  <c:v>2.2518602715016346E-3</c:v>
                </c:pt>
                <c:pt idx="1115">
                  <c:v>5.0249413397552741E-5</c:v>
                </c:pt>
                <c:pt idx="1116">
                  <c:v>5.8282614146102968E-4</c:v>
                </c:pt>
                <c:pt idx="1117">
                  <c:v>2.1728300215282785E-3</c:v>
                </c:pt>
                <c:pt idx="1118">
                  <c:v>1.3373531874056113E-3</c:v>
                </c:pt>
                <c:pt idx="1119">
                  <c:v>1.3934893879858964E-3</c:v>
                </c:pt>
                <c:pt idx="1120">
                  <c:v>3.6853172791589202E-4</c:v>
                </c:pt>
                <c:pt idx="1121">
                  <c:v>4.0767613999083792E-4</c:v>
                </c:pt>
                <c:pt idx="1122">
                  <c:v>8.7058514571346345E-3</c:v>
                </c:pt>
                <c:pt idx="1123">
                  <c:v>1.7150349778312285E-2</c:v>
                </c:pt>
                <c:pt idx="1124">
                  <c:v>1.2686624865682386E-2</c:v>
                </c:pt>
                <c:pt idx="1125">
                  <c:v>1.0491335900401685E-2</c:v>
                </c:pt>
                <c:pt idx="1126">
                  <c:v>1.428442786123885E-2</c:v>
                </c:pt>
                <c:pt idx="1127">
                  <c:v>2.4214171990640434E-2</c:v>
                </c:pt>
                <c:pt idx="1128">
                  <c:v>1.9176117258503038E-2</c:v>
                </c:pt>
                <c:pt idx="1129">
                  <c:v>2.0174990306917381E-2</c:v>
                </c:pt>
                <c:pt idx="1130">
                  <c:v>2.0239608939266303E-2</c:v>
                </c:pt>
                <c:pt idx="1131">
                  <c:v>3.226160629637443E-2</c:v>
                </c:pt>
                <c:pt idx="1132">
                  <c:v>4.4099273257461137E-2</c:v>
                </c:pt>
                <c:pt idx="1133">
                  <c:v>4.2825803934512664E-2</c:v>
                </c:pt>
                <c:pt idx="1134">
                  <c:v>3.141017311706127E-2</c:v>
                </c:pt>
                <c:pt idx="1135">
                  <c:v>3.1445407775689306E-2</c:v>
                </c:pt>
                <c:pt idx="1136">
                  <c:v>3.8340769234113621E-2</c:v>
                </c:pt>
                <c:pt idx="1137">
                  <c:v>4.081643856017525E-2</c:v>
                </c:pt>
                <c:pt idx="1138">
                  <c:v>4.0313863433794762E-2</c:v>
                </c:pt>
                <c:pt idx="1139">
                  <c:v>2.481774915329199E-2</c:v>
                </c:pt>
                <c:pt idx="1140">
                  <c:v>2.0274176024997346E-2</c:v>
                </c:pt>
                <c:pt idx="1141">
                  <c:v>1.3852490942760995E-2</c:v>
                </c:pt>
                <c:pt idx="1142">
                  <c:v>1.6171115965126576E-2</c:v>
                </c:pt>
                <c:pt idx="1143">
                  <c:v>1.9440678314910809E-2</c:v>
                </c:pt>
                <c:pt idx="1144">
                  <c:v>2.0073839773431593E-2</c:v>
                </c:pt>
                <c:pt idx="1145">
                  <c:v>2.3466762217940442E-2</c:v>
                </c:pt>
                <c:pt idx="1146">
                  <c:v>1.7575865860546425E-2</c:v>
                </c:pt>
                <c:pt idx="1147">
                  <c:v>3.0352018971477299E-2</c:v>
                </c:pt>
                <c:pt idx="1148">
                  <c:v>3.6269517978496417E-2</c:v>
                </c:pt>
                <c:pt idx="1149">
                  <c:v>2.998233554585503E-2</c:v>
                </c:pt>
                <c:pt idx="1150">
                  <c:v>3.3274650606197456E-2</c:v>
                </c:pt>
                <c:pt idx="1151">
                  <c:v>2.5064856922014791E-2</c:v>
                </c:pt>
                <c:pt idx="1152">
                  <c:v>1.6032878522381399E-2</c:v>
                </c:pt>
                <c:pt idx="1153">
                  <c:v>3.3816301925264212E-2</c:v>
                </c:pt>
                <c:pt idx="1154">
                  <c:v>2.1777634988655179E-2</c:v>
                </c:pt>
                <c:pt idx="1155">
                  <c:v>4.3963001987796881E-2</c:v>
                </c:pt>
                <c:pt idx="1156">
                  <c:v>6.9805794704890567E-2</c:v>
                </c:pt>
                <c:pt idx="1157">
                  <c:v>9.4660781391628437E-2</c:v>
                </c:pt>
                <c:pt idx="1158">
                  <c:v>0.10701607137281038</c:v>
                </c:pt>
                <c:pt idx="1159">
                  <c:v>0.11701312221372762</c:v>
                </c:pt>
                <c:pt idx="1160">
                  <c:v>0.12012062003927126</c:v>
                </c:pt>
                <c:pt idx="1161">
                  <c:v>0.12121916815772803</c:v>
                </c:pt>
                <c:pt idx="1162">
                  <c:v>0.13062234085907182</c:v>
                </c:pt>
                <c:pt idx="1163">
                  <c:v>0.13850255253277258</c:v>
                </c:pt>
                <c:pt idx="1164">
                  <c:v>0.14316082339743544</c:v>
                </c:pt>
                <c:pt idx="1165">
                  <c:v>0.13824032066985356</c:v>
                </c:pt>
                <c:pt idx="1166">
                  <c:v>0.12090975156725298</c:v>
                </c:pt>
                <c:pt idx="1167">
                  <c:v>0.11036536006119874</c:v>
                </c:pt>
                <c:pt idx="1168">
                  <c:v>0.11730781284895847</c:v>
                </c:pt>
                <c:pt idx="1169">
                  <c:v>0.12081974731169397</c:v>
                </c:pt>
                <c:pt idx="1170">
                  <c:v>0.1334445492885902</c:v>
                </c:pt>
                <c:pt idx="1171">
                  <c:v>0.13800471254814003</c:v>
                </c:pt>
                <c:pt idx="1172">
                  <c:v>0.14615361314909892</c:v>
                </c:pt>
                <c:pt idx="1173">
                  <c:v>0.13703835830236907</c:v>
                </c:pt>
                <c:pt idx="1174">
                  <c:v>0.12935348709975614</c:v>
                </c:pt>
                <c:pt idx="1175">
                  <c:v>0.13100891261398726</c:v>
                </c:pt>
                <c:pt idx="1176">
                  <c:v>0.13443569243356346</c:v>
                </c:pt>
                <c:pt idx="1177">
                  <c:v>0.12811961038810474</c:v>
                </c:pt>
                <c:pt idx="1178">
                  <c:v>0.11641996043117829</c:v>
                </c:pt>
                <c:pt idx="1179">
                  <c:v>0.11954896309333338</c:v>
                </c:pt>
                <c:pt idx="1180">
                  <c:v>0.12973258386364284</c:v>
                </c:pt>
                <c:pt idx="1181">
                  <c:v>0.13197361879194194</c:v>
                </c:pt>
                <c:pt idx="1182">
                  <c:v>0.14129552511432047</c:v>
                </c:pt>
                <c:pt idx="1183">
                  <c:v>0.13777575583553564</c:v>
                </c:pt>
                <c:pt idx="1184">
                  <c:v>0.13551143447928707</c:v>
                </c:pt>
                <c:pt idx="1185">
                  <c:v>0.13796086748624392</c:v>
                </c:pt>
                <c:pt idx="1186">
                  <c:v>0.14052826498817869</c:v>
                </c:pt>
                <c:pt idx="1187">
                  <c:v>0.1301063322034344</c:v>
                </c:pt>
                <c:pt idx="1188">
                  <c:v>0.1302823570421176</c:v>
                </c:pt>
                <c:pt idx="1189">
                  <c:v>0.12337840718059613</c:v>
                </c:pt>
                <c:pt idx="1190">
                  <c:v>0.11747702168128303</c:v>
                </c:pt>
                <c:pt idx="1191">
                  <c:v>0.13117732073528773</c:v>
                </c:pt>
                <c:pt idx="1192">
                  <c:v>0.14439294160387167</c:v>
                </c:pt>
                <c:pt idx="1193">
                  <c:v>0.14691373156892459</c:v>
                </c:pt>
                <c:pt idx="1194">
                  <c:v>0.14845587510274605</c:v>
                </c:pt>
                <c:pt idx="1195">
                  <c:v>0.15133609086114483</c:v>
                </c:pt>
                <c:pt idx="1196">
                  <c:v>0.15639496285777907</c:v>
                </c:pt>
                <c:pt idx="1197">
                  <c:v>0.16411357644194768</c:v>
                </c:pt>
                <c:pt idx="1198">
                  <c:v>0.17069187951988979</c:v>
                </c:pt>
                <c:pt idx="1199">
                  <c:v>0.17364331322782559</c:v>
                </c:pt>
                <c:pt idx="1200">
                  <c:v>0.16975279838511795</c:v>
                </c:pt>
                <c:pt idx="1201">
                  <c:v>0.14902316877550473</c:v>
                </c:pt>
                <c:pt idx="1202">
                  <c:v>0.15136129113907493</c:v>
                </c:pt>
                <c:pt idx="1203">
                  <c:v>0.14362369832577956</c:v>
                </c:pt>
                <c:pt idx="1204">
                  <c:v>0.13698700272485706</c:v>
                </c:pt>
                <c:pt idx="1205">
                  <c:v>0.14307116904107808</c:v>
                </c:pt>
                <c:pt idx="1206">
                  <c:v>0.14594236067511118</c:v>
                </c:pt>
                <c:pt idx="1207">
                  <c:v>0.12813973484587177</c:v>
                </c:pt>
                <c:pt idx="1208">
                  <c:v>0.10554615661185494</c:v>
                </c:pt>
                <c:pt idx="1209">
                  <c:v>0.10888347914616499</c:v>
                </c:pt>
                <c:pt idx="1210">
                  <c:v>0.13153346112125641</c:v>
                </c:pt>
                <c:pt idx="1211">
                  <c:v>0.12363143182390073</c:v>
                </c:pt>
                <c:pt idx="1212">
                  <c:v>0.11273931344096699</c:v>
                </c:pt>
                <c:pt idx="1213">
                  <c:v>0.11155738360346219</c:v>
                </c:pt>
                <c:pt idx="1214">
                  <c:v>9.0567602396254374E-2</c:v>
                </c:pt>
                <c:pt idx="1215">
                  <c:v>7.9498005393859483E-2</c:v>
                </c:pt>
                <c:pt idx="1216">
                  <c:v>7.5745293839874592E-2</c:v>
                </c:pt>
                <c:pt idx="1217">
                  <c:v>7.0875121819052631E-2</c:v>
                </c:pt>
                <c:pt idx="1218">
                  <c:v>6.4359444293373022E-2</c:v>
                </c:pt>
                <c:pt idx="1219">
                  <c:v>5.2583155450617931E-2</c:v>
                </c:pt>
                <c:pt idx="1220">
                  <c:v>3.9874321242962404E-2</c:v>
                </c:pt>
                <c:pt idx="1221">
                  <c:v>3.7666764486204755E-2</c:v>
                </c:pt>
                <c:pt idx="1222">
                  <c:v>4.2025032088358602E-2</c:v>
                </c:pt>
                <c:pt idx="1223">
                  <c:v>4.9318030123696358E-2</c:v>
                </c:pt>
                <c:pt idx="1224">
                  <c:v>4.9573848455937569E-2</c:v>
                </c:pt>
                <c:pt idx="1225">
                  <c:v>4.4970449709606737E-2</c:v>
                </c:pt>
                <c:pt idx="1226">
                  <c:v>4.7053899557949905E-2</c:v>
                </c:pt>
                <c:pt idx="1227">
                  <c:v>5.0471169734804755E-2</c:v>
                </c:pt>
                <c:pt idx="1228">
                  <c:v>4.6347019493666777E-2</c:v>
                </c:pt>
                <c:pt idx="1229">
                  <c:v>4.8231749896297381E-2</c:v>
                </c:pt>
                <c:pt idx="1230">
                  <c:v>5.3522532460294432E-2</c:v>
                </c:pt>
                <c:pt idx="1231">
                  <c:v>4.8747157737041628E-2</c:v>
                </c:pt>
                <c:pt idx="1232">
                  <c:v>4.6977241263397168E-2</c:v>
                </c:pt>
                <c:pt idx="1233">
                  <c:v>5.3184324219327797E-2</c:v>
                </c:pt>
                <c:pt idx="1234">
                  <c:v>5.8558361538752171E-2</c:v>
                </c:pt>
                <c:pt idx="1235">
                  <c:v>6.0620754676841027E-2</c:v>
                </c:pt>
                <c:pt idx="1236">
                  <c:v>5.9408386082364893E-2</c:v>
                </c:pt>
                <c:pt idx="1237">
                  <c:v>7.0155595551265576E-2</c:v>
                </c:pt>
                <c:pt idx="1238">
                  <c:v>6.8869176326776763E-2</c:v>
                </c:pt>
                <c:pt idx="1239">
                  <c:v>6.6968673087799052E-2</c:v>
                </c:pt>
                <c:pt idx="1240">
                  <c:v>6.3595302446324414E-2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854472"/>
        <c:axId val="399852904"/>
      </c:scatterChart>
      <c:valAx>
        <c:axId val="399859176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9568"/>
        <c:crosses val="autoZero"/>
        <c:crossBetween val="midCat"/>
        <c:majorUnit val="249"/>
        <c:minorUnit val="249"/>
      </c:valAx>
      <c:valAx>
        <c:axId val="399859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9176"/>
        <c:crosses val="autoZero"/>
        <c:crossBetween val="midCat"/>
      </c:valAx>
      <c:valAx>
        <c:axId val="399852904"/>
        <c:scaling>
          <c:orientation val="minMax"/>
          <c:max val="2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4472"/>
        <c:crosses val="max"/>
        <c:crossBetween val="midCat"/>
      </c:valAx>
      <c:valAx>
        <c:axId val="399854472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9852904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45"/>
  <sheetViews>
    <sheetView workbookViewId="0">
      <selection sqref="A1:E2345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4" t="s">
        <v>1506</v>
      </c>
      <c r="B1" s="24"/>
      <c r="C1" s="24"/>
      <c r="D1" s="24"/>
      <c r="E1" s="24"/>
    </row>
    <row r="2" spans="1:5" x14ac:dyDescent="0.2">
      <c r="A2" s="22"/>
      <c r="B2" s="22"/>
      <c r="C2" s="22"/>
      <c r="D2" s="22"/>
      <c r="E2" s="22"/>
    </row>
    <row r="3" spans="1:5" x14ac:dyDescent="0.2">
      <c r="A3" s="25" t="s">
        <v>0</v>
      </c>
      <c r="B3" s="27" t="s">
        <v>1530</v>
      </c>
      <c r="C3" s="28"/>
      <c r="D3" s="23"/>
      <c r="E3" s="23"/>
    </row>
    <row r="4" spans="1:5" x14ac:dyDescent="0.2">
      <c r="A4" s="23" t="s">
        <v>1</v>
      </c>
      <c r="B4" s="26">
        <v>16.28</v>
      </c>
      <c r="C4" s="26">
        <v>169784372.41</v>
      </c>
      <c r="D4" s="23"/>
      <c r="E4" s="23"/>
    </row>
    <row r="5" spans="1:5" x14ac:dyDescent="0.2">
      <c r="A5" s="23" t="s">
        <v>2</v>
      </c>
      <c r="B5" s="26">
        <v>16.16</v>
      </c>
      <c r="C5" s="26">
        <v>167524312.28</v>
      </c>
      <c r="D5" s="23"/>
      <c r="E5" s="23"/>
    </row>
    <row r="6" spans="1:5" x14ac:dyDescent="0.2">
      <c r="A6" s="23" t="s">
        <v>3</v>
      </c>
      <c r="B6" s="26">
        <v>15.97</v>
      </c>
      <c r="C6" s="26">
        <v>164901165.88999999</v>
      </c>
      <c r="D6" s="23"/>
      <c r="E6" s="23"/>
    </row>
    <row r="7" spans="1:5" x14ac:dyDescent="0.2">
      <c r="A7" s="23" t="s">
        <v>4</v>
      </c>
      <c r="B7" s="26">
        <v>15.98</v>
      </c>
      <c r="C7" s="26">
        <v>164595579.63999999</v>
      </c>
      <c r="D7" s="23"/>
      <c r="E7" s="23"/>
    </row>
    <row r="8" spans="1:5" x14ac:dyDescent="0.2">
      <c r="A8" s="23" t="s">
        <v>5</v>
      </c>
      <c r="B8" s="26">
        <v>15.92</v>
      </c>
      <c r="C8" s="26">
        <v>163308530.69999999</v>
      </c>
      <c r="D8" s="23"/>
      <c r="E8" s="23"/>
    </row>
    <row r="9" spans="1:5" x14ac:dyDescent="0.2">
      <c r="A9" s="23" t="s">
        <v>6</v>
      </c>
      <c r="B9" s="26">
        <v>16.07</v>
      </c>
      <c r="C9" s="26">
        <v>164350655.66</v>
      </c>
      <c r="D9" s="23"/>
      <c r="E9" s="23"/>
    </row>
    <row r="10" spans="1:5" x14ac:dyDescent="0.2">
      <c r="A10" s="23" t="s">
        <v>7</v>
      </c>
      <c r="B10" s="26">
        <v>15.93</v>
      </c>
      <c r="C10" s="26">
        <v>161472921.18000001</v>
      </c>
      <c r="D10" s="23"/>
      <c r="E10" s="23"/>
    </row>
    <row r="11" spans="1:5" x14ac:dyDescent="0.2">
      <c r="A11" s="23" t="s">
        <v>8</v>
      </c>
      <c r="B11" s="26">
        <v>15.91</v>
      </c>
      <c r="C11" s="26">
        <v>161803753.81</v>
      </c>
      <c r="D11" s="23"/>
      <c r="E11" s="23"/>
    </row>
    <row r="12" spans="1:5" x14ac:dyDescent="0.2">
      <c r="A12" s="23" t="s">
        <v>9</v>
      </c>
      <c r="B12" s="26">
        <v>15.79</v>
      </c>
      <c r="C12" s="26">
        <v>160792058.5</v>
      </c>
      <c r="D12" s="23"/>
      <c r="E12" s="23"/>
    </row>
    <row r="13" spans="1:5" x14ac:dyDescent="0.2">
      <c r="A13" s="23" t="s">
        <v>10</v>
      </c>
      <c r="B13" s="26">
        <v>15.98</v>
      </c>
      <c r="C13" s="26">
        <v>161639334.94</v>
      </c>
      <c r="D13" s="23"/>
      <c r="E13" s="23"/>
    </row>
    <row r="14" spans="1:5" x14ac:dyDescent="0.2">
      <c r="A14" s="23" t="s">
        <v>11</v>
      </c>
      <c r="B14" s="26">
        <v>15.98</v>
      </c>
      <c r="C14" s="26">
        <v>161351377.72</v>
      </c>
      <c r="D14" s="23"/>
      <c r="E14" s="23"/>
    </row>
    <row r="15" spans="1:5" x14ac:dyDescent="0.2">
      <c r="A15" s="23" t="s">
        <v>12</v>
      </c>
      <c r="B15" s="26">
        <v>15.82</v>
      </c>
      <c r="C15" s="26">
        <v>159754422.52000001</v>
      </c>
      <c r="D15" s="23"/>
      <c r="E15" s="23"/>
    </row>
    <row r="16" spans="1:5" x14ac:dyDescent="0.2">
      <c r="A16" s="23" t="s">
        <v>13</v>
      </c>
      <c r="B16" s="26">
        <v>15.85</v>
      </c>
      <c r="C16" s="26">
        <v>159511988.56999999</v>
      </c>
      <c r="D16" s="23"/>
      <c r="E16" s="23"/>
    </row>
    <row r="17" spans="1:5" x14ac:dyDescent="0.2">
      <c r="A17" s="23" t="s">
        <v>14</v>
      </c>
      <c r="B17" s="26">
        <v>15.92</v>
      </c>
      <c r="C17" s="26">
        <v>158375054.74000001</v>
      </c>
      <c r="D17" s="22"/>
      <c r="E17" s="22"/>
    </row>
    <row r="18" spans="1:5" x14ac:dyDescent="0.2">
      <c r="A18" s="23" t="s">
        <v>15</v>
      </c>
      <c r="B18" s="26">
        <v>15.77</v>
      </c>
      <c r="C18" s="26">
        <v>157292178.18000001</v>
      </c>
      <c r="D18" s="22"/>
      <c r="E18" s="22"/>
    </row>
    <row r="19" spans="1:5" x14ac:dyDescent="0.2">
      <c r="A19" s="23" t="s">
        <v>16</v>
      </c>
      <c r="B19" s="26">
        <v>15.67</v>
      </c>
      <c r="C19" s="26">
        <v>156225476.58000001</v>
      </c>
      <c r="D19" s="22"/>
      <c r="E19" s="22"/>
    </row>
    <row r="20" spans="1:5" x14ac:dyDescent="0.2">
      <c r="A20" s="23" t="s">
        <v>17</v>
      </c>
      <c r="B20" s="26">
        <v>15.39</v>
      </c>
      <c r="C20" s="26">
        <v>153701717.96000001</v>
      </c>
      <c r="D20" s="22"/>
      <c r="E20" s="22"/>
    </row>
    <row r="21" spans="1:5" x14ac:dyDescent="0.2">
      <c r="A21" s="23" t="s">
        <v>18</v>
      </c>
      <c r="B21" s="26">
        <v>15.43</v>
      </c>
      <c r="C21" s="26">
        <v>156195819.96000001</v>
      </c>
      <c r="D21" s="22"/>
      <c r="E21" s="22"/>
    </row>
    <row r="22" spans="1:5" x14ac:dyDescent="0.2">
      <c r="A22" s="23" t="s">
        <v>19</v>
      </c>
      <c r="B22" s="26">
        <v>15.37</v>
      </c>
      <c r="C22" s="26">
        <v>155573915.88999999</v>
      </c>
      <c r="D22" s="22"/>
      <c r="E22" s="22"/>
    </row>
    <row r="23" spans="1:5" x14ac:dyDescent="0.2">
      <c r="A23" s="23" t="s">
        <v>20</v>
      </c>
      <c r="B23" s="26">
        <v>15.06</v>
      </c>
      <c r="C23" s="26">
        <v>152826820.63</v>
      </c>
      <c r="D23" s="22"/>
      <c r="E23" s="22"/>
    </row>
    <row r="24" spans="1:5" x14ac:dyDescent="0.2">
      <c r="A24" s="23" t="s">
        <v>21</v>
      </c>
      <c r="B24" s="26">
        <v>15.21</v>
      </c>
      <c r="C24" s="26">
        <v>153925125.5</v>
      </c>
      <c r="D24" s="22"/>
      <c r="E24" s="22"/>
    </row>
    <row r="25" spans="1:5" x14ac:dyDescent="0.2">
      <c r="A25" s="23" t="s">
        <v>22</v>
      </c>
      <c r="B25" s="26">
        <v>15.72</v>
      </c>
      <c r="C25" s="26">
        <v>157833726.91999999</v>
      </c>
      <c r="D25" s="22"/>
      <c r="E25" s="22"/>
    </row>
    <row r="26" spans="1:5" x14ac:dyDescent="0.2">
      <c r="A26" s="23" t="s">
        <v>23</v>
      </c>
      <c r="B26" s="26">
        <v>16.04</v>
      </c>
      <c r="C26" s="26">
        <v>161034409.18000001</v>
      </c>
      <c r="D26" s="22"/>
      <c r="E26" s="22"/>
    </row>
    <row r="27" spans="1:5" x14ac:dyDescent="0.2">
      <c r="A27" s="23" t="s">
        <v>24</v>
      </c>
      <c r="B27" s="26">
        <v>16.059999999999999</v>
      </c>
      <c r="C27" s="26">
        <v>161601840.00999999</v>
      </c>
      <c r="D27" s="22"/>
      <c r="E27" s="22"/>
    </row>
    <row r="28" spans="1:5" x14ac:dyDescent="0.2">
      <c r="A28" s="23" t="s">
        <v>25</v>
      </c>
      <c r="B28" s="26">
        <v>16.12</v>
      </c>
      <c r="C28" s="26">
        <v>162635612.66999999</v>
      </c>
      <c r="D28" s="22"/>
      <c r="E28" s="22"/>
    </row>
    <row r="29" spans="1:5" x14ac:dyDescent="0.2">
      <c r="A29" s="23" t="s">
        <v>26</v>
      </c>
      <c r="B29" s="26">
        <v>16.25</v>
      </c>
      <c r="C29" s="26">
        <v>163968636.75</v>
      </c>
      <c r="D29" s="22"/>
      <c r="E29" s="22"/>
    </row>
    <row r="30" spans="1:5" x14ac:dyDescent="0.2">
      <c r="A30" s="23" t="s">
        <v>27</v>
      </c>
      <c r="B30" s="26">
        <v>15.92</v>
      </c>
      <c r="C30" s="26">
        <v>160795453.19</v>
      </c>
      <c r="D30" s="22"/>
      <c r="E30" s="22"/>
    </row>
    <row r="31" spans="1:5" x14ac:dyDescent="0.2">
      <c r="A31" s="23" t="s">
        <v>28</v>
      </c>
      <c r="B31" s="26">
        <v>16</v>
      </c>
      <c r="C31" s="26">
        <v>161502408</v>
      </c>
      <c r="D31" s="22"/>
      <c r="E31" s="22"/>
    </row>
    <row r="32" spans="1:5" x14ac:dyDescent="0.2">
      <c r="A32" s="23" t="s">
        <v>29</v>
      </c>
      <c r="B32" s="26">
        <v>16.48</v>
      </c>
      <c r="C32" s="26">
        <v>165971596.72999999</v>
      </c>
      <c r="D32" s="22"/>
      <c r="E32" s="22"/>
    </row>
    <row r="33" spans="1:5" x14ac:dyDescent="0.2">
      <c r="A33" s="23" t="s">
        <v>30</v>
      </c>
      <c r="B33" s="26">
        <v>16.64</v>
      </c>
      <c r="C33" s="26">
        <v>166664638.74000001</v>
      </c>
      <c r="D33" s="22"/>
      <c r="E33" s="22"/>
    </row>
    <row r="34" spans="1:5" x14ac:dyDescent="0.2">
      <c r="A34" s="23" t="s">
        <v>31</v>
      </c>
      <c r="B34" s="26">
        <v>16.559999999999999</v>
      </c>
      <c r="C34" s="26">
        <v>165120036.59999999</v>
      </c>
      <c r="D34" s="22"/>
      <c r="E34" s="22"/>
    </row>
    <row r="35" spans="1:5" x14ac:dyDescent="0.2">
      <c r="A35" s="23" t="s">
        <v>32</v>
      </c>
      <c r="B35" s="26">
        <v>16.55</v>
      </c>
      <c r="C35" s="26">
        <v>165101189.52000001</v>
      </c>
      <c r="D35" s="22"/>
      <c r="E35" s="22"/>
    </row>
    <row r="36" spans="1:5" x14ac:dyDescent="0.2">
      <c r="A36" s="23" t="s">
        <v>33</v>
      </c>
      <c r="B36" s="26">
        <v>16.600000000000001</v>
      </c>
      <c r="C36" s="26">
        <v>165798432.08000001</v>
      </c>
      <c r="D36" s="22"/>
      <c r="E36" s="22"/>
    </row>
    <row r="37" spans="1:5" x14ac:dyDescent="0.2">
      <c r="A37" s="23" t="s">
        <v>34</v>
      </c>
      <c r="B37" s="26">
        <v>16.68</v>
      </c>
      <c r="C37" s="26">
        <v>166384817.75999999</v>
      </c>
      <c r="D37" s="22"/>
      <c r="E37" s="22"/>
    </row>
    <row r="38" spans="1:5" x14ac:dyDescent="0.2">
      <c r="A38" s="23" t="s">
        <v>35</v>
      </c>
      <c r="B38" s="26">
        <v>16.64</v>
      </c>
      <c r="C38" s="26">
        <v>165718232.19999999</v>
      </c>
      <c r="D38" s="22"/>
      <c r="E38" s="22"/>
    </row>
    <row r="39" spans="1:5" x14ac:dyDescent="0.2">
      <c r="A39" s="23" t="s">
        <v>36</v>
      </c>
      <c r="B39" s="26">
        <v>16.760000000000002</v>
      </c>
      <c r="C39" s="26">
        <v>165715198.68000001</v>
      </c>
      <c r="D39" s="22"/>
      <c r="E39" s="22"/>
    </row>
    <row r="40" spans="1:5" x14ac:dyDescent="0.2">
      <c r="A40" s="23" t="s">
        <v>37</v>
      </c>
      <c r="B40" s="26">
        <v>16.850000000000001</v>
      </c>
      <c r="C40" s="26">
        <v>163448180.38999999</v>
      </c>
      <c r="D40" s="22"/>
      <c r="E40" s="22"/>
    </row>
    <row r="41" spans="1:5" x14ac:dyDescent="0.2">
      <c r="A41" s="23" t="s">
        <v>38</v>
      </c>
      <c r="B41" s="26">
        <v>16.98</v>
      </c>
      <c r="C41" s="26">
        <v>164600580.52000001</v>
      </c>
      <c r="D41" s="22"/>
      <c r="E41" s="22"/>
    </row>
    <row r="42" spans="1:5" x14ac:dyDescent="0.2">
      <c r="A42" s="23" t="s">
        <v>39</v>
      </c>
      <c r="B42" s="26">
        <v>16.940000000000001</v>
      </c>
      <c r="C42" s="26">
        <v>163472039.21000001</v>
      </c>
      <c r="D42" s="22"/>
      <c r="E42" s="22"/>
    </row>
    <row r="43" spans="1:5" x14ac:dyDescent="0.2">
      <c r="A43" s="23" t="s">
        <v>40</v>
      </c>
      <c r="B43" s="26">
        <v>16.93</v>
      </c>
      <c r="C43" s="26">
        <v>160583619.68000001</v>
      </c>
      <c r="D43" s="22"/>
      <c r="E43" s="22"/>
    </row>
    <row r="44" spans="1:5" x14ac:dyDescent="0.2">
      <c r="A44" s="23" t="s">
        <v>41</v>
      </c>
      <c r="B44" s="26">
        <v>16.850000000000001</v>
      </c>
      <c r="C44" s="26">
        <v>159950309.59999999</v>
      </c>
      <c r="D44" s="22"/>
      <c r="E44" s="22"/>
    </row>
    <row r="45" spans="1:5" x14ac:dyDescent="0.2">
      <c r="A45" s="23" t="s">
        <v>42</v>
      </c>
      <c r="B45" s="26">
        <v>17.010000000000002</v>
      </c>
      <c r="C45" s="26">
        <v>158994955.05000001</v>
      </c>
      <c r="D45" s="22"/>
      <c r="E45" s="22"/>
    </row>
    <row r="46" spans="1:5" x14ac:dyDescent="0.2">
      <c r="A46" s="23" t="s">
        <v>43</v>
      </c>
      <c r="B46" s="26">
        <v>16.940000000000001</v>
      </c>
      <c r="C46" s="26">
        <v>158200157.49000001</v>
      </c>
      <c r="D46" s="22"/>
      <c r="E46" s="22"/>
    </row>
    <row r="47" spans="1:5" x14ac:dyDescent="0.2">
      <c r="A47" s="23" t="s">
        <v>44</v>
      </c>
      <c r="B47" s="26">
        <v>17.059999999999999</v>
      </c>
      <c r="C47" s="26">
        <v>156387036.03</v>
      </c>
      <c r="D47" s="22"/>
      <c r="E47" s="22"/>
    </row>
    <row r="48" spans="1:5" x14ac:dyDescent="0.2">
      <c r="A48" s="23" t="s">
        <v>45</v>
      </c>
      <c r="B48" s="26">
        <v>17.079999999999998</v>
      </c>
      <c r="C48" s="26">
        <v>153299747.53999999</v>
      </c>
      <c r="D48" s="22"/>
      <c r="E48" s="22"/>
    </row>
    <row r="49" spans="1:5" x14ac:dyDescent="0.2">
      <c r="A49" s="23" t="s">
        <v>46</v>
      </c>
      <c r="B49" s="26">
        <v>16.96</v>
      </c>
      <c r="C49" s="26">
        <v>151649496.62</v>
      </c>
      <c r="D49" s="22"/>
      <c r="E49" s="22"/>
    </row>
    <row r="50" spans="1:5" x14ac:dyDescent="0.2">
      <c r="A50" s="23" t="s">
        <v>47</v>
      </c>
      <c r="B50" s="26">
        <v>16.98</v>
      </c>
      <c r="C50" s="26">
        <v>155865205.62</v>
      </c>
      <c r="D50" s="22"/>
      <c r="E50" s="22"/>
    </row>
    <row r="51" spans="1:5" x14ac:dyDescent="0.2">
      <c r="A51" s="23" t="s">
        <v>48</v>
      </c>
      <c r="B51" s="26">
        <v>16.96</v>
      </c>
      <c r="C51" s="26">
        <v>152725603.53</v>
      </c>
      <c r="D51" s="22"/>
      <c r="E51" s="22"/>
    </row>
    <row r="52" spans="1:5" x14ac:dyDescent="0.2">
      <c r="A52" s="23" t="s">
        <v>49</v>
      </c>
      <c r="B52" s="26">
        <v>16.91</v>
      </c>
      <c r="C52" s="26">
        <v>151924298.47</v>
      </c>
      <c r="D52" s="22"/>
      <c r="E52" s="22"/>
    </row>
    <row r="53" spans="1:5" x14ac:dyDescent="0.2">
      <c r="A53" s="23" t="s">
        <v>50</v>
      </c>
      <c r="B53" s="26">
        <v>16.809999999999999</v>
      </c>
      <c r="C53" s="26">
        <v>144088808.99000001</v>
      </c>
      <c r="D53" s="22"/>
      <c r="E53" s="22"/>
    </row>
    <row r="54" spans="1:5" x14ac:dyDescent="0.2">
      <c r="A54" s="23" t="s">
        <v>51</v>
      </c>
      <c r="B54" s="26">
        <v>16.68</v>
      </c>
      <c r="C54" s="26">
        <v>142855951.03999999</v>
      </c>
      <c r="D54" s="22"/>
      <c r="E54" s="22"/>
    </row>
    <row r="55" spans="1:5" x14ac:dyDescent="0.2">
      <c r="A55" s="23" t="s">
        <v>52</v>
      </c>
      <c r="B55" s="26">
        <v>16.760000000000002</v>
      </c>
      <c r="C55" s="26">
        <v>137944789.87</v>
      </c>
      <c r="D55" s="22"/>
      <c r="E55" s="22"/>
    </row>
    <row r="56" spans="1:5" x14ac:dyDescent="0.2">
      <c r="A56" s="23" t="s">
        <v>53</v>
      </c>
      <c r="B56" s="26">
        <v>16.75</v>
      </c>
      <c r="C56" s="26">
        <v>136613076.81999999</v>
      </c>
      <c r="D56" s="22"/>
      <c r="E56" s="22"/>
    </row>
    <row r="57" spans="1:5" x14ac:dyDescent="0.2">
      <c r="A57" s="23" t="s">
        <v>54</v>
      </c>
      <c r="B57" s="26">
        <v>16.760000000000002</v>
      </c>
      <c r="C57" s="26">
        <v>135692566.72</v>
      </c>
      <c r="D57" s="22"/>
      <c r="E57" s="22"/>
    </row>
    <row r="58" spans="1:5" x14ac:dyDescent="0.2">
      <c r="A58" s="23" t="s">
        <v>55</v>
      </c>
      <c r="B58" s="26">
        <v>16.63</v>
      </c>
      <c r="C58" s="26">
        <v>134238075.96000001</v>
      </c>
      <c r="D58" s="22"/>
      <c r="E58" s="22"/>
    </row>
    <row r="59" spans="1:5" x14ac:dyDescent="0.2">
      <c r="A59" s="23" t="s">
        <v>56</v>
      </c>
      <c r="B59" s="26">
        <v>16.66</v>
      </c>
      <c r="C59" s="26">
        <v>132780357.91</v>
      </c>
      <c r="D59" s="22"/>
      <c r="E59" s="22"/>
    </row>
    <row r="60" spans="1:5" x14ac:dyDescent="0.2">
      <c r="A60" s="23" t="s">
        <v>57</v>
      </c>
      <c r="B60" s="26">
        <v>16.66</v>
      </c>
      <c r="C60" s="26">
        <v>134347908.72</v>
      </c>
      <c r="D60" s="22"/>
      <c r="E60" s="22"/>
    </row>
    <row r="61" spans="1:5" x14ac:dyDescent="0.2">
      <c r="A61" s="23" t="s">
        <v>58</v>
      </c>
      <c r="B61" s="26">
        <v>16.61</v>
      </c>
      <c r="C61" s="26">
        <v>133022372.20999999</v>
      </c>
      <c r="D61" s="22"/>
      <c r="E61" s="22"/>
    </row>
    <row r="62" spans="1:5" x14ac:dyDescent="0.2">
      <c r="A62" s="23" t="s">
        <v>59</v>
      </c>
      <c r="B62" s="26">
        <v>16.45</v>
      </c>
      <c r="C62" s="26">
        <v>133659691.72</v>
      </c>
      <c r="D62" s="22"/>
      <c r="E62" s="22"/>
    </row>
    <row r="63" spans="1:5" x14ac:dyDescent="0.2">
      <c r="A63" s="23" t="s">
        <v>60</v>
      </c>
      <c r="B63" s="26">
        <v>16.48</v>
      </c>
      <c r="C63" s="26">
        <v>133254933.83</v>
      </c>
      <c r="D63" s="22"/>
      <c r="E63" s="22"/>
    </row>
    <row r="64" spans="1:5" x14ac:dyDescent="0.2">
      <c r="A64" s="23" t="s">
        <v>61</v>
      </c>
      <c r="B64" s="26">
        <v>16.239999999999998</v>
      </c>
      <c r="C64" s="26">
        <v>131732674.43000001</v>
      </c>
      <c r="D64" s="22"/>
      <c r="E64" s="22"/>
    </row>
    <row r="65" spans="1:5" x14ac:dyDescent="0.2">
      <c r="A65" s="23" t="s">
        <v>62</v>
      </c>
      <c r="B65" s="26">
        <v>15.93</v>
      </c>
      <c r="C65" s="26">
        <v>129143613.91</v>
      </c>
      <c r="D65" s="22"/>
      <c r="E65" s="22"/>
    </row>
    <row r="66" spans="1:5" x14ac:dyDescent="0.2">
      <c r="A66" s="23" t="s">
        <v>63</v>
      </c>
      <c r="B66" s="26">
        <v>15.83</v>
      </c>
      <c r="C66" s="26">
        <v>127296906.75</v>
      </c>
      <c r="D66" s="22"/>
      <c r="E66" s="22"/>
    </row>
    <row r="67" spans="1:5" x14ac:dyDescent="0.2">
      <c r="A67" s="23" t="s">
        <v>64</v>
      </c>
      <c r="B67" s="26">
        <v>15.65</v>
      </c>
      <c r="C67" s="26">
        <v>125056343.81</v>
      </c>
      <c r="D67" s="22"/>
      <c r="E67" s="22"/>
    </row>
    <row r="68" spans="1:5" x14ac:dyDescent="0.2">
      <c r="A68" s="23" t="s">
        <v>65</v>
      </c>
      <c r="B68" s="26">
        <v>15.55</v>
      </c>
      <c r="C68" s="26">
        <v>125377626.72</v>
      </c>
      <c r="D68" s="22"/>
      <c r="E68" s="22"/>
    </row>
    <row r="69" spans="1:5" x14ac:dyDescent="0.2">
      <c r="A69" s="23" t="s">
        <v>66</v>
      </c>
      <c r="B69" s="26">
        <v>15.52</v>
      </c>
      <c r="C69" s="26">
        <v>124620139.62</v>
      </c>
      <c r="D69" s="22"/>
      <c r="E69" s="22"/>
    </row>
    <row r="70" spans="1:5" x14ac:dyDescent="0.2">
      <c r="A70" s="23" t="s">
        <v>67</v>
      </c>
      <c r="B70" s="26">
        <v>15.42</v>
      </c>
      <c r="C70" s="26">
        <v>123786945.78</v>
      </c>
      <c r="D70" s="22"/>
      <c r="E70" s="22"/>
    </row>
    <row r="71" spans="1:5" x14ac:dyDescent="0.2">
      <c r="A71" s="23" t="s">
        <v>68</v>
      </c>
      <c r="B71" s="26">
        <v>15.44</v>
      </c>
      <c r="C71" s="26">
        <v>122764672.47</v>
      </c>
      <c r="D71" s="22"/>
      <c r="E71" s="22"/>
    </row>
    <row r="72" spans="1:5" x14ac:dyDescent="0.2">
      <c r="A72" s="23" t="s">
        <v>69</v>
      </c>
      <c r="B72" s="26">
        <v>15.58</v>
      </c>
      <c r="C72" s="26">
        <v>123612730.68000001</v>
      </c>
      <c r="D72" s="22"/>
      <c r="E72" s="22"/>
    </row>
    <row r="73" spans="1:5" x14ac:dyDescent="0.2">
      <c r="A73" s="23" t="s">
        <v>70</v>
      </c>
      <c r="B73" s="26">
        <v>15.71</v>
      </c>
      <c r="C73" s="26">
        <v>124638982.69</v>
      </c>
      <c r="D73" s="22"/>
      <c r="E73" s="22"/>
    </row>
    <row r="74" spans="1:5" x14ac:dyDescent="0.2">
      <c r="A74" s="23" t="s">
        <v>71</v>
      </c>
      <c r="B74" s="26">
        <v>15.71</v>
      </c>
      <c r="C74" s="26">
        <v>124480105.3</v>
      </c>
      <c r="D74" s="22"/>
      <c r="E74" s="22"/>
    </row>
    <row r="75" spans="1:5" x14ac:dyDescent="0.2">
      <c r="A75" s="23" t="s">
        <v>72</v>
      </c>
      <c r="B75" s="26">
        <v>15.8</v>
      </c>
      <c r="C75" s="26">
        <v>125787383.64</v>
      </c>
      <c r="D75" s="22"/>
      <c r="E75" s="22"/>
    </row>
    <row r="76" spans="1:5" x14ac:dyDescent="0.2">
      <c r="A76" s="23" t="s">
        <v>73</v>
      </c>
      <c r="B76" s="26">
        <v>15.89</v>
      </c>
      <c r="C76" s="26">
        <v>126395703.33</v>
      </c>
      <c r="D76" s="22"/>
      <c r="E76" s="22"/>
    </row>
    <row r="77" spans="1:5" x14ac:dyDescent="0.2">
      <c r="A77" s="23" t="s">
        <v>74</v>
      </c>
      <c r="B77" s="26">
        <v>15.81</v>
      </c>
      <c r="C77" s="26">
        <v>125207509.55</v>
      </c>
      <c r="D77" s="22"/>
      <c r="E77" s="22"/>
    </row>
    <row r="78" spans="1:5" x14ac:dyDescent="0.2">
      <c r="A78" s="23" t="s">
        <v>75</v>
      </c>
      <c r="B78" s="26">
        <v>15.84</v>
      </c>
      <c r="C78" s="26">
        <v>125478545.95999999</v>
      </c>
      <c r="D78" s="22"/>
      <c r="E78" s="22"/>
    </row>
    <row r="79" spans="1:5" x14ac:dyDescent="0.2">
      <c r="A79" s="23" t="s">
        <v>76</v>
      </c>
      <c r="B79" s="26">
        <v>15.77</v>
      </c>
      <c r="C79" s="26">
        <v>125662444.18000001</v>
      </c>
      <c r="D79" s="22"/>
      <c r="E79" s="22"/>
    </row>
    <row r="80" spans="1:5" x14ac:dyDescent="0.2">
      <c r="A80" s="23" t="s">
        <v>77</v>
      </c>
      <c r="B80" s="26">
        <v>15.73</v>
      </c>
      <c r="C80" s="26">
        <v>124921089.8</v>
      </c>
      <c r="D80" s="22"/>
      <c r="E80" s="22"/>
    </row>
    <row r="81" spans="1:5" x14ac:dyDescent="0.2">
      <c r="A81" s="23" t="s">
        <v>78</v>
      </c>
      <c r="B81" s="26">
        <v>15.75</v>
      </c>
      <c r="C81" s="26">
        <v>125138465.5</v>
      </c>
      <c r="D81" s="22"/>
      <c r="E81" s="22"/>
    </row>
    <row r="82" spans="1:5" x14ac:dyDescent="0.2">
      <c r="A82" s="23" t="s">
        <v>79</v>
      </c>
      <c r="B82" s="26">
        <v>15.48</v>
      </c>
      <c r="C82" s="26">
        <v>121779424.52</v>
      </c>
      <c r="D82" s="22"/>
      <c r="E82" s="22"/>
    </row>
    <row r="83" spans="1:5" x14ac:dyDescent="0.2">
      <c r="A83" s="23" t="s">
        <v>80</v>
      </c>
      <c r="B83" s="26">
        <v>15.32</v>
      </c>
      <c r="C83" s="26">
        <v>120970762.91</v>
      </c>
      <c r="D83" s="22"/>
      <c r="E83" s="22"/>
    </row>
    <row r="84" spans="1:5" x14ac:dyDescent="0.2">
      <c r="A84" s="23" t="s">
        <v>81</v>
      </c>
      <c r="B84" s="26">
        <v>15.24</v>
      </c>
      <c r="C84" s="26">
        <v>119941817.64</v>
      </c>
      <c r="D84" s="22"/>
      <c r="E84" s="22"/>
    </row>
    <row r="85" spans="1:5" x14ac:dyDescent="0.2">
      <c r="A85" s="23" t="s">
        <v>82</v>
      </c>
      <c r="B85" s="26">
        <v>15.1</v>
      </c>
      <c r="C85" s="26">
        <v>119025865.72</v>
      </c>
      <c r="D85" s="22"/>
      <c r="E85" s="22"/>
    </row>
    <row r="86" spans="1:5" x14ac:dyDescent="0.2">
      <c r="A86" s="23" t="s">
        <v>83</v>
      </c>
      <c r="B86" s="26">
        <v>15.06</v>
      </c>
      <c r="C86" s="26">
        <v>117963328.06</v>
      </c>
      <c r="D86" s="22"/>
      <c r="E86" s="22"/>
    </row>
    <row r="87" spans="1:5" x14ac:dyDescent="0.2">
      <c r="A87" s="23" t="s">
        <v>84</v>
      </c>
      <c r="B87" s="26">
        <v>15.07</v>
      </c>
      <c r="C87" s="26">
        <v>118291083.84</v>
      </c>
      <c r="D87" s="22"/>
      <c r="E87" s="22"/>
    </row>
    <row r="88" spans="1:5" x14ac:dyDescent="0.2">
      <c r="A88" s="23" t="s">
        <v>85</v>
      </c>
      <c r="B88" s="26">
        <v>14.93</v>
      </c>
      <c r="C88" s="26">
        <v>113245457.34999999</v>
      </c>
      <c r="D88" s="22"/>
      <c r="E88" s="22"/>
    </row>
    <row r="89" spans="1:5" x14ac:dyDescent="0.2">
      <c r="A89" s="23" t="s">
        <v>86</v>
      </c>
      <c r="B89" s="26">
        <v>14.96</v>
      </c>
      <c r="C89" s="26">
        <v>113913339.53</v>
      </c>
      <c r="D89" s="22"/>
      <c r="E89" s="22"/>
    </row>
    <row r="90" spans="1:5" x14ac:dyDescent="0.2">
      <c r="A90" s="23" t="s">
        <v>87</v>
      </c>
      <c r="B90" s="26">
        <v>14.87</v>
      </c>
      <c r="C90" s="26">
        <v>113133127.26000001</v>
      </c>
      <c r="D90" s="22"/>
      <c r="E90" s="22"/>
    </row>
    <row r="91" spans="1:5" x14ac:dyDescent="0.2">
      <c r="A91" s="23" t="s">
        <v>88</v>
      </c>
      <c r="B91" s="26">
        <v>14.89</v>
      </c>
      <c r="C91" s="26">
        <v>113645225.86</v>
      </c>
      <c r="D91" s="22"/>
      <c r="E91" s="22"/>
    </row>
    <row r="92" spans="1:5" x14ac:dyDescent="0.2">
      <c r="A92" s="23" t="s">
        <v>89</v>
      </c>
      <c r="B92" s="26">
        <v>14.81</v>
      </c>
      <c r="C92" s="26">
        <v>112996707.91</v>
      </c>
      <c r="D92" s="22"/>
      <c r="E92" s="22"/>
    </row>
    <row r="93" spans="1:5" x14ac:dyDescent="0.2">
      <c r="A93" s="23" t="s">
        <v>90</v>
      </c>
      <c r="B93" s="26">
        <v>14.77</v>
      </c>
      <c r="C93" s="26">
        <v>114185350.48999999</v>
      </c>
      <c r="D93" s="22"/>
      <c r="E93" s="22"/>
    </row>
    <row r="94" spans="1:5" x14ac:dyDescent="0.2">
      <c r="A94" s="23" t="s">
        <v>91</v>
      </c>
      <c r="B94" s="26">
        <v>14.73</v>
      </c>
      <c r="C94" s="26">
        <v>113520005.15000001</v>
      </c>
      <c r="D94" s="22"/>
      <c r="E94" s="22"/>
    </row>
    <row r="95" spans="1:5" x14ac:dyDescent="0.2">
      <c r="A95" s="23" t="s">
        <v>92</v>
      </c>
      <c r="B95" s="26">
        <v>14.66</v>
      </c>
      <c r="C95" s="26">
        <v>112978217.09</v>
      </c>
      <c r="D95" s="22"/>
      <c r="E95" s="22"/>
    </row>
    <row r="96" spans="1:5" x14ac:dyDescent="0.2">
      <c r="A96" s="23" t="s">
        <v>93</v>
      </c>
      <c r="B96" s="26">
        <v>14.62</v>
      </c>
      <c r="C96" s="26">
        <v>112352698.59999999</v>
      </c>
      <c r="D96" s="22"/>
      <c r="E96" s="22"/>
    </row>
    <row r="97" spans="1:5" x14ac:dyDescent="0.2">
      <c r="A97" s="23" t="s">
        <v>94</v>
      </c>
      <c r="B97" s="26">
        <v>14.55</v>
      </c>
      <c r="C97" s="26">
        <v>112963026.31999999</v>
      </c>
      <c r="D97" s="22"/>
      <c r="E97" s="22"/>
    </row>
    <row r="98" spans="1:5" x14ac:dyDescent="0.2">
      <c r="A98" s="23" t="s">
        <v>95</v>
      </c>
      <c r="B98" s="26">
        <v>14.58</v>
      </c>
      <c r="C98" s="26">
        <v>112810898.84</v>
      </c>
      <c r="D98" s="22"/>
      <c r="E98" s="22"/>
    </row>
    <row r="99" spans="1:5" x14ac:dyDescent="0.2">
      <c r="A99" s="23" t="s">
        <v>96</v>
      </c>
      <c r="B99" s="26">
        <v>14.52</v>
      </c>
      <c r="C99" s="26">
        <v>112395224.97</v>
      </c>
      <c r="D99" s="22"/>
      <c r="E99" s="22"/>
    </row>
    <row r="100" spans="1:5" x14ac:dyDescent="0.2">
      <c r="A100" s="23" t="s">
        <v>97</v>
      </c>
      <c r="B100" s="26">
        <v>14.47</v>
      </c>
      <c r="C100" s="26">
        <v>111585597.43000001</v>
      </c>
      <c r="D100" s="22"/>
      <c r="E100" s="22"/>
    </row>
    <row r="101" spans="1:5" x14ac:dyDescent="0.2">
      <c r="A101" s="23" t="s">
        <v>98</v>
      </c>
      <c r="B101" s="26">
        <v>14.59</v>
      </c>
      <c r="C101" s="26">
        <v>114028008</v>
      </c>
      <c r="D101" s="22"/>
      <c r="E101" s="22"/>
    </row>
    <row r="102" spans="1:5" x14ac:dyDescent="0.2">
      <c r="A102" s="23" t="s">
        <v>99</v>
      </c>
      <c r="B102" s="26">
        <v>14.44</v>
      </c>
      <c r="C102" s="26">
        <v>112494521.75</v>
      </c>
      <c r="D102" s="22"/>
      <c r="E102" s="22"/>
    </row>
    <row r="103" spans="1:5" x14ac:dyDescent="0.2">
      <c r="A103" s="23" t="s">
        <v>100</v>
      </c>
      <c r="B103" s="26">
        <v>14.18</v>
      </c>
      <c r="C103" s="26">
        <v>110861021.97</v>
      </c>
      <c r="D103" s="22"/>
      <c r="E103" s="22"/>
    </row>
    <row r="104" spans="1:5" x14ac:dyDescent="0.2">
      <c r="A104" s="23" t="s">
        <v>101</v>
      </c>
      <c r="B104" s="26">
        <v>14.13</v>
      </c>
      <c r="C104" s="26">
        <v>110025584.08</v>
      </c>
      <c r="D104" s="22"/>
      <c r="E104" s="22"/>
    </row>
    <row r="105" spans="1:5" x14ac:dyDescent="0.2">
      <c r="A105" s="23" t="s">
        <v>102</v>
      </c>
      <c r="B105" s="26">
        <v>14.25</v>
      </c>
      <c r="C105" s="26">
        <v>111228033.23</v>
      </c>
      <c r="D105" s="22"/>
      <c r="E105" s="22"/>
    </row>
    <row r="106" spans="1:5" x14ac:dyDescent="0.2">
      <c r="A106" s="23" t="s">
        <v>103</v>
      </c>
      <c r="B106" s="26">
        <v>14.39</v>
      </c>
      <c r="C106" s="26">
        <v>111697633.33</v>
      </c>
      <c r="D106" s="22"/>
      <c r="E106" s="22"/>
    </row>
    <row r="107" spans="1:5" x14ac:dyDescent="0.2">
      <c r="A107" s="23" t="s">
        <v>104</v>
      </c>
      <c r="B107" s="26">
        <v>14.56</v>
      </c>
      <c r="C107" s="26">
        <v>113525970.61</v>
      </c>
      <c r="D107" s="22"/>
      <c r="E107" s="22"/>
    </row>
    <row r="108" spans="1:5" x14ac:dyDescent="0.2">
      <c r="A108" s="23" t="s">
        <v>105</v>
      </c>
      <c r="B108" s="26">
        <v>14.49</v>
      </c>
      <c r="C108" s="26">
        <v>112319030.77</v>
      </c>
      <c r="D108" s="22"/>
      <c r="E108" s="22"/>
    </row>
    <row r="109" spans="1:5" x14ac:dyDescent="0.2">
      <c r="A109" s="23" t="s">
        <v>106</v>
      </c>
      <c r="B109" s="26">
        <v>14.36</v>
      </c>
      <c r="C109" s="26">
        <v>111713490.59999999</v>
      </c>
      <c r="D109" s="22"/>
      <c r="E109" s="22"/>
    </row>
    <row r="110" spans="1:5" x14ac:dyDescent="0.2">
      <c r="A110" s="23" t="s">
        <v>107</v>
      </c>
      <c r="B110" s="26">
        <v>14.23</v>
      </c>
      <c r="C110" s="26">
        <v>110269052.11</v>
      </c>
      <c r="D110" s="22"/>
      <c r="E110" s="22"/>
    </row>
    <row r="111" spans="1:5" x14ac:dyDescent="0.2">
      <c r="A111" s="23" t="s">
        <v>108</v>
      </c>
      <c r="B111" s="26">
        <v>14.2</v>
      </c>
      <c r="C111" s="26">
        <v>110091681.79000001</v>
      </c>
      <c r="D111" s="22"/>
      <c r="E111" s="22"/>
    </row>
    <row r="112" spans="1:5" x14ac:dyDescent="0.2">
      <c r="A112" s="23" t="s">
        <v>109</v>
      </c>
      <c r="B112" s="26">
        <v>14.22</v>
      </c>
      <c r="C112" s="26">
        <v>109988296.59</v>
      </c>
      <c r="D112" s="22"/>
      <c r="E112" s="22"/>
    </row>
    <row r="113" spans="1:5" x14ac:dyDescent="0.2">
      <c r="A113" s="23" t="s">
        <v>110</v>
      </c>
      <c r="B113" s="26">
        <v>14.1</v>
      </c>
      <c r="C113" s="26">
        <v>117625830.08</v>
      </c>
      <c r="D113" s="22"/>
      <c r="E113" s="22"/>
    </row>
    <row r="114" spans="1:5" x14ac:dyDescent="0.2">
      <c r="A114" s="23" t="s">
        <v>111</v>
      </c>
      <c r="B114" s="26">
        <v>14.13</v>
      </c>
      <c r="C114" s="26">
        <v>117934548.59</v>
      </c>
      <c r="D114" s="22"/>
      <c r="E114" s="22"/>
    </row>
    <row r="115" spans="1:5" x14ac:dyDescent="0.2">
      <c r="A115" s="23" t="s">
        <v>112</v>
      </c>
      <c r="B115" s="26">
        <v>14.21</v>
      </c>
      <c r="C115" s="26">
        <v>116349751.77</v>
      </c>
      <c r="D115" s="22"/>
      <c r="E115" s="22"/>
    </row>
    <row r="116" spans="1:5" x14ac:dyDescent="0.2">
      <c r="A116" s="23" t="s">
        <v>113</v>
      </c>
      <c r="B116" s="26">
        <v>14.29</v>
      </c>
      <c r="C116" s="26">
        <v>117059822.14</v>
      </c>
      <c r="D116" s="22"/>
      <c r="E116" s="22"/>
    </row>
    <row r="117" spans="1:5" x14ac:dyDescent="0.2">
      <c r="A117" s="23" t="s">
        <v>114</v>
      </c>
      <c r="B117" s="26">
        <v>14.33</v>
      </c>
      <c r="C117" s="26">
        <v>116872108.76000001</v>
      </c>
      <c r="D117" s="22"/>
      <c r="E117" s="22"/>
    </row>
    <row r="118" spans="1:5" x14ac:dyDescent="0.2">
      <c r="A118" s="23" t="s">
        <v>115</v>
      </c>
      <c r="B118" s="26">
        <v>14.25</v>
      </c>
      <c r="C118" s="26">
        <v>116242350.83</v>
      </c>
      <c r="D118" s="22"/>
      <c r="E118" s="22"/>
    </row>
    <row r="119" spans="1:5" x14ac:dyDescent="0.2">
      <c r="A119" s="23" t="s">
        <v>116</v>
      </c>
      <c r="B119" s="26">
        <v>14.23</v>
      </c>
      <c r="C119" s="26">
        <v>115352943.43000001</v>
      </c>
      <c r="D119" s="22"/>
      <c r="E119" s="22"/>
    </row>
    <row r="120" spans="1:5" x14ac:dyDescent="0.2">
      <c r="A120" s="23" t="s">
        <v>117</v>
      </c>
      <c r="B120" s="26">
        <v>14.31</v>
      </c>
      <c r="C120" s="26">
        <v>115853075.45999999</v>
      </c>
      <c r="D120" s="22"/>
      <c r="E120" s="22"/>
    </row>
    <row r="121" spans="1:5" x14ac:dyDescent="0.2">
      <c r="A121" s="23" t="s">
        <v>118</v>
      </c>
      <c r="B121" s="26">
        <v>14.33</v>
      </c>
      <c r="C121" s="26">
        <v>116413087.68000001</v>
      </c>
      <c r="D121" s="22"/>
      <c r="E121" s="22"/>
    </row>
    <row r="122" spans="1:5" x14ac:dyDescent="0.2">
      <c r="A122" s="23" t="s">
        <v>119</v>
      </c>
      <c r="B122" s="26">
        <v>14.36</v>
      </c>
      <c r="C122" s="26">
        <v>117030618.97</v>
      </c>
      <c r="D122" s="22"/>
      <c r="E122" s="22"/>
    </row>
    <row r="123" spans="1:5" x14ac:dyDescent="0.2">
      <c r="A123" s="23" t="s">
        <v>120</v>
      </c>
      <c r="B123" s="26">
        <v>14.34</v>
      </c>
      <c r="C123" s="26">
        <v>116697371.48999999</v>
      </c>
      <c r="D123" s="22"/>
      <c r="E123" s="22"/>
    </row>
    <row r="124" spans="1:5" x14ac:dyDescent="0.2">
      <c r="A124" s="23" t="s">
        <v>121</v>
      </c>
      <c r="B124" s="26">
        <v>14.34</v>
      </c>
      <c r="C124" s="26">
        <v>115864867.84</v>
      </c>
      <c r="D124" s="22"/>
      <c r="E124" s="22"/>
    </row>
    <row r="125" spans="1:5" x14ac:dyDescent="0.2">
      <c r="A125" s="23" t="s">
        <v>122</v>
      </c>
      <c r="B125" s="26">
        <v>14.36</v>
      </c>
      <c r="C125" s="26">
        <v>115362962.95</v>
      </c>
      <c r="D125" s="22"/>
      <c r="E125" s="22"/>
    </row>
    <row r="126" spans="1:5" x14ac:dyDescent="0.2">
      <c r="A126" s="23" t="s">
        <v>123</v>
      </c>
      <c r="B126" s="26">
        <v>14.42</v>
      </c>
      <c r="C126" s="26">
        <v>114414400.54000001</v>
      </c>
      <c r="D126" s="22"/>
      <c r="E126" s="22"/>
    </row>
    <row r="127" spans="1:5" x14ac:dyDescent="0.2">
      <c r="A127" s="23" t="s">
        <v>124</v>
      </c>
      <c r="B127" s="26">
        <v>14.63</v>
      </c>
      <c r="C127" s="26">
        <v>116426669.73999999</v>
      </c>
      <c r="D127" s="22"/>
      <c r="E127" s="22"/>
    </row>
    <row r="128" spans="1:5" x14ac:dyDescent="0.2">
      <c r="A128" s="23" t="s">
        <v>125</v>
      </c>
      <c r="B128" s="26">
        <v>14.7</v>
      </c>
      <c r="C128" s="26">
        <v>116611801.84</v>
      </c>
      <c r="D128" s="22"/>
      <c r="E128" s="22"/>
    </row>
    <row r="129" spans="1:5" x14ac:dyDescent="0.2">
      <c r="A129" s="23" t="s">
        <v>126</v>
      </c>
      <c r="B129" s="26">
        <v>14.69</v>
      </c>
      <c r="C129" s="26">
        <v>116570562.05</v>
      </c>
      <c r="D129" s="22"/>
      <c r="E129" s="22"/>
    </row>
    <row r="130" spans="1:5" x14ac:dyDescent="0.2">
      <c r="A130" s="23" t="s">
        <v>127</v>
      </c>
      <c r="B130" s="26">
        <v>14.74</v>
      </c>
      <c r="C130" s="26">
        <v>116127578.31</v>
      </c>
      <c r="D130" s="22"/>
      <c r="E130" s="22"/>
    </row>
    <row r="131" spans="1:5" x14ac:dyDescent="0.2">
      <c r="A131" s="23" t="s">
        <v>128</v>
      </c>
      <c r="B131" s="26">
        <v>14.73</v>
      </c>
      <c r="C131" s="26">
        <v>115767392.03</v>
      </c>
      <c r="D131" s="22"/>
      <c r="E131" s="22"/>
    </row>
    <row r="132" spans="1:5" x14ac:dyDescent="0.2">
      <c r="A132" s="23" t="s">
        <v>129</v>
      </c>
      <c r="B132" s="26">
        <v>14.67</v>
      </c>
      <c r="C132" s="26">
        <v>115312055.19</v>
      </c>
      <c r="D132" s="22"/>
      <c r="E132" s="22"/>
    </row>
    <row r="133" spans="1:5" x14ac:dyDescent="0.2">
      <c r="A133" s="23" t="s">
        <v>130</v>
      </c>
      <c r="B133" s="26">
        <v>14.76</v>
      </c>
      <c r="C133" s="26">
        <v>115322305.54000001</v>
      </c>
      <c r="D133" s="22"/>
      <c r="E133" s="22"/>
    </row>
    <row r="134" spans="1:5" x14ac:dyDescent="0.2">
      <c r="A134" s="23" t="s">
        <v>131</v>
      </c>
      <c r="B134" s="26">
        <v>14.8</v>
      </c>
      <c r="C134" s="26">
        <v>116057960.91</v>
      </c>
      <c r="D134" s="22"/>
      <c r="E134" s="22"/>
    </row>
    <row r="135" spans="1:5" x14ac:dyDescent="0.2">
      <c r="A135" s="23" t="s">
        <v>132</v>
      </c>
      <c r="B135" s="26">
        <v>14.78</v>
      </c>
      <c r="C135" s="26">
        <v>115848214.03</v>
      </c>
      <c r="D135" s="22"/>
      <c r="E135" s="22"/>
    </row>
    <row r="136" spans="1:5" x14ac:dyDescent="0.2">
      <c r="A136" s="23" t="s">
        <v>133</v>
      </c>
      <c r="B136" s="26">
        <v>14.69</v>
      </c>
      <c r="C136" s="26">
        <v>114986391.2</v>
      </c>
      <c r="D136" s="22"/>
      <c r="E136" s="22"/>
    </row>
    <row r="137" spans="1:5" x14ac:dyDescent="0.2">
      <c r="A137" s="23" t="s">
        <v>134</v>
      </c>
      <c r="B137" s="26">
        <v>14.64</v>
      </c>
      <c r="C137" s="26">
        <v>114792217.45</v>
      </c>
      <c r="D137" s="22"/>
      <c r="E137" s="22"/>
    </row>
    <row r="138" spans="1:5" x14ac:dyDescent="0.2">
      <c r="A138" s="23" t="s">
        <v>135</v>
      </c>
      <c r="B138" s="26">
        <v>14.6</v>
      </c>
      <c r="C138" s="26">
        <v>113483409.69</v>
      </c>
      <c r="D138" s="22"/>
      <c r="E138" s="22"/>
    </row>
    <row r="139" spans="1:5" x14ac:dyDescent="0.2">
      <c r="A139" s="23" t="s">
        <v>136</v>
      </c>
      <c r="B139" s="26">
        <v>14.51</v>
      </c>
      <c r="C139" s="26">
        <v>112066226.54000001</v>
      </c>
      <c r="D139" s="22"/>
      <c r="E139" s="22"/>
    </row>
    <row r="140" spans="1:5" x14ac:dyDescent="0.2">
      <c r="A140" s="23" t="s">
        <v>137</v>
      </c>
      <c r="B140" s="26">
        <v>14.67</v>
      </c>
      <c r="C140" s="26">
        <v>111946207.17</v>
      </c>
      <c r="D140" s="22"/>
      <c r="E140" s="22"/>
    </row>
    <row r="141" spans="1:5" x14ac:dyDescent="0.2">
      <c r="A141" s="23" t="s">
        <v>138</v>
      </c>
      <c r="B141" s="26">
        <v>14.64</v>
      </c>
      <c r="C141" s="26">
        <v>111501479.34</v>
      </c>
      <c r="D141" s="22"/>
      <c r="E141" s="22"/>
    </row>
    <row r="142" spans="1:5" x14ac:dyDescent="0.2">
      <c r="A142" s="23" t="s">
        <v>139</v>
      </c>
      <c r="B142" s="26">
        <v>14.69</v>
      </c>
      <c r="C142" s="26">
        <v>111880789.06</v>
      </c>
      <c r="D142" s="22"/>
      <c r="E142" s="22"/>
    </row>
    <row r="143" spans="1:5" x14ac:dyDescent="0.2">
      <c r="A143" s="23" t="s">
        <v>140</v>
      </c>
      <c r="B143" s="26">
        <v>14.84</v>
      </c>
      <c r="C143" s="26">
        <v>112512195.09999999</v>
      </c>
      <c r="D143" s="22"/>
      <c r="E143" s="22"/>
    </row>
    <row r="144" spans="1:5" x14ac:dyDescent="0.2">
      <c r="A144" s="23" t="s">
        <v>141</v>
      </c>
      <c r="B144" s="26">
        <v>14.89</v>
      </c>
      <c r="C144" s="26">
        <v>113003643.19</v>
      </c>
      <c r="D144" s="22"/>
      <c r="E144" s="22"/>
    </row>
    <row r="145" spans="1:5" x14ac:dyDescent="0.2">
      <c r="A145" s="23" t="s">
        <v>142</v>
      </c>
      <c r="B145" s="26">
        <v>14.86</v>
      </c>
      <c r="C145" s="26">
        <v>112786833.06</v>
      </c>
      <c r="D145" s="22"/>
      <c r="E145" s="22"/>
    </row>
    <row r="146" spans="1:5" x14ac:dyDescent="0.2">
      <c r="A146" s="23" t="s">
        <v>143</v>
      </c>
      <c r="B146" s="26">
        <v>14.88</v>
      </c>
      <c r="C146" s="26">
        <v>112912014.48</v>
      </c>
      <c r="D146" s="22"/>
      <c r="E146" s="22"/>
    </row>
    <row r="147" spans="1:5" x14ac:dyDescent="0.2">
      <c r="A147" s="23" t="s">
        <v>144</v>
      </c>
      <c r="B147" s="26">
        <v>14.84</v>
      </c>
      <c r="C147" s="26">
        <v>112993082.67</v>
      </c>
      <c r="D147" s="22"/>
      <c r="E147" s="22"/>
    </row>
    <row r="148" spans="1:5" x14ac:dyDescent="0.2">
      <c r="A148" s="23" t="s">
        <v>145</v>
      </c>
      <c r="B148" s="26">
        <v>14.72</v>
      </c>
      <c r="C148" s="26">
        <v>112020953.44</v>
      </c>
      <c r="D148" s="22"/>
      <c r="E148" s="22"/>
    </row>
    <row r="149" spans="1:5" x14ac:dyDescent="0.2">
      <c r="A149" s="23" t="s">
        <v>146</v>
      </c>
      <c r="B149" s="26">
        <v>14.62</v>
      </c>
      <c r="C149" s="26">
        <v>111014726.03</v>
      </c>
      <c r="D149" s="22"/>
      <c r="E149" s="22"/>
    </row>
    <row r="150" spans="1:5" x14ac:dyDescent="0.2">
      <c r="A150" s="23" t="s">
        <v>147</v>
      </c>
      <c r="B150" s="26">
        <v>14.55</v>
      </c>
      <c r="C150" s="26">
        <v>110058394.7</v>
      </c>
      <c r="D150" s="22"/>
      <c r="E150" s="22"/>
    </row>
    <row r="151" spans="1:5" x14ac:dyDescent="0.2">
      <c r="A151" s="23" t="s">
        <v>148</v>
      </c>
      <c r="B151" s="26">
        <v>14.53</v>
      </c>
      <c r="C151" s="26">
        <v>109490175.16</v>
      </c>
      <c r="D151" s="22"/>
      <c r="E151" s="22"/>
    </row>
    <row r="152" spans="1:5" x14ac:dyDescent="0.2">
      <c r="A152" s="23" t="s">
        <v>149</v>
      </c>
      <c r="B152" s="26">
        <v>14.48</v>
      </c>
      <c r="C152" s="26">
        <v>109070272.23</v>
      </c>
      <c r="D152" s="22"/>
      <c r="E152" s="22"/>
    </row>
    <row r="153" spans="1:5" x14ac:dyDescent="0.2">
      <c r="A153" s="23" t="s">
        <v>150</v>
      </c>
      <c r="B153" s="26">
        <v>14.46</v>
      </c>
      <c r="C153" s="26">
        <v>108948940.26000001</v>
      </c>
      <c r="D153" s="22"/>
      <c r="E153" s="22"/>
    </row>
    <row r="154" spans="1:5" x14ac:dyDescent="0.2">
      <c r="A154" s="23" t="s">
        <v>151</v>
      </c>
      <c r="B154" s="26">
        <v>14.42</v>
      </c>
      <c r="C154" s="26">
        <v>108824428.75</v>
      </c>
      <c r="D154" s="22"/>
      <c r="E154" s="22"/>
    </row>
    <row r="155" spans="1:5" x14ac:dyDescent="0.2">
      <c r="A155" s="23" t="s">
        <v>152</v>
      </c>
      <c r="B155" s="26">
        <v>14.39</v>
      </c>
      <c r="C155" s="26">
        <v>109075926.03</v>
      </c>
      <c r="D155" s="22"/>
      <c r="E155" s="22"/>
    </row>
    <row r="156" spans="1:5" x14ac:dyDescent="0.2">
      <c r="A156" s="23" t="s">
        <v>153</v>
      </c>
      <c r="B156" s="26">
        <v>14.33</v>
      </c>
      <c r="C156" s="26">
        <v>107394826.73999999</v>
      </c>
      <c r="D156" s="22"/>
      <c r="E156" s="22"/>
    </row>
    <row r="157" spans="1:5" x14ac:dyDescent="0.2">
      <c r="A157" s="23" t="s">
        <v>154</v>
      </c>
      <c r="B157" s="26">
        <v>14.31</v>
      </c>
      <c r="C157" s="26">
        <v>96471163.739999995</v>
      </c>
      <c r="D157" s="22"/>
      <c r="E157" s="22"/>
    </row>
    <row r="158" spans="1:5" x14ac:dyDescent="0.2">
      <c r="A158" s="23" t="s">
        <v>155</v>
      </c>
      <c r="B158" s="26">
        <v>14.28</v>
      </c>
      <c r="C158" s="26">
        <v>95025061.680000007</v>
      </c>
      <c r="D158" s="22"/>
      <c r="E158" s="22"/>
    </row>
    <row r="159" spans="1:5" x14ac:dyDescent="0.2">
      <c r="A159" s="23" t="s">
        <v>156</v>
      </c>
      <c r="B159" s="26">
        <v>14.26</v>
      </c>
      <c r="C159" s="26">
        <v>94519617.019999996</v>
      </c>
      <c r="D159" s="22"/>
      <c r="E159" s="22"/>
    </row>
    <row r="160" spans="1:5" x14ac:dyDescent="0.2">
      <c r="A160" s="23" t="s">
        <v>157</v>
      </c>
      <c r="B160" s="26">
        <v>14.21</v>
      </c>
      <c r="C160" s="26">
        <v>93627443.040000007</v>
      </c>
      <c r="D160" s="22"/>
      <c r="E160" s="22"/>
    </row>
    <row r="161" spans="1:5" x14ac:dyDescent="0.2">
      <c r="A161" s="23" t="s">
        <v>158</v>
      </c>
      <c r="B161" s="26">
        <v>14.21</v>
      </c>
      <c r="C161" s="26">
        <v>93980765.680000007</v>
      </c>
      <c r="D161" s="22"/>
      <c r="E161" s="22"/>
    </row>
    <row r="162" spans="1:5" x14ac:dyDescent="0.2">
      <c r="A162" s="23" t="s">
        <v>159</v>
      </c>
      <c r="B162" s="26">
        <v>14.23</v>
      </c>
      <c r="C162" s="26">
        <v>94131337.640000001</v>
      </c>
      <c r="D162" s="22"/>
      <c r="E162" s="22"/>
    </row>
    <row r="163" spans="1:5" x14ac:dyDescent="0.2">
      <c r="A163" s="23" t="s">
        <v>160</v>
      </c>
      <c r="B163" s="26">
        <v>14.27</v>
      </c>
      <c r="C163" s="26">
        <v>95845606.280000001</v>
      </c>
      <c r="D163" s="22"/>
      <c r="E163" s="22"/>
    </row>
    <row r="164" spans="1:5" x14ac:dyDescent="0.2">
      <c r="A164" s="23" t="s">
        <v>161</v>
      </c>
      <c r="B164" s="26">
        <v>14.21</v>
      </c>
      <c r="C164" s="26">
        <v>95441204.079999998</v>
      </c>
      <c r="D164" s="22"/>
      <c r="E164" s="22"/>
    </row>
    <row r="165" spans="1:5" x14ac:dyDescent="0.2">
      <c r="A165" s="23" t="s">
        <v>162</v>
      </c>
      <c r="B165" s="26">
        <v>14.17</v>
      </c>
      <c r="C165" s="26">
        <v>94597663.510000005</v>
      </c>
      <c r="D165" s="22"/>
      <c r="E165" s="22"/>
    </row>
    <row r="166" spans="1:5" x14ac:dyDescent="0.2">
      <c r="A166" s="23" t="s">
        <v>163</v>
      </c>
      <c r="B166" s="26">
        <v>14.09</v>
      </c>
      <c r="C166" s="26">
        <v>94017848.569999993</v>
      </c>
      <c r="D166" s="22"/>
      <c r="E166" s="22"/>
    </row>
    <row r="167" spans="1:5" x14ac:dyDescent="0.2">
      <c r="A167" s="23" t="s">
        <v>164</v>
      </c>
      <c r="B167" s="26">
        <v>14.19</v>
      </c>
      <c r="C167" s="26">
        <v>94198305.920000002</v>
      </c>
      <c r="D167" s="22"/>
      <c r="E167" s="22"/>
    </row>
    <row r="168" spans="1:5" x14ac:dyDescent="0.2">
      <c r="A168" s="23" t="s">
        <v>165</v>
      </c>
      <c r="B168" s="26">
        <v>14.04</v>
      </c>
      <c r="C168" s="26">
        <v>92997104.75</v>
      </c>
      <c r="D168" s="22"/>
      <c r="E168" s="22"/>
    </row>
    <row r="169" spans="1:5" x14ac:dyDescent="0.2">
      <c r="A169" s="23" t="s">
        <v>166</v>
      </c>
      <c r="B169" s="26">
        <v>14.05</v>
      </c>
      <c r="C169" s="26">
        <v>93217187.900000006</v>
      </c>
      <c r="D169" s="22"/>
      <c r="E169" s="22"/>
    </row>
    <row r="170" spans="1:5" x14ac:dyDescent="0.2">
      <c r="A170" s="23" t="s">
        <v>167</v>
      </c>
      <c r="B170" s="26">
        <v>14.06</v>
      </c>
      <c r="C170" s="26">
        <v>93155530.709999993</v>
      </c>
      <c r="D170" s="22"/>
      <c r="E170" s="22"/>
    </row>
    <row r="171" spans="1:5" x14ac:dyDescent="0.2">
      <c r="A171" s="23" t="s">
        <v>168</v>
      </c>
      <c r="B171" s="26">
        <v>14.03</v>
      </c>
      <c r="C171" s="26">
        <v>92935633.799999997</v>
      </c>
      <c r="D171" s="22"/>
      <c r="E171" s="22"/>
    </row>
    <row r="172" spans="1:5" x14ac:dyDescent="0.2">
      <c r="A172" s="23" t="s">
        <v>169</v>
      </c>
      <c r="B172" s="26">
        <v>13.89</v>
      </c>
      <c r="C172" s="26">
        <v>91983664.930000007</v>
      </c>
      <c r="D172" s="22"/>
      <c r="E172" s="22"/>
    </row>
    <row r="173" spans="1:5" x14ac:dyDescent="0.2">
      <c r="A173" s="23" t="s">
        <v>170</v>
      </c>
      <c r="B173" s="26">
        <v>14.09</v>
      </c>
      <c r="C173" s="26">
        <v>93346769.950000003</v>
      </c>
      <c r="D173" s="22"/>
      <c r="E173" s="22"/>
    </row>
    <row r="174" spans="1:5" x14ac:dyDescent="0.2">
      <c r="A174" s="23" t="s">
        <v>171</v>
      </c>
      <c r="B174" s="26">
        <v>14.08</v>
      </c>
      <c r="C174" s="26">
        <v>93004185.480000004</v>
      </c>
      <c r="D174" s="22"/>
      <c r="E174" s="22"/>
    </row>
    <row r="175" spans="1:5" x14ac:dyDescent="0.2">
      <c r="A175" s="23" t="s">
        <v>172</v>
      </c>
      <c r="B175" s="26">
        <v>14.04</v>
      </c>
      <c r="C175" s="26">
        <v>91895458.349999994</v>
      </c>
      <c r="D175" s="22"/>
      <c r="E175" s="22"/>
    </row>
    <row r="176" spans="1:5" x14ac:dyDescent="0.2">
      <c r="A176" s="23" t="s">
        <v>173</v>
      </c>
      <c r="B176" s="26">
        <v>13.88</v>
      </c>
      <c r="C176" s="26">
        <v>90813436.010000005</v>
      </c>
      <c r="D176" s="22"/>
      <c r="E176" s="22"/>
    </row>
    <row r="177" spans="1:5" x14ac:dyDescent="0.2">
      <c r="A177" s="23" t="s">
        <v>174</v>
      </c>
      <c r="B177" s="26">
        <v>13.9</v>
      </c>
      <c r="C177" s="26">
        <v>90026792.700000003</v>
      </c>
      <c r="D177" s="22"/>
      <c r="E177" s="22"/>
    </row>
    <row r="178" spans="1:5" x14ac:dyDescent="0.2">
      <c r="A178" s="23" t="s">
        <v>175</v>
      </c>
      <c r="B178" s="26">
        <v>13.88</v>
      </c>
      <c r="C178" s="26">
        <v>89683221.459999993</v>
      </c>
      <c r="D178" s="22"/>
      <c r="E178" s="22"/>
    </row>
    <row r="179" spans="1:5" x14ac:dyDescent="0.2">
      <c r="A179" s="23" t="s">
        <v>176</v>
      </c>
      <c r="B179" s="26">
        <v>13.73</v>
      </c>
      <c r="C179" s="26">
        <v>88556385.769999996</v>
      </c>
      <c r="D179" s="22"/>
      <c r="E179" s="22"/>
    </row>
    <row r="180" spans="1:5" x14ac:dyDescent="0.2">
      <c r="A180" s="23" t="s">
        <v>177</v>
      </c>
      <c r="B180" s="26">
        <v>13.66</v>
      </c>
      <c r="C180" s="26">
        <v>88041432.909999996</v>
      </c>
      <c r="D180" s="22"/>
      <c r="E180" s="22"/>
    </row>
    <row r="181" spans="1:5" x14ac:dyDescent="0.2">
      <c r="A181" s="23" t="s">
        <v>178</v>
      </c>
      <c r="B181" s="26">
        <v>13.63</v>
      </c>
      <c r="C181" s="26">
        <v>87313094.569999993</v>
      </c>
      <c r="D181" s="22"/>
      <c r="E181" s="22"/>
    </row>
    <row r="182" spans="1:5" x14ac:dyDescent="0.2">
      <c r="A182" s="23" t="s">
        <v>179</v>
      </c>
      <c r="B182" s="26">
        <v>13.56</v>
      </c>
      <c r="C182" s="26">
        <v>86622700.239999995</v>
      </c>
      <c r="D182" s="22"/>
      <c r="E182" s="22"/>
    </row>
    <row r="183" spans="1:5" x14ac:dyDescent="0.2">
      <c r="A183" s="23" t="s">
        <v>180</v>
      </c>
      <c r="B183" s="26">
        <v>13.46</v>
      </c>
      <c r="C183" s="26">
        <v>85693228.329999998</v>
      </c>
      <c r="D183" s="22"/>
      <c r="E183" s="22"/>
    </row>
    <row r="184" spans="1:5" x14ac:dyDescent="0.2">
      <c r="A184" s="23" t="s">
        <v>181</v>
      </c>
      <c r="B184" s="26">
        <v>13.53</v>
      </c>
      <c r="C184" s="26">
        <v>86021706.810000002</v>
      </c>
      <c r="D184" s="22"/>
      <c r="E184" s="22"/>
    </row>
    <row r="185" spans="1:5" x14ac:dyDescent="0.2">
      <c r="A185" s="23" t="s">
        <v>182</v>
      </c>
      <c r="B185" s="26">
        <v>13.46</v>
      </c>
      <c r="C185" s="26">
        <v>85725108.469999999</v>
      </c>
      <c r="D185" s="22"/>
      <c r="E185" s="22"/>
    </row>
    <row r="186" spans="1:5" x14ac:dyDescent="0.2">
      <c r="A186" s="23" t="s">
        <v>183</v>
      </c>
      <c r="B186" s="26">
        <v>13.45</v>
      </c>
      <c r="C186" s="26">
        <v>86087026.140000001</v>
      </c>
      <c r="D186" s="22"/>
      <c r="E186" s="22"/>
    </row>
    <row r="187" spans="1:5" x14ac:dyDescent="0.2">
      <c r="A187" s="23" t="s">
        <v>184</v>
      </c>
      <c r="B187" s="26">
        <v>13.4</v>
      </c>
      <c r="C187" s="26">
        <v>85634196.950000003</v>
      </c>
      <c r="D187" s="22"/>
      <c r="E187" s="22"/>
    </row>
    <row r="188" spans="1:5" x14ac:dyDescent="0.2">
      <c r="A188" s="23" t="s">
        <v>185</v>
      </c>
      <c r="B188" s="26">
        <v>13.35</v>
      </c>
      <c r="C188" s="26">
        <v>85807653.939999998</v>
      </c>
      <c r="D188" s="22"/>
      <c r="E188" s="22"/>
    </row>
    <row r="189" spans="1:5" x14ac:dyDescent="0.2">
      <c r="A189" s="23" t="s">
        <v>186</v>
      </c>
      <c r="B189" s="26">
        <v>13.2</v>
      </c>
      <c r="C189" s="26">
        <v>84908875.5</v>
      </c>
      <c r="D189" s="22"/>
      <c r="E189" s="22"/>
    </row>
    <row r="190" spans="1:5" x14ac:dyDescent="0.2">
      <c r="A190" s="23" t="s">
        <v>187</v>
      </c>
      <c r="B190" s="26">
        <v>13.12</v>
      </c>
      <c r="C190" s="26">
        <v>83991481.859999999</v>
      </c>
      <c r="D190" s="22"/>
      <c r="E190" s="22"/>
    </row>
    <row r="191" spans="1:5" x14ac:dyDescent="0.2">
      <c r="A191" s="23" t="s">
        <v>188</v>
      </c>
      <c r="B191" s="26">
        <v>13.16</v>
      </c>
      <c r="C191" s="26">
        <v>84227224.549999997</v>
      </c>
      <c r="D191" s="22"/>
      <c r="E191" s="22"/>
    </row>
    <row r="192" spans="1:5" x14ac:dyDescent="0.2">
      <c r="A192" s="23" t="s">
        <v>189</v>
      </c>
      <c r="B192" s="26">
        <v>13.09</v>
      </c>
      <c r="C192" s="26">
        <v>83401476.549999997</v>
      </c>
      <c r="D192" s="22"/>
      <c r="E192" s="22"/>
    </row>
    <row r="193" spans="1:5" x14ac:dyDescent="0.2">
      <c r="A193" s="23" t="s">
        <v>190</v>
      </c>
      <c r="B193" s="26">
        <v>13.04</v>
      </c>
      <c r="C193" s="26">
        <v>83176875.650000006</v>
      </c>
      <c r="D193" s="22"/>
      <c r="E193" s="22"/>
    </row>
    <row r="194" spans="1:5" x14ac:dyDescent="0.2">
      <c r="A194" s="23" t="s">
        <v>191</v>
      </c>
      <c r="B194" s="26">
        <v>13.03</v>
      </c>
      <c r="C194" s="26">
        <v>82732885.840000004</v>
      </c>
      <c r="D194" s="22"/>
      <c r="E194" s="22"/>
    </row>
    <row r="195" spans="1:5" x14ac:dyDescent="0.2">
      <c r="A195" s="23" t="s">
        <v>192</v>
      </c>
      <c r="B195" s="26">
        <v>13.01</v>
      </c>
      <c r="C195" s="26">
        <v>82900443.239999995</v>
      </c>
      <c r="D195" s="22"/>
      <c r="E195" s="22"/>
    </row>
    <row r="196" spans="1:5" x14ac:dyDescent="0.2">
      <c r="A196" s="23" t="s">
        <v>193</v>
      </c>
      <c r="B196" s="26">
        <v>12.94</v>
      </c>
      <c r="C196" s="26">
        <v>82813698.519999996</v>
      </c>
      <c r="D196" s="22"/>
      <c r="E196" s="22"/>
    </row>
    <row r="197" spans="1:5" x14ac:dyDescent="0.2">
      <c r="A197" s="23" t="s">
        <v>194</v>
      </c>
      <c r="B197" s="26">
        <v>12.81</v>
      </c>
      <c r="C197" s="26">
        <v>81714824.040000007</v>
      </c>
      <c r="D197" s="22"/>
      <c r="E197" s="22"/>
    </row>
    <row r="198" spans="1:5" x14ac:dyDescent="0.2">
      <c r="A198" s="23" t="s">
        <v>195</v>
      </c>
      <c r="B198" s="26">
        <v>12.82</v>
      </c>
      <c r="C198" s="26">
        <v>81935527.859999999</v>
      </c>
      <c r="D198" s="22"/>
      <c r="E198" s="22"/>
    </row>
    <row r="199" spans="1:5" x14ac:dyDescent="0.2">
      <c r="A199" s="23" t="s">
        <v>196</v>
      </c>
      <c r="B199" s="26">
        <v>12.99</v>
      </c>
      <c r="C199" s="26">
        <v>82308452.450000003</v>
      </c>
      <c r="D199" s="22"/>
      <c r="E199" s="22"/>
    </row>
    <row r="200" spans="1:5" x14ac:dyDescent="0.2">
      <c r="A200" s="23" t="s">
        <v>197</v>
      </c>
      <c r="B200" s="26">
        <v>13.12</v>
      </c>
      <c r="C200" s="26">
        <v>83264384.049999997</v>
      </c>
      <c r="D200" s="22"/>
      <c r="E200" s="22"/>
    </row>
    <row r="201" spans="1:5" x14ac:dyDescent="0.2">
      <c r="A201" s="23" t="s">
        <v>198</v>
      </c>
      <c r="B201" s="26">
        <v>13.11</v>
      </c>
      <c r="C201" s="26">
        <v>79174922.129999995</v>
      </c>
      <c r="D201" s="22"/>
      <c r="E201" s="22"/>
    </row>
    <row r="202" spans="1:5" x14ac:dyDescent="0.2">
      <c r="A202" s="23" t="s">
        <v>199</v>
      </c>
      <c r="B202" s="26">
        <v>13.12</v>
      </c>
      <c r="C202" s="26">
        <v>78543997.180000007</v>
      </c>
      <c r="D202" s="22"/>
      <c r="E202" s="22"/>
    </row>
    <row r="203" spans="1:5" x14ac:dyDescent="0.2">
      <c r="A203" s="23" t="s">
        <v>200</v>
      </c>
      <c r="B203" s="26">
        <v>13.2</v>
      </c>
      <c r="C203" s="26">
        <v>78838009.010000005</v>
      </c>
      <c r="D203" s="22"/>
      <c r="E203" s="22"/>
    </row>
    <row r="204" spans="1:5" x14ac:dyDescent="0.2">
      <c r="A204" s="23" t="s">
        <v>201</v>
      </c>
      <c r="B204" s="26">
        <v>13.01</v>
      </c>
      <c r="C204" s="26">
        <v>77815378.140000001</v>
      </c>
      <c r="D204" s="22"/>
      <c r="E204" s="22"/>
    </row>
    <row r="205" spans="1:5" x14ac:dyDescent="0.2">
      <c r="A205" s="23" t="s">
        <v>202</v>
      </c>
      <c r="B205" s="26">
        <v>13</v>
      </c>
      <c r="C205" s="26">
        <v>77224436.019999996</v>
      </c>
      <c r="D205" s="22"/>
      <c r="E205" s="22"/>
    </row>
    <row r="206" spans="1:5" x14ac:dyDescent="0.2">
      <c r="A206" s="23" t="s">
        <v>203</v>
      </c>
      <c r="B206" s="26">
        <v>13.08</v>
      </c>
      <c r="C206" s="26">
        <v>77416153.409999996</v>
      </c>
      <c r="D206" s="22"/>
      <c r="E206" s="22"/>
    </row>
    <row r="207" spans="1:5" x14ac:dyDescent="0.2">
      <c r="A207" s="23" t="s">
        <v>204</v>
      </c>
      <c r="B207" s="26">
        <v>12.98</v>
      </c>
      <c r="C207" s="26">
        <v>76664587.390000001</v>
      </c>
      <c r="D207" s="22"/>
      <c r="E207" s="22"/>
    </row>
    <row r="208" spans="1:5" x14ac:dyDescent="0.2">
      <c r="A208" s="23" t="s">
        <v>205</v>
      </c>
      <c r="B208" s="26">
        <v>12.91</v>
      </c>
      <c r="C208" s="26">
        <v>75860306.790000007</v>
      </c>
      <c r="D208" s="22"/>
      <c r="E208" s="22"/>
    </row>
    <row r="209" spans="1:5" x14ac:dyDescent="0.2">
      <c r="A209" s="23" t="s">
        <v>206</v>
      </c>
      <c r="B209" s="26">
        <v>13.05</v>
      </c>
      <c r="C209" s="26">
        <v>75527759.120000005</v>
      </c>
      <c r="D209" s="22"/>
      <c r="E209" s="22"/>
    </row>
    <row r="210" spans="1:5" x14ac:dyDescent="0.2">
      <c r="A210" s="23" t="s">
        <v>207</v>
      </c>
      <c r="B210" s="26">
        <v>13.16</v>
      </c>
      <c r="C210" s="26">
        <v>75197587.299999997</v>
      </c>
      <c r="D210" s="22"/>
      <c r="E210" s="22"/>
    </row>
    <row r="211" spans="1:5" x14ac:dyDescent="0.2">
      <c r="A211" s="23" t="s">
        <v>208</v>
      </c>
      <c r="B211" s="26">
        <v>13.16</v>
      </c>
      <c r="C211" s="26">
        <v>71575419.810000002</v>
      </c>
      <c r="D211" s="22"/>
      <c r="E211" s="22"/>
    </row>
    <row r="212" spans="1:5" x14ac:dyDescent="0.2">
      <c r="A212" s="23" t="s">
        <v>209</v>
      </c>
      <c r="B212" s="26">
        <v>13.02</v>
      </c>
      <c r="C212" s="26">
        <v>70543701.25</v>
      </c>
      <c r="D212" s="22"/>
      <c r="E212" s="22"/>
    </row>
    <row r="213" spans="1:5" x14ac:dyDescent="0.2">
      <c r="A213" s="23" t="s">
        <v>210</v>
      </c>
      <c r="B213" s="26">
        <v>13.04</v>
      </c>
      <c r="C213" s="26">
        <v>69962276.469999999</v>
      </c>
      <c r="D213" s="22"/>
      <c r="E213" s="22"/>
    </row>
    <row r="214" spans="1:5" x14ac:dyDescent="0.2">
      <c r="A214" s="23" t="s">
        <v>211</v>
      </c>
      <c r="B214" s="26">
        <v>12.99</v>
      </c>
      <c r="C214" s="26">
        <v>70090223.900000006</v>
      </c>
      <c r="D214" s="22"/>
      <c r="E214" s="22"/>
    </row>
    <row r="215" spans="1:5" x14ac:dyDescent="0.2">
      <c r="A215" s="23" t="s">
        <v>212</v>
      </c>
      <c r="B215" s="26">
        <v>12.95</v>
      </c>
      <c r="C215" s="26">
        <v>69219641.799999997</v>
      </c>
      <c r="D215" s="22"/>
      <c r="E215" s="22"/>
    </row>
    <row r="216" spans="1:5" x14ac:dyDescent="0.2">
      <c r="A216" s="23" t="s">
        <v>213</v>
      </c>
      <c r="B216" s="26">
        <v>13.01</v>
      </c>
      <c r="C216" s="26">
        <v>69378455.629999995</v>
      </c>
      <c r="D216" s="22"/>
      <c r="E216" s="22"/>
    </row>
    <row r="217" spans="1:5" x14ac:dyDescent="0.2">
      <c r="A217" s="23" t="s">
        <v>214</v>
      </c>
      <c r="B217" s="26">
        <v>13.06</v>
      </c>
      <c r="C217" s="26">
        <v>69685328.140000001</v>
      </c>
      <c r="D217" s="22"/>
      <c r="E217" s="22"/>
    </row>
    <row r="218" spans="1:5" x14ac:dyDescent="0.2">
      <c r="A218" s="23" t="s">
        <v>215</v>
      </c>
      <c r="B218" s="26">
        <v>13.04</v>
      </c>
      <c r="C218" s="26">
        <v>69244406.230000004</v>
      </c>
      <c r="D218" s="22"/>
      <c r="E218" s="22"/>
    </row>
    <row r="219" spans="1:5" x14ac:dyDescent="0.2">
      <c r="A219" s="23" t="s">
        <v>216</v>
      </c>
      <c r="B219" s="26">
        <v>12.91</v>
      </c>
      <c r="C219" s="26">
        <v>69793629.239999995</v>
      </c>
      <c r="D219" s="22"/>
      <c r="E219" s="22"/>
    </row>
    <row r="220" spans="1:5" x14ac:dyDescent="0.2">
      <c r="A220" s="23" t="s">
        <v>217</v>
      </c>
      <c r="B220" s="26">
        <v>12.96</v>
      </c>
      <c r="C220" s="26">
        <v>69568709.870000005</v>
      </c>
      <c r="D220" s="22"/>
      <c r="E220" s="22"/>
    </row>
    <row r="221" spans="1:5" x14ac:dyDescent="0.2">
      <c r="A221" s="23" t="s">
        <v>218</v>
      </c>
      <c r="B221" s="26">
        <v>12.89</v>
      </c>
      <c r="C221" s="26">
        <v>69120339.069999993</v>
      </c>
      <c r="D221" s="22"/>
      <c r="E221" s="22"/>
    </row>
    <row r="222" spans="1:5" x14ac:dyDescent="0.2">
      <c r="A222" s="23" t="s">
        <v>219</v>
      </c>
      <c r="B222" s="26">
        <v>12.85</v>
      </c>
      <c r="C222" s="26">
        <v>69300991.230000004</v>
      </c>
      <c r="D222" s="22"/>
      <c r="E222" s="22"/>
    </row>
    <row r="223" spans="1:5" x14ac:dyDescent="0.2">
      <c r="A223" s="23" t="s">
        <v>220</v>
      </c>
      <c r="B223" s="26">
        <v>12.88</v>
      </c>
      <c r="C223" s="26">
        <v>69315728.629999995</v>
      </c>
      <c r="D223" s="22"/>
      <c r="E223" s="22"/>
    </row>
    <row r="224" spans="1:5" x14ac:dyDescent="0.2">
      <c r="A224" s="23" t="s">
        <v>221</v>
      </c>
      <c r="B224" s="26">
        <v>12.83</v>
      </c>
      <c r="C224" s="26">
        <v>68783398.730000004</v>
      </c>
      <c r="D224" s="22"/>
      <c r="E224" s="22"/>
    </row>
    <row r="225" spans="1:5" x14ac:dyDescent="0.2">
      <c r="A225" s="23" t="s">
        <v>222</v>
      </c>
      <c r="B225" s="26">
        <v>12.94</v>
      </c>
      <c r="C225" s="26">
        <v>69359663.329999998</v>
      </c>
      <c r="D225" s="22"/>
      <c r="E225" s="22"/>
    </row>
    <row r="226" spans="1:5" x14ac:dyDescent="0.2">
      <c r="A226" s="23" t="s">
        <v>223</v>
      </c>
      <c r="B226" s="26">
        <v>12.85</v>
      </c>
      <c r="C226" s="26">
        <v>68517424.5</v>
      </c>
      <c r="D226" s="22"/>
      <c r="E226" s="22"/>
    </row>
    <row r="227" spans="1:5" x14ac:dyDescent="0.2">
      <c r="A227" s="23" t="s">
        <v>224</v>
      </c>
      <c r="B227" s="26">
        <v>12.81</v>
      </c>
      <c r="C227" s="26">
        <v>68277444.090000004</v>
      </c>
      <c r="D227" s="22"/>
      <c r="E227" s="22"/>
    </row>
    <row r="228" spans="1:5" x14ac:dyDescent="0.2">
      <c r="A228" s="23" t="s">
        <v>225</v>
      </c>
      <c r="B228" s="26">
        <v>12.53</v>
      </c>
      <c r="C228" s="26">
        <v>67134026.650000006</v>
      </c>
      <c r="D228" s="22"/>
      <c r="E228" s="22"/>
    </row>
    <row r="229" spans="1:5" x14ac:dyDescent="0.2">
      <c r="A229" s="23" t="s">
        <v>226</v>
      </c>
      <c r="B229" s="26">
        <v>12.46</v>
      </c>
      <c r="C229" s="26">
        <v>66342427.950000003</v>
      </c>
      <c r="D229" s="22"/>
      <c r="E229" s="22"/>
    </row>
    <row r="230" spans="1:5" x14ac:dyDescent="0.2">
      <c r="A230" s="23" t="s">
        <v>227</v>
      </c>
      <c r="B230" s="26">
        <v>12.52</v>
      </c>
      <c r="C230" s="26">
        <v>66810590.369999997</v>
      </c>
      <c r="D230" s="22"/>
      <c r="E230" s="22"/>
    </row>
    <row r="231" spans="1:5" x14ac:dyDescent="0.2">
      <c r="A231" s="23" t="s">
        <v>228</v>
      </c>
      <c r="B231" s="26">
        <v>12.44</v>
      </c>
      <c r="C231" s="26">
        <v>66614800.659999996</v>
      </c>
      <c r="D231" s="22"/>
      <c r="E231" s="22"/>
    </row>
    <row r="232" spans="1:5" x14ac:dyDescent="0.2">
      <c r="A232" s="23" t="s">
        <v>229</v>
      </c>
      <c r="B232" s="26">
        <v>12.48</v>
      </c>
      <c r="C232" s="26">
        <v>66801314.920000002</v>
      </c>
      <c r="D232" s="22"/>
      <c r="E232" s="22"/>
    </row>
    <row r="233" spans="1:5" x14ac:dyDescent="0.2">
      <c r="A233" s="23" t="s">
        <v>230</v>
      </c>
      <c r="B233" s="26">
        <v>12.56</v>
      </c>
      <c r="C233" s="26">
        <v>67081702.719999999</v>
      </c>
      <c r="D233" s="22"/>
      <c r="E233" s="22"/>
    </row>
    <row r="234" spans="1:5" x14ac:dyDescent="0.2">
      <c r="A234" s="23" t="s">
        <v>231</v>
      </c>
      <c r="B234" s="26">
        <v>12.47</v>
      </c>
      <c r="C234" s="26">
        <v>66291136.060000002</v>
      </c>
      <c r="D234" s="22"/>
      <c r="E234" s="22"/>
    </row>
    <row r="235" spans="1:5" x14ac:dyDescent="0.2">
      <c r="A235" s="23" t="s">
        <v>232</v>
      </c>
      <c r="B235" s="26">
        <v>12.61</v>
      </c>
      <c r="C235" s="26">
        <v>65295547.18</v>
      </c>
      <c r="D235" s="22"/>
      <c r="E235" s="22"/>
    </row>
    <row r="236" spans="1:5" x14ac:dyDescent="0.2">
      <c r="A236" s="23" t="s">
        <v>233</v>
      </c>
      <c r="B236" s="26">
        <v>12.69</v>
      </c>
      <c r="C236" s="26">
        <v>65547147.600000001</v>
      </c>
      <c r="D236" s="22"/>
      <c r="E236" s="22"/>
    </row>
    <row r="237" spans="1:5" x14ac:dyDescent="0.2">
      <c r="A237" s="23" t="s">
        <v>234</v>
      </c>
      <c r="B237" s="26">
        <v>12.7</v>
      </c>
      <c r="C237" s="26">
        <v>65664040.579999998</v>
      </c>
      <c r="D237" s="22"/>
      <c r="E237" s="22"/>
    </row>
    <row r="238" spans="1:5" x14ac:dyDescent="0.2">
      <c r="A238" s="23" t="s">
        <v>235</v>
      </c>
      <c r="B238" s="26">
        <v>12.82</v>
      </c>
      <c r="C238" s="26">
        <v>66295661.899999999</v>
      </c>
      <c r="D238" s="22"/>
      <c r="E238" s="22"/>
    </row>
    <row r="239" spans="1:5" x14ac:dyDescent="0.2">
      <c r="A239" s="23" t="s">
        <v>236</v>
      </c>
      <c r="B239" s="26">
        <v>12.89</v>
      </c>
      <c r="C239" s="26">
        <v>65879828.060000002</v>
      </c>
      <c r="D239" s="22"/>
      <c r="E239" s="22"/>
    </row>
    <row r="240" spans="1:5" x14ac:dyDescent="0.2">
      <c r="A240" s="23" t="s">
        <v>237</v>
      </c>
      <c r="B240" s="26">
        <v>12.91</v>
      </c>
      <c r="C240" s="26">
        <v>65091663.369999997</v>
      </c>
      <c r="D240" s="22"/>
      <c r="E240" s="22"/>
    </row>
    <row r="241" spans="1:5" x14ac:dyDescent="0.2">
      <c r="A241" s="23" t="s">
        <v>238</v>
      </c>
      <c r="B241" s="26">
        <v>12.85</v>
      </c>
      <c r="C241" s="26">
        <v>64772245.920000002</v>
      </c>
      <c r="D241" s="22"/>
      <c r="E241" s="22"/>
    </row>
    <row r="242" spans="1:5" x14ac:dyDescent="0.2">
      <c r="A242" s="23" t="s">
        <v>239</v>
      </c>
      <c r="B242" s="26">
        <v>12.84</v>
      </c>
      <c r="C242" s="26">
        <v>63662389.520000003</v>
      </c>
      <c r="D242" s="22"/>
      <c r="E242" s="22"/>
    </row>
    <row r="243" spans="1:5" x14ac:dyDescent="0.2">
      <c r="A243" s="23" t="s">
        <v>240</v>
      </c>
      <c r="B243" s="26">
        <v>12.77</v>
      </c>
      <c r="C243" s="26">
        <v>63321636.560000002</v>
      </c>
      <c r="D243" s="22"/>
      <c r="E243" s="22"/>
    </row>
    <row r="244" spans="1:5" x14ac:dyDescent="0.2">
      <c r="A244" s="23" t="s">
        <v>241</v>
      </c>
      <c r="B244" s="26">
        <v>12.64</v>
      </c>
      <c r="C244" s="26">
        <v>62257821.020000003</v>
      </c>
      <c r="D244" s="22"/>
      <c r="E244" s="22"/>
    </row>
    <row r="245" spans="1:5" x14ac:dyDescent="0.2">
      <c r="A245" s="23" t="s">
        <v>242</v>
      </c>
      <c r="B245" s="26">
        <v>12.6</v>
      </c>
      <c r="C245" s="26">
        <v>62456371.049999997</v>
      </c>
      <c r="D245" s="22"/>
      <c r="E245" s="22"/>
    </row>
    <row r="246" spans="1:5" x14ac:dyDescent="0.2">
      <c r="A246" s="23" t="s">
        <v>243</v>
      </c>
      <c r="B246" s="26">
        <v>12.69</v>
      </c>
      <c r="C246" s="26">
        <v>59736491.5</v>
      </c>
      <c r="D246" s="22"/>
      <c r="E246" s="22"/>
    </row>
    <row r="247" spans="1:5" x14ac:dyDescent="0.2">
      <c r="A247" s="23" t="s">
        <v>244</v>
      </c>
      <c r="B247" s="26">
        <v>12.62</v>
      </c>
      <c r="C247" s="26">
        <v>59790684.689999998</v>
      </c>
      <c r="D247" s="22"/>
      <c r="E247" s="22"/>
    </row>
    <row r="248" spans="1:5" x14ac:dyDescent="0.2">
      <c r="A248" s="23" t="s">
        <v>245</v>
      </c>
      <c r="B248" s="26">
        <v>12.49</v>
      </c>
      <c r="C248" s="26">
        <v>58764329.109999999</v>
      </c>
      <c r="D248" s="22"/>
      <c r="E248" s="22"/>
    </row>
    <row r="249" spans="1:5" x14ac:dyDescent="0.2">
      <c r="A249" s="23" t="s">
        <v>246</v>
      </c>
      <c r="B249" s="26">
        <v>12.56</v>
      </c>
      <c r="C249" s="26">
        <v>58328536.700000003</v>
      </c>
      <c r="D249" s="22"/>
      <c r="E249" s="22"/>
    </row>
    <row r="250" spans="1:5" x14ac:dyDescent="0.2">
      <c r="A250" s="23" t="s">
        <v>247</v>
      </c>
      <c r="B250" s="26">
        <v>12.52</v>
      </c>
      <c r="C250" s="26">
        <v>57946306.560000002</v>
      </c>
      <c r="D250" s="22"/>
      <c r="E250" s="22"/>
    </row>
    <row r="251" spans="1:5" x14ac:dyDescent="0.2">
      <c r="A251" s="23" t="s">
        <v>248</v>
      </c>
      <c r="B251" s="26">
        <v>12.54</v>
      </c>
      <c r="C251" s="26">
        <v>58031031.869999997</v>
      </c>
      <c r="D251" s="22"/>
      <c r="E251" s="22"/>
    </row>
    <row r="252" spans="1:5" x14ac:dyDescent="0.2">
      <c r="A252" s="23" t="s">
        <v>249</v>
      </c>
      <c r="B252" s="26">
        <v>12.6</v>
      </c>
      <c r="C252" s="26">
        <v>58312359.880000003</v>
      </c>
      <c r="D252" s="22"/>
      <c r="E252" s="22"/>
    </row>
    <row r="253" spans="1:5" x14ac:dyDescent="0.2">
      <c r="A253" s="23" t="s">
        <v>250</v>
      </c>
      <c r="B253" s="26">
        <v>12.59</v>
      </c>
      <c r="C253" s="26">
        <v>58080513.82</v>
      </c>
      <c r="D253" s="22"/>
      <c r="E253" s="22"/>
    </row>
    <row r="254" spans="1:5" x14ac:dyDescent="0.2">
      <c r="A254" s="23" t="s">
        <v>251</v>
      </c>
      <c r="B254" s="26">
        <v>12.55</v>
      </c>
      <c r="C254" s="26">
        <v>57904252.530000001</v>
      </c>
      <c r="D254" s="22"/>
      <c r="E254" s="22"/>
    </row>
    <row r="255" spans="1:5" x14ac:dyDescent="0.2">
      <c r="A255" s="23" t="s">
        <v>252</v>
      </c>
      <c r="B255" s="26">
        <v>12.55</v>
      </c>
      <c r="C255" s="26">
        <v>57857667.310000002</v>
      </c>
      <c r="D255" s="22"/>
      <c r="E255" s="22"/>
    </row>
    <row r="256" spans="1:5" x14ac:dyDescent="0.2">
      <c r="A256" s="23" t="s">
        <v>253</v>
      </c>
      <c r="B256" s="26">
        <v>12.61</v>
      </c>
      <c r="C256" s="26">
        <v>57797606.869999997</v>
      </c>
      <c r="D256" s="22"/>
      <c r="E256" s="22"/>
    </row>
    <row r="257" spans="1:5" x14ac:dyDescent="0.2">
      <c r="A257" s="23" t="s">
        <v>254</v>
      </c>
      <c r="B257" s="26">
        <v>12.53</v>
      </c>
      <c r="C257" s="26">
        <v>57017110.560000002</v>
      </c>
      <c r="D257" s="22"/>
      <c r="E257" s="22"/>
    </row>
    <row r="258" spans="1:5" x14ac:dyDescent="0.2">
      <c r="A258" s="23" t="s">
        <v>255</v>
      </c>
      <c r="B258" s="26">
        <v>12.45</v>
      </c>
      <c r="C258" s="26">
        <v>56572877</v>
      </c>
      <c r="D258" s="22"/>
      <c r="E258" s="22"/>
    </row>
    <row r="259" spans="1:5" x14ac:dyDescent="0.2">
      <c r="A259" s="23" t="s">
        <v>256</v>
      </c>
      <c r="B259" s="26">
        <v>12.53</v>
      </c>
      <c r="C259" s="26">
        <v>56693130.289999999</v>
      </c>
      <c r="D259" s="22"/>
      <c r="E259" s="22"/>
    </row>
    <row r="260" spans="1:5" x14ac:dyDescent="0.2">
      <c r="A260" s="23" t="s">
        <v>257</v>
      </c>
      <c r="B260" s="26">
        <v>12.6</v>
      </c>
      <c r="C260" s="26">
        <v>57614656.840000004</v>
      </c>
      <c r="D260" s="22"/>
      <c r="E260" s="22"/>
    </row>
    <row r="261" spans="1:5" x14ac:dyDescent="0.2">
      <c r="A261" s="23" t="s">
        <v>258</v>
      </c>
      <c r="B261" s="26">
        <v>12.53</v>
      </c>
      <c r="C261" s="26">
        <v>56784863.130000003</v>
      </c>
      <c r="D261" s="22"/>
      <c r="E261" s="22"/>
    </row>
    <row r="262" spans="1:5" x14ac:dyDescent="0.2">
      <c r="A262" s="23" t="s">
        <v>259</v>
      </c>
      <c r="B262" s="26">
        <v>12.53</v>
      </c>
      <c r="C262" s="26">
        <v>56831434.899999999</v>
      </c>
      <c r="D262" s="22"/>
      <c r="E262" s="22"/>
    </row>
    <row r="263" spans="1:5" x14ac:dyDescent="0.2">
      <c r="A263" s="23" t="s">
        <v>260</v>
      </c>
      <c r="B263" s="26">
        <v>12.58</v>
      </c>
      <c r="C263" s="26">
        <v>57088696.68</v>
      </c>
      <c r="D263" s="22"/>
      <c r="E263" s="22"/>
    </row>
    <row r="264" spans="1:5" x14ac:dyDescent="0.2">
      <c r="A264" s="23" t="s">
        <v>261</v>
      </c>
      <c r="B264" s="26">
        <v>12.6</v>
      </c>
      <c r="C264" s="26">
        <v>60727374.950000003</v>
      </c>
      <c r="D264" s="22"/>
      <c r="E264" s="22"/>
    </row>
    <row r="265" spans="1:5" x14ac:dyDescent="0.2">
      <c r="A265" s="23" t="s">
        <v>262</v>
      </c>
      <c r="B265" s="26">
        <v>12.58</v>
      </c>
      <c r="C265" s="26">
        <v>60646819.450000003</v>
      </c>
      <c r="D265" s="22"/>
      <c r="E265" s="22"/>
    </row>
    <row r="266" spans="1:5" x14ac:dyDescent="0.2">
      <c r="A266" s="23" t="s">
        <v>263</v>
      </c>
      <c r="B266" s="26">
        <v>12.64</v>
      </c>
      <c r="C266" s="26">
        <v>60544813.32</v>
      </c>
      <c r="D266" s="22"/>
      <c r="E266" s="22"/>
    </row>
    <row r="267" spans="1:5" x14ac:dyDescent="0.2">
      <c r="A267" s="23" t="s">
        <v>264</v>
      </c>
      <c r="B267" s="26">
        <v>12.5</v>
      </c>
      <c r="C267" s="26">
        <v>59775281.310000002</v>
      </c>
      <c r="D267" s="22"/>
      <c r="E267" s="22"/>
    </row>
    <row r="268" spans="1:5" x14ac:dyDescent="0.2">
      <c r="A268" s="23" t="s">
        <v>265</v>
      </c>
      <c r="B268" s="26">
        <v>12.37</v>
      </c>
      <c r="C268" s="26">
        <v>59156417.719999999</v>
      </c>
      <c r="D268" s="22"/>
      <c r="E268" s="22"/>
    </row>
    <row r="269" spans="1:5" x14ac:dyDescent="0.2">
      <c r="A269" s="23" t="s">
        <v>266</v>
      </c>
      <c r="B269" s="26">
        <v>12.34</v>
      </c>
      <c r="C269" s="26">
        <v>58729958.700000003</v>
      </c>
      <c r="D269" s="22"/>
      <c r="E269" s="22"/>
    </row>
    <row r="270" spans="1:5" x14ac:dyDescent="0.2">
      <c r="A270" s="23" t="s">
        <v>267</v>
      </c>
      <c r="B270" s="26">
        <v>12.36</v>
      </c>
      <c r="C270" s="26">
        <v>58357805.289999999</v>
      </c>
      <c r="D270" s="22"/>
      <c r="E270" s="22"/>
    </row>
    <row r="271" spans="1:5" x14ac:dyDescent="0.2">
      <c r="A271" s="23" t="s">
        <v>268</v>
      </c>
      <c r="B271" s="26">
        <v>12.36</v>
      </c>
      <c r="C271" s="26">
        <v>58550275.759999998</v>
      </c>
      <c r="D271" s="22"/>
      <c r="E271" s="22"/>
    </row>
    <row r="272" spans="1:5" x14ac:dyDescent="0.2">
      <c r="A272" s="23" t="s">
        <v>269</v>
      </c>
      <c r="B272" s="26">
        <v>12.41</v>
      </c>
      <c r="C272" s="26">
        <v>58806739.829999998</v>
      </c>
      <c r="D272" s="22"/>
      <c r="E272" s="22"/>
    </row>
    <row r="273" spans="1:5" x14ac:dyDescent="0.2">
      <c r="A273" s="23" t="s">
        <v>270</v>
      </c>
      <c r="B273" s="26">
        <v>12.38</v>
      </c>
      <c r="C273" s="26">
        <v>59328189.380000003</v>
      </c>
      <c r="D273" s="22"/>
      <c r="E273" s="22"/>
    </row>
    <row r="274" spans="1:5" x14ac:dyDescent="0.2">
      <c r="A274" s="23" t="s">
        <v>271</v>
      </c>
      <c r="B274" s="26">
        <v>12.24</v>
      </c>
      <c r="C274" s="26">
        <v>57981708.759999998</v>
      </c>
      <c r="D274" s="22"/>
      <c r="E274" s="22"/>
    </row>
    <row r="275" spans="1:5" x14ac:dyDescent="0.2">
      <c r="A275" s="23" t="s">
        <v>272</v>
      </c>
      <c r="B275" s="26">
        <v>12.16</v>
      </c>
      <c r="C275" s="26">
        <v>57891206.82</v>
      </c>
      <c r="D275" s="22"/>
      <c r="E275" s="22"/>
    </row>
    <row r="276" spans="1:5" x14ac:dyDescent="0.2">
      <c r="A276" s="23" t="s">
        <v>273</v>
      </c>
      <c r="B276" s="26">
        <v>12.24</v>
      </c>
      <c r="C276" s="26">
        <v>58498347.210000001</v>
      </c>
      <c r="D276" s="22"/>
      <c r="E276" s="22"/>
    </row>
    <row r="277" spans="1:5" x14ac:dyDescent="0.2">
      <c r="A277" s="23" t="s">
        <v>274</v>
      </c>
      <c r="B277" s="26">
        <v>12.17</v>
      </c>
      <c r="C277" s="26">
        <v>58258208.170000002</v>
      </c>
      <c r="D277" s="22"/>
      <c r="E277" s="22"/>
    </row>
    <row r="278" spans="1:5" x14ac:dyDescent="0.2">
      <c r="A278" s="23" t="s">
        <v>275</v>
      </c>
      <c r="B278" s="26">
        <v>11.96</v>
      </c>
      <c r="C278" s="26">
        <v>56951700.990000002</v>
      </c>
      <c r="D278" s="22"/>
      <c r="E278" s="22"/>
    </row>
    <row r="279" spans="1:5" x14ac:dyDescent="0.2">
      <c r="A279" s="23" t="s">
        <v>276</v>
      </c>
      <c r="B279" s="26">
        <v>11.85</v>
      </c>
      <c r="C279" s="26">
        <v>56372503.880000003</v>
      </c>
      <c r="D279" s="22"/>
      <c r="E279" s="22"/>
    </row>
    <row r="280" spans="1:5" x14ac:dyDescent="0.2">
      <c r="A280" s="23" t="s">
        <v>277</v>
      </c>
      <c r="B280" s="26">
        <v>11.78</v>
      </c>
      <c r="C280" s="26">
        <v>55950271.579999998</v>
      </c>
      <c r="D280" s="22"/>
      <c r="E280" s="22"/>
    </row>
    <row r="281" spans="1:5" x14ac:dyDescent="0.2">
      <c r="A281" s="23" t="s">
        <v>278</v>
      </c>
      <c r="B281" s="26">
        <v>11.79</v>
      </c>
      <c r="C281" s="26">
        <v>55823075.030000001</v>
      </c>
      <c r="D281" s="22"/>
      <c r="E281" s="22"/>
    </row>
    <row r="282" spans="1:5" x14ac:dyDescent="0.2">
      <c r="A282" s="23" t="s">
        <v>279</v>
      </c>
      <c r="B282" s="26">
        <v>11.74</v>
      </c>
      <c r="C282" s="26">
        <v>55570306.149999999</v>
      </c>
      <c r="D282" s="22"/>
      <c r="E282" s="22"/>
    </row>
    <row r="283" spans="1:5" x14ac:dyDescent="0.2">
      <c r="A283" s="23" t="s">
        <v>280</v>
      </c>
      <c r="B283" s="26">
        <v>11.84</v>
      </c>
      <c r="C283" s="26">
        <v>56045619.490000002</v>
      </c>
      <c r="D283" s="22"/>
      <c r="E283" s="22"/>
    </row>
    <row r="284" spans="1:5" x14ac:dyDescent="0.2">
      <c r="A284" s="23" t="s">
        <v>281</v>
      </c>
      <c r="B284" s="26">
        <v>11.66</v>
      </c>
      <c r="C284" s="26">
        <v>55158834.329999998</v>
      </c>
      <c r="D284" s="22"/>
      <c r="E284" s="22"/>
    </row>
    <row r="285" spans="1:5" x14ac:dyDescent="0.2">
      <c r="A285" s="23" t="s">
        <v>282</v>
      </c>
      <c r="B285" s="26">
        <v>11.66</v>
      </c>
      <c r="C285" s="26">
        <v>54814878.969999999</v>
      </c>
      <c r="D285" s="22"/>
      <c r="E285" s="22"/>
    </row>
    <row r="286" spans="1:5" x14ac:dyDescent="0.2">
      <c r="A286" s="23" t="s">
        <v>283</v>
      </c>
      <c r="B286" s="26">
        <v>11.66</v>
      </c>
      <c r="C286" s="26">
        <v>54598943.289999999</v>
      </c>
      <c r="D286" s="22"/>
      <c r="E286" s="22"/>
    </row>
    <row r="287" spans="1:5" x14ac:dyDescent="0.2">
      <c r="A287" s="23" t="s">
        <v>284</v>
      </c>
      <c r="B287" s="26">
        <v>11.63</v>
      </c>
      <c r="C287" s="26">
        <v>54475719.579999998</v>
      </c>
      <c r="D287" s="22"/>
      <c r="E287" s="22"/>
    </row>
    <row r="288" spans="1:5" x14ac:dyDescent="0.2">
      <c r="A288" s="23" t="s">
        <v>285</v>
      </c>
      <c r="B288" s="26">
        <v>11.59</v>
      </c>
      <c r="C288" s="26">
        <v>54281071.289999999</v>
      </c>
      <c r="D288" s="22"/>
      <c r="E288" s="22"/>
    </row>
    <row r="289" spans="1:5" x14ac:dyDescent="0.2">
      <c r="A289" s="23" t="s">
        <v>286</v>
      </c>
      <c r="B289" s="26">
        <v>11.63</v>
      </c>
      <c r="C289" s="26">
        <v>54320857.890000001</v>
      </c>
      <c r="D289" s="22"/>
      <c r="E289" s="22"/>
    </row>
    <row r="290" spans="1:5" x14ac:dyDescent="0.2">
      <c r="A290" s="23" t="s">
        <v>287</v>
      </c>
      <c r="B290" s="26">
        <v>11.6</v>
      </c>
      <c r="C290" s="26">
        <v>55404100.149999999</v>
      </c>
      <c r="D290" s="22"/>
      <c r="E290" s="22"/>
    </row>
    <row r="291" spans="1:5" x14ac:dyDescent="0.2">
      <c r="A291" s="23" t="s">
        <v>288</v>
      </c>
      <c r="B291" s="26">
        <v>11.64</v>
      </c>
      <c r="C291" s="26">
        <v>55608826.579999998</v>
      </c>
      <c r="D291" s="22"/>
      <c r="E291" s="22"/>
    </row>
    <row r="292" spans="1:5" x14ac:dyDescent="0.2">
      <c r="A292" s="23" t="s">
        <v>289</v>
      </c>
      <c r="B292" s="26">
        <v>11.77</v>
      </c>
      <c r="C292" s="26">
        <v>56212970.479999997</v>
      </c>
      <c r="D292" s="22"/>
      <c r="E292" s="22"/>
    </row>
    <row r="293" spans="1:5" x14ac:dyDescent="0.2">
      <c r="A293" s="23" t="s">
        <v>290</v>
      </c>
      <c r="B293" s="26">
        <v>11.88</v>
      </c>
      <c r="C293" s="26">
        <v>56672521.170000002</v>
      </c>
      <c r="D293" s="22"/>
      <c r="E293" s="22"/>
    </row>
    <row r="294" spans="1:5" x14ac:dyDescent="0.2">
      <c r="A294" s="23" t="s">
        <v>291</v>
      </c>
      <c r="B294" s="26">
        <v>11.83</v>
      </c>
      <c r="C294" s="26">
        <v>56533995.119999997</v>
      </c>
      <c r="D294" s="22"/>
      <c r="E294" s="22"/>
    </row>
    <row r="295" spans="1:5" x14ac:dyDescent="0.2">
      <c r="A295" s="23" t="s">
        <v>292</v>
      </c>
      <c r="B295" s="26">
        <v>11.78</v>
      </c>
      <c r="C295" s="26">
        <v>55178514.140000001</v>
      </c>
      <c r="D295" s="22"/>
      <c r="E295" s="22"/>
    </row>
    <row r="296" spans="1:5" x14ac:dyDescent="0.2">
      <c r="A296" s="23" t="s">
        <v>293</v>
      </c>
      <c r="B296" s="26">
        <v>11.81</v>
      </c>
      <c r="C296" s="26">
        <v>55384204.219999999</v>
      </c>
      <c r="D296" s="22"/>
      <c r="E296" s="22"/>
    </row>
    <row r="297" spans="1:5" x14ac:dyDescent="0.2">
      <c r="A297" s="23" t="s">
        <v>294</v>
      </c>
      <c r="B297" s="26">
        <v>11.83</v>
      </c>
      <c r="C297" s="26">
        <v>55147383.32</v>
      </c>
      <c r="D297" s="22"/>
      <c r="E297" s="22"/>
    </row>
    <row r="298" spans="1:5" x14ac:dyDescent="0.2">
      <c r="A298" s="23" t="s">
        <v>295</v>
      </c>
      <c r="B298" s="26">
        <v>11.83</v>
      </c>
      <c r="C298" s="26">
        <v>55177682.810000002</v>
      </c>
      <c r="D298" s="22"/>
      <c r="E298" s="22"/>
    </row>
    <row r="299" spans="1:5" x14ac:dyDescent="0.2">
      <c r="A299" s="23" t="s">
        <v>296</v>
      </c>
      <c r="B299" s="26">
        <v>11.87</v>
      </c>
      <c r="C299" s="26">
        <v>59933030.850000001</v>
      </c>
      <c r="D299" s="22"/>
      <c r="E299" s="22"/>
    </row>
    <row r="300" spans="1:5" x14ac:dyDescent="0.2">
      <c r="A300" s="23" t="s">
        <v>297</v>
      </c>
      <c r="B300" s="26">
        <v>11.66</v>
      </c>
      <c r="C300" s="26">
        <v>58424767.420000002</v>
      </c>
      <c r="D300" s="22"/>
      <c r="E300" s="22"/>
    </row>
    <row r="301" spans="1:5" x14ac:dyDescent="0.2">
      <c r="A301" s="23" t="s">
        <v>298</v>
      </c>
      <c r="B301" s="26">
        <v>11.86</v>
      </c>
      <c r="C301" s="26">
        <v>59649907.990000002</v>
      </c>
      <c r="D301" s="22"/>
      <c r="E301" s="22"/>
    </row>
    <row r="302" spans="1:5" x14ac:dyDescent="0.2">
      <c r="A302" s="23" t="s">
        <v>299</v>
      </c>
      <c r="B302" s="26">
        <v>11.99</v>
      </c>
      <c r="C302" s="26">
        <v>60475918.810000002</v>
      </c>
      <c r="D302" s="22"/>
      <c r="E302" s="22"/>
    </row>
    <row r="303" spans="1:5" x14ac:dyDescent="0.2">
      <c r="A303" s="23" t="s">
        <v>300</v>
      </c>
      <c r="B303" s="26">
        <v>11.75</v>
      </c>
      <c r="C303" s="26">
        <v>59778039.719999999</v>
      </c>
      <c r="D303" s="22"/>
      <c r="E303" s="22"/>
    </row>
    <row r="304" spans="1:5" x14ac:dyDescent="0.2">
      <c r="A304" s="23" t="s">
        <v>301</v>
      </c>
      <c r="B304" s="26">
        <v>11.63</v>
      </c>
      <c r="C304" s="26">
        <v>59476792.869999997</v>
      </c>
      <c r="D304" s="22"/>
      <c r="E304" s="22"/>
    </row>
    <row r="305" spans="1:5" x14ac:dyDescent="0.2">
      <c r="A305" s="23" t="s">
        <v>302</v>
      </c>
      <c r="B305" s="26">
        <v>11.72</v>
      </c>
      <c r="C305" s="26">
        <v>59719360.43</v>
      </c>
      <c r="D305" s="22"/>
      <c r="E305" s="22"/>
    </row>
    <row r="306" spans="1:5" x14ac:dyDescent="0.2">
      <c r="A306" s="23" t="s">
        <v>303</v>
      </c>
      <c r="B306" s="26">
        <v>11.49</v>
      </c>
      <c r="C306" s="26">
        <v>57102963.130000003</v>
      </c>
      <c r="D306" s="22"/>
      <c r="E306" s="22"/>
    </row>
    <row r="307" spans="1:5" x14ac:dyDescent="0.2">
      <c r="A307" s="23" t="s">
        <v>304</v>
      </c>
      <c r="B307" s="26">
        <v>11.46</v>
      </c>
      <c r="C307" s="26">
        <v>55259305.82</v>
      </c>
      <c r="D307" s="22"/>
      <c r="E307" s="22"/>
    </row>
    <row r="308" spans="1:5" x14ac:dyDescent="0.2">
      <c r="A308" s="23" t="s">
        <v>305</v>
      </c>
      <c r="B308" s="26">
        <v>11.76</v>
      </c>
      <c r="C308" s="26">
        <v>56753661.659999996</v>
      </c>
      <c r="D308" s="22"/>
      <c r="E308" s="22"/>
    </row>
    <row r="309" spans="1:5" x14ac:dyDescent="0.2">
      <c r="A309" s="23" t="s">
        <v>306</v>
      </c>
      <c r="B309" s="26">
        <v>11.89</v>
      </c>
      <c r="C309" s="26">
        <v>57566395.600000001</v>
      </c>
      <c r="D309" s="22"/>
      <c r="E309" s="22"/>
    </row>
    <row r="310" spans="1:5" x14ac:dyDescent="0.2">
      <c r="A310" s="23" t="s">
        <v>307</v>
      </c>
      <c r="B310" s="26">
        <v>11.89</v>
      </c>
      <c r="C310" s="26">
        <v>57821856.100000001</v>
      </c>
      <c r="D310" s="22"/>
      <c r="E310" s="22"/>
    </row>
    <row r="311" spans="1:5" x14ac:dyDescent="0.2">
      <c r="A311" s="23" t="s">
        <v>308</v>
      </c>
      <c r="B311" s="26">
        <v>11.77</v>
      </c>
      <c r="C311" s="26">
        <v>57063620.380000003</v>
      </c>
      <c r="D311" s="22"/>
      <c r="E311" s="22"/>
    </row>
    <row r="312" spans="1:5" x14ac:dyDescent="0.2">
      <c r="A312" s="23" t="s">
        <v>309</v>
      </c>
      <c r="B312" s="26">
        <v>11.73</v>
      </c>
      <c r="C312" s="26">
        <v>56907636.82</v>
      </c>
      <c r="D312" s="22"/>
      <c r="E312" s="22"/>
    </row>
    <row r="313" spans="1:5" x14ac:dyDescent="0.2">
      <c r="A313" s="23" t="s">
        <v>310</v>
      </c>
      <c r="B313" s="26">
        <v>11.71</v>
      </c>
      <c r="C313" s="26">
        <v>55480230.259999998</v>
      </c>
      <c r="D313" s="22"/>
      <c r="E313" s="22"/>
    </row>
    <row r="314" spans="1:5" x14ac:dyDescent="0.2">
      <c r="A314" s="23" t="s">
        <v>311</v>
      </c>
      <c r="B314" s="26">
        <v>11.58</v>
      </c>
      <c r="C314" s="26">
        <v>52836251.799999997</v>
      </c>
      <c r="D314" s="22"/>
      <c r="E314" s="22"/>
    </row>
    <row r="315" spans="1:5" x14ac:dyDescent="0.2">
      <c r="A315" s="23" t="s">
        <v>312</v>
      </c>
      <c r="B315" s="26">
        <v>11.52</v>
      </c>
      <c r="C315" s="26">
        <v>52226212.329999998</v>
      </c>
      <c r="D315" s="22"/>
      <c r="E315" s="22"/>
    </row>
    <row r="316" spans="1:5" x14ac:dyDescent="0.2">
      <c r="A316" s="23" t="s">
        <v>313</v>
      </c>
      <c r="B316" s="26">
        <v>11.51</v>
      </c>
      <c r="C316" s="26">
        <v>52134020.890000001</v>
      </c>
      <c r="D316" s="22"/>
      <c r="E316" s="22"/>
    </row>
    <row r="317" spans="1:5" x14ac:dyDescent="0.2">
      <c r="A317" s="23" t="s">
        <v>314</v>
      </c>
      <c r="B317" s="26">
        <v>11.56</v>
      </c>
      <c r="C317" s="26">
        <v>52455340.990000002</v>
      </c>
      <c r="D317" s="22"/>
      <c r="E317" s="22"/>
    </row>
    <row r="318" spans="1:5" x14ac:dyDescent="0.2">
      <c r="A318" s="23" t="s">
        <v>315</v>
      </c>
      <c r="B318" s="26">
        <v>11.59</v>
      </c>
      <c r="C318" s="26">
        <v>52297545.799999997</v>
      </c>
      <c r="D318" s="22"/>
      <c r="E318" s="22"/>
    </row>
    <row r="319" spans="1:5" x14ac:dyDescent="0.2">
      <c r="A319" s="23" t="s">
        <v>316</v>
      </c>
      <c r="B319" s="26">
        <v>11.6</v>
      </c>
      <c r="C319" s="26">
        <v>52180708.619999997</v>
      </c>
      <c r="D319" s="22"/>
      <c r="E319" s="22"/>
    </row>
    <row r="320" spans="1:5" x14ac:dyDescent="0.2">
      <c r="A320" s="23" t="s">
        <v>317</v>
      </c>
      <c r="B320" s="26">
        <v>11.63</v>
      </c>
      <c r="C320" s="26">
        <v>52467937.710000001</v>
      </c>
      <c r="D320" s="22"/>
      <c r="E320" s="22"/>
    </row>
    <row r="321" spans="1:5" x14ac:dyDescent="0.2">
      <c r="A321" s="23" t="s">
        <v>318</v>
      </c>
      <c r="B321" s="26">
        <v>11.6</v>
      </c>
      <c r="C321" s="26">
        <v>51946452.950000003</v>
      </c>
      <c r="D321" s="22"/>
      <c r="E321" s="22"/>
    </row>
    <row r="322" spans="1:5" x14ac:dyDescent="0.2">
      <c r="A322" s="23" t="s">
        <v>319</v>
      </c>
      <c r="B322" s="26">
        <v>11.68</v>
      </c>
      <c r="C322" s="26">
        <v>52361747.899999999</v>
      </c>
      <c r="D322" s="22"/>
      <c r="E322" s="22"/>
    </row>
    <row r="323" spans="1:5" x14ac:dyDescent="0.2">
      <c r="A323" s="23" t="s">
        <v>320</v>
      </c>
      <c r="B323" s="26">
        <v>11.67</v>
      </c>
      <c r="C323" s="26">
        <v>52355651.710000001</v>
      </c>
      <c r="D323" s="22"/>
      <c r="E323" s="22"/>
    </row>
    <row r="324" spans="1:5" x14ac:dyDescent="0.2">
      <c r="A324" s="23" t="s">
        <v>321</v>
      </c>
      <c r="B324" s="26">
        <v>11.52</v>
      </c>
      <c r="C324" s="26">
        <v>51487684.259999998</v>
      </c>
      <c r="D324" s="22"/>
      <c r="E324" s="22"/>
    </row>
    <row r="325" spans="1:5" x14ac:dyDescent="0.2">
      <c r="A325" s="23" t="s">
        <v>322</v>
      </c>
      <c r="B325" s="26">
        <v>11.33</v>
      </c>
      <c r="C325" s="26">
        <v>51587590.75</v>
      </c>
      <c r="D325" s="22"/>
      <c r="E325" s="22"/>
    </row>
    <row r="326" spans="1:5" x14ac:dyDescent="0.2">
      <c r="A326" s="23" t="s">
        <v>323</v>
      </c>
      <c r="B326" s="26">
        <v>11.32</v>
      </c>
      <c r="C326" s="26">
        <v>51412752.979999997</v>
      </c>
      <c r="D326" s="22"/>
      <c r="E326" s="22"/>
    </row>
    <row r="327" spans="1:5" x14ac:dyDescent="0.2">
      <c r="A327" s="23" t="s">
        <v>324</v>
      </c>
      <c r="B327" s="26">
        <v>11.41</v>
      </c>
      <c r="C327" s="26">
        <v>51671635.369999997</v>
      </c>
      <c r="D327" s="22"/>
      <c r="E327" s="22"/>
    </row>
    <row r="328" spans="1:5" x14ac:dyDescent="0.2">
      <c r="A328" s="23" t="s">
        <v>325</v>
      </c>
      <c r="B328" s="26">
        <v>11.46</v>
      </c>
      <c r="C328" s="26">
        <v>51451668.310000002</v>
      </c>
      <c r="D328" s="22"/>
      <c r="E328" s="22"/>
    </row>
    <row r="329" spans="1:5" x14ac:dyDescent="0.2">
      <c r="A329" s="23" t="s">
        <v>326</v>
      </c>
      <c r="B329" s="26">
        <v>11.47</v>
      </c>
      <c r="C329" s="26">
        <v>52149342.039999999</v>
      </c>
      <c r="D329" s="22"/>
      <c r="E329" s="22"/>
    </row>
    <row r="330" spans="1:5" x14ac:dyDescent="0.2">
      <c r="A330" s="23" t="s">
        <v>327</v>
      </c>
      <c r="B330" s="26">
        <v>11.51</v>
      </c>
      <c r="C330" s="26">
        <v>52278001.090000004</v>
      </c>
      <c r="D330" s="22"/>
      <c r="E330" s="22"/>
    </row>
    <row r="331" spans="1:5" x14ac:dyDescent="0.2">
      <c r="A331" s="23" t="s">
        <v>328</v>
      </c>
      <c r="B331" s="26">
        <v>11.5</v>
      </c>
      <c r="C331" s="26">
        <v>52289370.640000001</v>
      </c>
      <c r="D331" s="22"/>
      <c r="E331" s="22"/>
    </row>
    <row r="332" spans="1:5" x14ac:dyDescent="0.2">
      <c r="A332" s="23" t="s">
        <v>329</v>
      </c>
      <c r="B332" s="26">
        <v>11.48</v>
      </c>
      <c r="C332" s="26">
        <v>51890134.810000002</v>
      </c>
      <c r="D332" s="22"/>
      <c r="E332" s="22"/>
    </row>
    <row r="333" spans="1:5" x14ac:dyDescent="0.2">
      <c r="A333" s="23" t="s">
        <v>330</v>
      </c>
      <c r="B333" s="26">
        <v>11.43</v>
      </c>
      <c r="C333" s="26">
        <v>51660890.649999999</v>
      </c>
      <c r="D333" s="22"/>
      <c r="E333" s="22"/>
    </row>
    <row r="334" spans="1:5" x14ac:dyDescent="0.2">
      <c r="A334" s="23" t="s">
        <v>331</v>
      </c>
      <c r="B334" s="26">
        <v>11.42</v>
      </c>
      <c r="C334" s="26">
        <v>52957768.25</v>
      </c>
      <c r="D334" s="22"/>
      <c r="E334" s="22"/>
    </row>
    <row r="335" spans="1:5" x14ac:dyDescent="0.2">
      <c r="A335" s="23" t="s">
        <v>332</v>
      </c>
      <c r="B335" s="26">
        <v>11.35</v>
      </c>
      <c r="C335" s="26">
        <v>52246807.920000002</v>
      </c>
      <c r="D335" s="22"/>
      <c r="E335" s="22"/>
    </row>
    <row r="336" spans="1:5" x14ac:dyDescent="0.2">
      <c r="A336" s="23" t="s">
        <v>333</v>
      </c>
      <c r="B336" s="26">
        <v>11.32</v>
      </c>
      <c r="C336" s="26">
        <v>52220073.340000004</v>
      </c>
      <c r="D336" s="22"/>
      <c r="E336" s="22"/>
    </row>
    <row r="337" spans="1:5" x14ac:dyDescent="0.2">
      <c r="A337" s="23" t="s">
        <v>334</v>
      </c>
      <c r="B337" s="26">
        <v>11.44</v>
      </c>
      <c r="C337" s="26">
        <v>52470208.170000002</v>
      </c>
      <c r="D337" s="22"/>
      <c r="E337" s="22"/>
    </row>
    <row r="338" spans="1:5" x14ac:dyDescent="0.2">
      <c r="A338" s="23" t="s">
        <v>335</v>
      </c>
      <c r="B338" s="26">
        <v>11.34</v>
      </c>
      <c r="C338" s="26">
        <v>51981198.789999999</v>
      </c>
      <c r="D338" s="22"/>
      <c r="E338" s="22"/>
    </row>
    <row r="339" spans="1:5" x14ac:dyDescent="0.2">
      <c r="A339" s="23" t="s">
        <v>336</v>
      </c>
      <c r="B339" s="26">
        <v>11.23</v>
      </c>
      <c r="C339" s="26">
        <v>50292195.380000003</v>
      </c>
      <c r="D339" s="22"/>
      <c r="E339" s="22"/>
    </row>
    <row r="340" spans="1:5" x14ac:dyDescent="0.2">
      <c r="A340" s="23" t="s">
        <v>337</v>
      </c>
      <c r="B340" s="26">
        <v>11.31</v>
      </c>
      <c r="C340" s="26">
        <v>50317338.899999999</v>
      </c>
      <c r="D340" s="22"/>
      <c r="E340" s="22"/>
    </row>
    <row r="341" spans="1:5" x14ac:dyDescent="0.2">
      <c r="A341" s="23" t="s">
        <v>338</v>
      </c>
      <c r="B341" s="26">
        <v>11.2</v>
      </c>
      <c r="C341" s="26">
        <v>49647715.869999997</v>
      </c>
      <c r="D341" s="22"/>
      <c r="E341" s="22"/>
    </row>
    <row r="342" spans="1:5" x14ac:dyDescent="0.2">
      <c r="A342" s="23" t="s">
        <v>339</v>
      </c>
      <c r="B342" s="26">
        <v>11.2</v>
      </c>
      <c r="C342" s="26">
        <v>48809528.579999998</v>
      </c>
      <c r="D342" s="22"/>
      <c r="E342" s="22"/>
    </row>
    <row r="343" spans="1:5" x14ac:dyDescent="0.2">
      <c r="A343" s="23" t="s">
        <v>340</v>
      </c>
      <c r="B343" s="26">
        <v>11.18</v>
      </c>
      <c r="C343" s="26">
        <v>49087728.43</v>
      </c>
      <c r="D343" s="22"/>
      <c r="E343" s="22"/>
    </row>
    <row r="344" spans="1:5" x14ac:dyDescent="0.2">
      <c r="A344" s="23" t="s">
        <v>341</v>
      </c>
      <c r="B344" s="26">
        <v>11.13</v>
      </c>
      <c r="C344" s="26">
        <v>48863302.780000001</v>
      </c>
      <c r="D344" s="22"/>
      <c r="E344" s="22"/>
    </row>
    <row r="345" spans="1:5" x14ac:dyDescent="0.2">
      <c r="A345" s="23" t="s">
        <v>342</v>
      </c>
      <c r="B345" s="26">
        <v>11.08</v>
      </c>
      <c r="C345" s="26">
        <v>48830045.829999998</v>
      </c>
      <c r="D345" s="22"/>
      <c r="E345" s="22"/>
    </row>
    <row r="346" spans="1:5" x14ac:dyDescent="0.2">
      <c r="A346" s="23" t="s">
        <v>343</v>
      </c>
      <c r="B346" s="26">
        <v>11.02</v>
      </c>
      <c r="C346" s="26">
        <v>48551723.07</v>
      </c>
      <c r="D346" s="22"/>
      <c r="E346" s="22"/>
    </row>
    <row r="347" spans="1:5" x14ac:dyDescent="0.2">
      <c r="A347" s="23" t="s">
        <v>344</v>
      </c>
      <c r="B347" s="26">
        <v>11.03</v>
      </c>
      <c r="C347" s="26">
        <v>48581062.420000002</v>
      </c>
      <c r="D347" s="22"/>
      <c r="E347" s="22"/>
    </row>
    <row r="348" spans="1:5" x14ac:dyDescent="0.2">
      <c r="A348" s="23" t="s">
        <v>345</v>
      </c>
      <c r="B348" s="26">
        <v>10.97</v>
      </c>
      <c r="C348" s="26">
        <v>48432218.020000003</v>
      </c>
      <c r="D348" s="22"/>
      <c r="E348" s="22"/>
    </row>
    <row r="349" spans="1:5" x14ac:dyDescent="0.2">
      <c r="A349" s="23" t="s">
        <v>346</v>
      </c>
      <c r="B349" s="26">
        <v>10.95</v>
      </c>
      <c r="C349" s="26">
        <v>48356761.07</v>
      </c>
      <c r="D349" s="22"/>
      <c r="E349" s="22"/>
    </row>
    <row r="350" spans="1:5" x14ac:dyDescent="0.2">
      <c r="A350" s="23" t="s">
        <v>347</v>
      </c>
      <c r="B350" s="26">
        <v>10.93</v>
      </c>
      <c r="C350" s="26">
        <v>48374011.030000001</v>
      </c>
      <c r="D350" s="22"/>
      <c r="E350" s="22"/>
    </row>
    <row r="351" spans="1:5" x14ac:dyDescent="0.2">
      <c r="A351" s="23" t="s">
        <v>348</v>
      </c>
      <c r="B351" s="26">
        <v>10.82</v>
      </c>
      <c r="C351" s="26">
        <v>47907280.090000004</v>
      </c>
      <c r="D351" s="22"/>
      <c r="E351" s="22"/>
    </row>
    <row r="352" spans="1:5" x14ac:dyDescent="0.2">
      <c r="A352" s="23" t="s">
        <v>349</v>
      </c>
      <c r="B352" s="26">
        <v>10.79</v>
      </c>
      <c r="C352" s="26">
        <v>47794637.240000002</v>
      </c>
      <c r="D352" s="22"/>
      <c r="E352" s="22"/>
    </row>
    <row r="353" spans="1:5" x14ac:dyDescent="0.2">
      <c r="A353" s="23" t="s">
        <v>350</v>
      </c>
      <c r="B353" s="26">
        <v>10.75</v>
      </c>
      <c r="C353" s="26">
        <v>47393902.140000001</v>
      </c>
      <c r="D353" s="22"/>
      <c r="E353" s="22"/>
    </row>
    <row r="354" spans="1:5" x14ac:dyDescent="0.2">
      <c r="A354" s="23" t="s">
        <v>351</v>
      </c>
      <c r="B354" s="26">
        <v>10.7</v>
      </c>
      <c r="C354" s="26">
        <v>47178657.689999998</v>
      </c>
      <c r="D354" s="22"/>
      <c r="E354" s="22"/>
    </row>
    <row r="355" spans="1:5" x14ac:dyDescent="0.2">
      <c r="A355" s="23" t="s">
        <v>352</v>
      </c>
      <c r="B355" s="26">
        <v>10.58</v>
      </c>
      <c r="C355" s="26">
        <v>46969937.880000003</v>
      </c>
      <c r="D355" s="22"/>
      <c r="E355" s="22"/>
    </row>
    <row r="356" spans="1:5" x14ac:dyDescent="0.2">
      <c r="A356" s="23" t="s">
        <v>353</v>
      </c>
      <c r="B356" s="26">
        <v>10.58</v>
      </c>
      <c r="C356" s="26">
        <v>47302612.079999998</v>
      </c>
      <c r="D356" s="22"/>
      <c r="E356" s="22"/>
    </row>
    <row r="357" spans="1:5" x14ac:dyDescent="0.2">
      <c r="A357" s="23" t="s">
        <v>354</v>
      </c>
      <c r="B357" s="26">
        <v>10.55</v>
      </c>
      <c r="C357" s="26">
        <v>43096030.700000003</v>
      </c>
      <c r="D357" s="22"/>
      <c r="E357" s="22"/>
    </row>
    <row r="358" spans="1:5" x14ac:dyDescent="0.2">
      <c r="A358" s="23" t="s">
        <v>355</v>
      </c>
      <c r="B358" s="26">
        <v>10.38</v>
      </c>
      <c r="C358" s="26">
        <v>42409394.850000001</v>
      </c>
      <c r="D358" s="22"/>
      <c r="E358" s="22"/>
    </row>
    <row r="359" spans="1:5" x14ac:dyDescent="0.2">
      <c r="A359" s="23" t="s">
        <v>356</v>
      </c>
      <c r="B359" s="26">
        <v>10.28</v>
      </c>
      <c r="C359" s="26">
        <v>41631481.670000002</v>
      </c>
      <c r="D359" s="22"/>
      <c r="E359" s="22"/>
    </row>
    <row r="360" spans="1:5" x14ac:dyDescent="0.2">
      <c r="A360" s="23" t="s">
        <v>357</v>
      </c>
      <c r="B360" s="26">
        <v>10.3</v>
      </c>
      <c r="C360" s="26">
        <v>42062245.560000002</v>
      </c>
      <c r="D360" s="22"/>
      <c r="E360" s="22"/>
    </row>
    <row r="361" spans="1:5" x14ac:dyDescent="0.2">
      <c r="A361" s="23" t="s">
        <v>358</v>
      </c>
      <c r="B361" s="26">
        <v>10.220000000000001</v>
      </c>
      <c r="C361" s="26">
        <v>41965177.75</v>
      </c>
      <c r="D361" s="22"/>
      <c r="E361" s="22"/>
    </row>
    <row r="362" spans="1:5" x14ac:dyDescent="0.2">
      <c r="A362" s="23" t="s">
        <v>359</v>
      </c>
      <c r="B362" s="26">
        <v>10.17</v>
      </c>
      <c r="C362" s="26">
        <v>41759042.700000003</v>
      </c>
      <c r="D362" s="22"/>
      <c r="E362" s="22"/>
    </row>
    <row r="363" spans="1:5" x14ac:dyDescent="0.2">
      <c r="A363" s="23" t="s">
        <v>360</v>
      </c>
      <c r="B363" s="26">
        <v>10.14</v>
      </c>
      <c r="C363" s="26">
        <v>41671382.960000001</v>
      </c>
      <c r="D363" s="22"/>
      <c r="E363" s="22"/>
    </row>
    <row r="364" spans="1:5" x14ac:dyDescent="0.2">
      <c r="A364" s="23" t="s">
        <v>361</v>
      </c>
      <c r="B364" s="26">
        <v>10.1</v>
      </c>
      <c r="C364" s="26">
        <v>41797485.060000002</v>
      </c>
      <c r="D364" s="22"/>
      <c r="E364" s="22"/>
    </row>
    <row r="365" spans="1:5" x14ac:dyDescent="0.2">
      <c r="A365" s="23" t="s">
        <v>362</v>
      </c>
      <c r="B365" s="26">
        <v>10.11</v>
      </c>
      <c r="C365" s="26">
        <v>41833443.18</v>
      </c>
      <c r="D365" s="22"/>
      <c r="E365" s="22"/>
    </row>
    <row r="366" spans="1:5" x14ac:dyDescent="0.2">
      <c r="A366" s="23" t="s">
        <v>363</v>
      </c>
      <c r="B366" s="26">
        <v>10.130000000000001</v>
      </c>
      <c r="C366" s="26">
        <v>41912477.979999997</v>
      </c>
      <c r="D366" s="22"/>
      <c r="E366" s="22"/>
    </row>
    <row r="367" spans="1:5" x14ac:dyDescent="0.2">
      <c r="A367" s="23" t="s">
        <v>364</v>
      </c>
      <c r="B367" s="26">
        <v>9.99</v>
      </c>
      <c r="C367" s="26">
        <v>41354033.740000002</v>
      </c>
      <c r="D367" s="22"/>
      <c r="E367" s="22"/>
    </row>
    <row r="368" spans="1:5" x14ac:dyDescent="0.2">
      <c r="A368" s="23" t="s">
        <v>365</v>
      </c>
      <c r="B368" s="26">
        <v>9.9</v>
      </c>
      <c r="C368" s="26">
        <v>40927052.25</v>
      </c>
      <c r="D368" s="22"/>
      <c r="E368" s="22"/>
    </row>
    <row r="369" spans="1:5" x14ac:dyDescent="0.2">
      <c r="A369" s="23" t="s">
        <v>366</v>
      </c>
      <c r="B369" s="26">
        <v>9.86</v>
      </c>
      <c r="C369" s="26">
        <v>40425674.799999997</v>
      </c>
      <c r="D369" s="22"/>
      <c r="E369" s="22"/>
    </row>
    <row r="370" spans="1:5" x14ac:dyDescent="0.2">
      <c r="A370" s="23" t="s">
        <v>367</v>
      </c>
      <c r="B370" s="26">
        <v>9.94</v>
      </c>
      <c r="C370" s="26">
        <v>40749585.909999996</v>
      </c>
      <c r="D370" s="22"/>
      <c r="E370" s="22"/>
    </row>
    <row r="371" spans="1:5" x14ac:dyDescent="0.2">
      <c r="A371" s="23" t="s">
        <v>368</v>
      </c>
      <c r="B371" s="26">
        <v>9.9</v>
      </c>
      <c r="C371" s="26">
        <v>39524719.240000002</v>
      </c>
      <c r="D371" s="22"/>
      <c r="E371" s="22"/>
    </row>
    <row r="372" spans="1:5" x14ac:dyDescent="0.2">
      <c r="A372" s="23" t="s">
        <v>369</v>
      </c>
      <c r="B372" s="26">
        <v>10</v>
      </c>
      <c r="C372" s="26">
        <v>40281785.549999997</v>
      </c>
      <c r="D372" s="22"/>
      <c r="E372" s="22"/>
    </row>
    <row r="373" spans="1:5" x14ac:dyDescent="0.2">
      <c r="A373" s="23" t="s">
        <v>370</v>
      </c>
      <c r="B373" s="26">
        <v>9.9700000000000006</v>
      </c>
      <c r="C373" s="26">
        <v>40198591.840000004</v>
      </c>
      <c r="D373" s="22"/>
      <c r="E373" s="22"/>
    </row>
    <row r="374" spans="1:5" x14ac:dyDescent="0.2">
      <c r="A374" s="23" t="s">
        <v>371</v>
      </c>
      <c r="B374" s="26">
        <v>9.94</v>
      </c>
      <c r="C374" s="26">
        <v>39934037.310000002</v>
      </c>
      <c r="D374" s="22"/>
      <c r="E374" s="22"/>
    </row>
    <row r="375" spans="1:5" x14ac:dyDescent="0.2">
      <c r="A375" s="23" t="s">
        <v>372</v>
      </c>
      <c r="B375" s="26">
        <v>9.69</v>
      </c>
      <c r="C375" s="26">
        <v>38409002.240000002</v>
      </c>
      <c r="D375" s="22"/>
      <c r="E375" s="22"/>
    </row>
    <row r="376" spans="1:5" x14ac:dyDescent="0.2">
      <c r="A376" s="23" t="s">
        <v>373</v>
      </c>
      <c r="B376" s="26">
        <v>9.7899999999999991</v>
      </c>
      <c r="C376" s="26">
        <v>39156268.590000004</v>
      </c>
      <c r="D376" s="22"/>
      <c r="E376" s="22"/>
    </row>
    <row r="377" spans="1:5" x14ac:dyDescent="0.2">
      <c r="A377" s="23" t="s">
        <v>374</v>
      </c>
      <c r="B377" s="26">
        <v>9.82</v>
      </c>
      <c r="C377" s="26">
        <v>39285830.469999999</v>
      </c>
      <c r="D377" s="22"/>
      <c r="E377" s="22"/>
    </row>
    <row r="378" spans="1:5" x14ac:dyDescent="0.2">
      <c r="A378" s="23" t="s">
        <v>375</v>
      </c>
      <c r="B378" s="26">
        <v>9.58</v>
      </c>
      <c r="C378" s="26">
        <v>38325249.210000001</v>
      </c>
      <c r="D378" s="22"/>
      <c r="E378" s="22"/>
    </row>
    <row r="379" spans="1:5" x14ac:dyDescent="0.2">
      <c r="A379" s="23" t="s">
        <v>376</v>
      </c>
      <c r="B379" s="26">
        <v>9.5500000000000007</v>
      </c>
      <c r="C379" s="26">
        <v>38183810.460000001</v>
      </c>
      <c r="D379" s="22"/>
      <c r="E379" s="22"/>
    </row>
    <row r="380" spans="1:5" x14ac:dyDescent="0.2">
      <c r="A380" s="23" t="s">
        <v>377</v>
      </c>
      <c r="B380" s="26">
        <v>9.7100000000000009</v>
      </c>
      <c r="C380" s="26">
        <v>39266058.07</v>
      </c>
      <c r="D380" s="22"/>
      <c r="E380" s="22"/>
    </row>
    <row r="381" spans="1:5" x14ac:dyDescent="0.2">
      <c r="A381" s="23" t="s">
        <v>378</v>
      </c>
      <c r="B381" s="26">
        <v>9.69</v>
      </c>
      <c r="C381" s="26">
        <v>38837303.009999998</v>
      </c>
      <c r="D381" s="22"/>
      <c r="E381" s="22"/>
    </row>
    <row r="382" spans="1:5" x14ac:dyDescent="0.2">
      <c r="A382" s="23" t="s">
        <v>379</v>
      </c>
      <c r="B382" s="26">
        <v>9.93</v>
      </c>
      <c r="C382" s="26">
        <v>39826972.850000001</v>
      </c>
      <c r="D382" s="22"/>
      <c r="E382" s="22"/>
    </row>
    <row r="383" spans="1:5" x14ac:dyDescent="0.2">
      <c r="A383" s="23" t="s">
        <v>380</v>
      </c>
      <c r="B383" s="26">
        <v>9.99</v>
      </c>
      <c r="C383" s="26">
        <v>40061405.280000001</v>
      </c>
      <c r="D383" s="22"/>
      <c r="E383" s="22"/>
    </row>
    <row r="384" spans="1:5" x14ac:dyDescent="0.2">
      <c r="A384" s="23" t="s">
        <v>381</v>
      </c>
      <c r="B384" s="26">
        <v>10.09</v>
      </c>
      <c r="C384" s="26">
        <v>40808795.359999999</v>
      </c>
      <c r="D384" s="22"/>
      <c r="E384" s="22"/>
    </row>
    <row r="385" spans="1:5" x14ac:dyDescent="0.2">
      <c r="A385" s="23" t="s">
        <v>382</v>
      </c>
      <c r="B385" s="26">
        <v>10.14</v>
      </c>
      <c r="C385" s="26">
        <v>40640551.140000001</v>
      </c>
      <c r="D385" s="22"/>
      <c r="E385" s="22"/>
    </row>
    <row r="386" spans="1:5" x14ac:dyDescent="0.2">
      <c r="A386" s="23" t="s">
        <v>383</v>
      </c>
      <c r="B386" s="26">
        <v>10.14</v>
      </c>
      <c r="C386" s="26">
        <v>40668042.159999996</v>
      </c>
      <c r="D386" s="22"/>
      <c r="E386" s="22"/>
    </row>
    <row r="387" spans="1:5" x14ac:dyDescent="0.2">
      <c r="A387" s="23" t="s">
        <v>384</v>
      </c>
      <c r="B387" s="26">
        <v>10.210000000000001</v>
      </c>
      <c r="C387" s="26">
        <v>40776343.119999997</v>
      </c>
      <c r="D387" s="22"/>
      <c r="E387" s="22"/>
    </row>
    <row r="388" spans="1:5" x14ac:dyDescent="0.2">
      <c r="A388" s="23" t="s">
        <v>385</v>
      </c>
      <c r="B388" s="26">
        <v>10.210000000000001</v>
      </c>
      <c r="C388" s="26">
        <v>41119315.200000003</v>
      </c>
      <c r="D388" s="22"/>
      <c r="E388" s="22"/>
    </row>
    <row r="389" spans="1:5" x14ac:dyDescent="0.2">
      <c r="A389" s="23" t="s">
        <v>386</v>
      </c>
      <c r="B389" s="26">
        <v>10.24</v>
      </c>
      <c r="C389" s="26">
        <v>40920844.469999999</v>
      </c>
      <c r="D389" s="22"/>
      <c r="E389" s="22"/>
    </row>
    <row r="390" spans="1:5" x14ac:dyDescent="0.2">
      <c r="A390" s="23" t="s">
        <v>387</v>
      </c>
      <c r="B390" s="26">
        <v>10.24</v>
      </c>
      <c r="C390" s="26">
        <v>40977807.579999998</v>
      </c>
      <c r="D390" s="22"/>
      <c r="E390" s="22"/>
    </row>
    <row r="391" spans="1:5" x14ac:dyDescent="0.2">
      <c r="A391" s="23" t="s">
        <v>388</v>
      </c>
      <c r="B391" s="26">
        <v>10.17</v>
      </c>
      <c r="C391" s="26">
        <v>40706570.170000002</v>
      </c>
      <c r="D391" s="22"/>
      <c r="E391" s="22"/>
    </row>
    <row r="392" spans="1:5" x14ac:dyDescent="0.2">
      <c r="A392" s="23" t="s">
        <v>389</v>
      </c>
      <c r="B392" s="26">
        <v>10.199999999999999</v>
      </c>
      <c r="C392" s="26">
        <v>41630559.119999997</v>
      </c>
      <c r="D392" s="22"/>
      <c r="E392" s="22"/>
    </row>
    <row r="393" spans="1:5" x14ac:dyDescent="0.2">
      <c r="A393" s="23" t="s">
        <v>390</v>
      </c>
      <c r="B393" s="26">
        <v>10.199999999999999</v>
      </c>
      <c r="C393" s="26">
        <v>41595409.299999997</v>
      </c>
      <c r="D393" s="22"/>
      <c r="E393" s="22"/>
    </row>
    <row r="394" spans="1:5" x14ac:dyDescent="0.2">
      <c r="A394" s="23" t="s">
        <v>391</v>
      </c>
      <c r="B394" s="26">
        <v>10.14</v>
      </c>
      <c r="C394" s="26">
        <v>41464465.200000003</v>
      </c>
      <c r="D394" s="22"/>
      <c r="E394" s="22"/>
    </row>
    <row r="395" spans="1:5" x14ac:dyDescent="0.2">
      <c r="A395" s="23" t="s">
        <v>392</v>
      </c>
      <c r="B395" s="26">
        <v>10.11</v>
      </c>
      <c r="C395" s="26">
        <v>41363798.259999998</v>
      </c>
      <c r="D395" s="22"/>
      <c r="E395" s="22"/>
    </row>
    <row r="396" spans="1:5" x14ac:dyDescent="0.2">
      <c r="A396" s="23" t="s">
        <v>393</v>
      </c>
      <c r="B396" s="26">
        <v>10.14</v>
      </c>
      <c r="C396" s="26">
        <v>41524044.649999999</v>
      </c>
      <c r="D396" s="22"/>
      <c r="E396" s="22"/>
    </row>
    <row r="397" spans="1:5" x14ac:dyDescent="0.2">
      <c r="A397" s="23" t="s">
        <v>394</v>
      </c>
      <c r="B397" s="26">
        <v>10.029999999999999</v>
      </c>
      <c r="C397" s="26">
        <v>40737555.530000001</v>
      </c>
      <c r="D397" s="22"/>
      <c r="E397" s="22"/>
    </row>
    <row r="398" spans="1:5" x14ac:dyDescent="0.2">
      <c r="A398" s="23" t="s">
        <v>395</v>
      </c>
      <c r="B398" s="26">
        <v>10.11</v>
      </c>
      <c r="C398" s="26">
        <v>41059323.979999997</v>
      </c>
      <c r="D398" s="22"/>
      <c r="E398" s="22"/>
    </row>
    <row r="399" spans="1:5" x14ac:dyDescent="0.2">
      <c r="A399" s="23" t="s">
        <v>396</v>
      </c>
      <c r="B399" s="26">
        <v>10.08</v>
      </c>
      <c r="C399" s="26">
        <v>41037628.369999997</v>
      </c>
      <c r="D399" s="22"/>
      <c r="E399" s="22"/>
    </row>
    <row r="400" spans="1:5" x14ac:dyDescent="0.2">
      <c r="A400" s="23" t="s">
        <v>397</v>
      </c>
      <c r="B400" s="26">
        <v>10.050000000000001</v>
      </c>
      <c r="C400" s="26">
        <v>40809918.329999998</v>
      </c>
      <c r="D400" s="22"/>
      <c r="E400" s="22"/>
    </row>
    <row r="401" spans="1:5" x14ac:dyDescent="0.2">
      <c r="A401" s="23" t="s">
        <v>398</v>
      </c>
      <c r="B401" s="26">
        <v>10.07</v>
      </c>
      <c r="C401" s="26">
        <v>40914883.350000001</v>
      </c>
      <c r="D401" s="22"/>
      <c r="E401" s="22"/>
    </row>
    <row r="402" spans="1:5" x14ac:dyDescent="0.2">
      <c r="A402" s="23" t="s">
        <v>399</v>
      </c>
      <c r="B402" s="26">
        <v>9.9600000000000009</v>
      </c>
      <c r="C402" s="26">
        <v>40561718.840000004</v>
      </c>
      <c r="D402" s="22"/>
      <c r="E402" s="22"/>
    </row>
    <row r="403" spans="1:5" x14ac:dyDescent="0.2">
      <c r="A403" s="23" t="s">
        <v>400</v>
      </c>
      <c r="B403" s="26">
        <v>9.94</v>
      </c>
      <c r="C403" s="26">
        <v>40455509.340000004</v>
      </c>
      <c r="D403" s="22"/>
      <c r="E403" s="22"/>
    </row>
    <row r="404" spans="1:5" x14ac:dyDescent="0.2">
      <c r="A404" s="23" t="s">
        <v>401</v>
      </c>
      <c r="B404" s="26">
        <v>9.7200000000000006</v>
      </c>
      <c r="C404" s="26">
        <v>39600886.539999999</v>
      </c>
      <c r="D404" s="22"/>
      <c r="E404" s="22"/>
    </row>
    <row r="405" spans="1:5" x14ac:dyDescent="0.2">
      <c r="A405" s="23" t="s">
        <v>402</v>
      </c>
      <c r="B405" s="26">
        <v>9.98</v>
      </c>
      <c r="C405" s="26">
        <v>40698739.229999997</v>
      </c>
      <c r="D405" s="22"/>
      <c r="E405" s="22"/>
    </row>
    <row r="406" spans="1:5" x14ac:dyDescent="0.2">
      <c r="A406" s="23" t="s">
        <v>403</v>
      </c>
      <c r="B406" s="26">
        <v>10.06</v>
      </c>
      <c r="C406" s="26">
        <v>41099674.310000002</v>
      </c>
      <c r="D406" s="22"/>
      <c r="E406" s="22"/>
    </row>
    <row r="407" spans="1:5" x14ac:dyDescent="0.2">
      <c r="A407" s="23" t="s">
        <v>404</v>
      </c>
      <c r="B407" s="26">
        <v>10.14</v>
      </c>
      <c r="C407" s="26">
        <v>41435281.93</v>
      </c>
      <c r="D407" s="22"/>
      <c r="E407" s="22"/>
    </row>
    <row r="408" spans="1:5" x14ac:dyDescent="0.2">
      <c r="A408" s="23" t="s">
        <v>405</v>
      </c>
      <c r="B408" s="26">
        <v>10.16</v>
      </c>
      <c r="C408" s="26">
        <v>41511783.740000002</v>
      </c>
      <c r="D408" s="22"/>
      <c r="E408" s="22"/>
    </row>
    <row r="409" spans="1:5" x14ac:dyDescent="0.2">
      <c r="A409" s="23" t="s">
        <v>406</v>
      </c>
      <c r="B409" s="26">
        <v>10.14</v>
      </c>
      <c r="C409" s="26">
        <v>40615952.939999998</v>
      </c>
      <c r="D409" s="22"/>
      <c r="E409" s="22"/>
    </row>
    <row r="410" spans="1:5" x14ac:dyDescent="0.2">
      <c r="A410" s="23" t="s">
        <v>407</v>
      </c>
      <c r="B410" s="26">
        <v>10.19</v>
      </c>
      <c r="C410" s="26">
        <v>40684293.780000001</v>
      </c>
      <c r="D410" s="22"/>
      <c r="E410" s="22"/>
    </row>
    <row r="411" spans="1:5" x14ac:dyDescent="0.2">
      <c r="A411" s="23" t="s">
        <v>408</v>
      </c>
      <c r="B411" s="26">
        <v>10.25</v>
      </c>
      <c r="C411" s="26">
        <v>41079567.5</v>
      </c>
      <c r="D411" s="22"/>
      <c r="E411" s="22"/>
    </row>
    <row r="412" spans="1:5" x14ac:dyDescent="0.2">
      <c r="A412" s="23" t="s">
        <v>409</v>
      </c>
      <c r="B412" s="26">
        <v>10.08</v>
      </c>
      <c r="C412" s="26">
        <v>40411849.32</v>
      </c>
      <c r="D412" s="22"/>
      <c r="E412" s="22"/>
    </row>
    <row r="413" spans="1:5" x14ac:dyDescent="0.2">
      <c r="A413" s="23" t="s">
        <v>410</v>
      </c>
      <c r="B413" s="26">
        <v>10.130000000000001</v>
      </c>
      <c r="C413" s="26">
        <v>40642173.530000001</v>
      </c>
      <c r="D413" s="22"/>
      <c r="E413" s="22"/>
    </row>
    <row r="414" spans="1:5" x14ac:dyDescent="0.2">
      <c r="A414" s="23" t="s">
        <v>411</v>
      </c>
      <c r="B414" s="26">
        <v>10.06</v>
      </c>
      <c r="C414" s="26">
        <v>40366018.640000001</v>
      </c>
      <c r="D414" s="22"/>
      <c r="E414" s="22"/>
    </row>
    <row r="415" spans="1:5" x14ac:dyDescent="0.2">
      <c r="A415" s="23" t="s">
        <v>412</v>
      </c>
      <c r="B415" s="26">
        <v>10.039999999999999</v>
      </c>
      <c r="C415" s="26">
        <v>40624474.909999996</v>
      </c>
      <c r="D415" s="22"/>
      <c r="E415" s="22"/>
    </row>
    <row r="416" spans="1:5" x14ac:dyDescent="0.2">
      <c r="A416" s="23" t="s">
        <v>413</v>
      </c>
      <c r="B416" s="26">
        <v>9.9499999999999993</v>
      </c>
      <c r="C416" s="26">
        <v>39924697.079999998</v>
      </c>
      <c r="D416" s="22"/>
      <c r="E416" s="22"/>
    </row>
    <row r="417" spans="1:5" x14ac:dyDescent="0.2">
      <c r="A417" s="23" t="s">
        <v>414</v>
      </c>
      <c r="B417" s="26">
        <v>9.98</v>
      </c>
      <c r="C417" s="26">
        <v>40041471.579999998</v>
      </c>
      <c r="D417" s="22"/>
      <c r="E417" s="22"/>
    </row>
    <row r="418" spans="1:5" x14ac:dyDescent="0.2">
      <c r="A418" s="23" t="s">
        <v>415</v>
      </c>
      <c r="B418" s="26">
        <v>9.86</v>
      </c>
      <c r="C418" s="26">
        <v>39538942.310000002</v>
      </c>
      <c r="D418" s="22"/>
      <c r="E418" s="22"/>
    </row>
    <row r="419" spans="1:5" x14ac:dyDescent="0.2">
      <c r="A419" s="23" t="s">
        <v>416</v>
      </c>
      <c r="B419" s="26">
        <v>9.73</v>
      </c>
      <c r="C419" s="26">
        <v>39188426.689999998</v>
      </c>
      <c r="D419" s="22"/>
      <c r="E419" s="22"/>
    </row>
    <row r="420" spans="1:5" x14ac:dyDescent="0.2">
      <c r="A420" s="23" t="s">
        <v>417</v>
      </c>
      <c r="B420" s="26">
        <v>9.66</v>
      </c>
      <c r="C420" s="26">
        <v>38920168.5</v>
      </c>
      <c r="D420" s="22"/>
      <c r="E420" s="22"/>
    </row>
    <row r="421" spans="1:5" x14ac:dyDescent="0.2">
      <c r="A421" s="23" t="s">
        <v>418</v>
      </c>
      <c r="B421" s="26">
        <v>9.61</v>
      </c>
      <c r="C421" s="26">
        <v>38797415.710000001</v>
      </c>
      <c r="D421" s="22"/>
      <c r="E421" s="22"/>
    </row>
    <row r="422" spans="1:5" x14ac:dyDescent="0.2">
      <c r="A422" s="23" t="s">
        <v>419</v>
      </c>
      <c r="B422" s="26">
        <v>9.58</v>
      </c>
      <c r="C422" s="26">
        <v>39031165.759999998</v>
      </c>
      <c r="D422" s="22"/>
      <c r="E422" s="22"/>
    </row>
    <row r="423" spans="1:5" x14ac:dyDescent="0.2">
      <c r="A423" s="23" t="s">
        <v>420</v>
      </c>
      <c r="B423" s="26">
        <v>9.5</v>
      </c>
      <c r="C423" s="26">
        <v>38366947.939999998</v>
      </c>
      <c r="D423" s="22"/>
      <c r="E423" s="22"/>
    </row>
    <row r="424" spans="1:5" x14ac:dyDescent="0.2">
      <c r="A424" s="23" t="s">
        <v>421</v>
      </c>
      <c r="B424" s="26">
        <v>9.3800000000000008</v>
      </c>
      <c r="C424" s="26">
        <v>37781490.420000002</v>
      </c>
      <c r="D424" s="22"/>
      <c r="E424" s="22"/>
    </row>
    <row r="425" spans="1:5" x14ac:dyDescent="0.2">
      <c r="A425" s="23" t="s">
        <v>422</v>
      </c>
      <c r="B425" s="26">
        <v>9.5299999999999994</v>
      </c>
      <c r="C425" s="26">
        <v>38386001.140000001</v>
      </c>
      <c r="D425" s="22"/>
      <c r="E425" s="22"/>
    </row>
    <row r="426" spans="1:5" x14ac:dyDescent="0.2">
      <c r="A426" s="23" t="s">
        <v>423</v>
      </c>
      <c r="B426" s="26">
        <v>9.59</v>
      </c>
      <c r="C426" s="26">
        <v>38904567.850000001</v>
      </c>
      <c r="D426" s="22"/>
      <c r="E426" s="22"/>
    </row>
    <row r="427" spans="1:5" x14ac:dyDescent="0.2">
      <c r="A427" s="23" t="s">
        <v>424</v>
      </c>
      <c r="B427" s="26">
        <v>9.6300000000000008</v>
      </c>
      <c r="C427" s="26">
        <v>38807815.68</v>
      </c>
      <c r="D427" s="22"/>
      <c r="E427" s="22"/>
    </row>
    <row r="428" spans="1:5" x14ac:dyDescent="0.2">
      <c r="A428" s="23" t="s">
        <v>425</v>
      </c>
      <c r="B428" s="26">
        <v>9.67</v>
      </c>
      <c r="C428" s="26">
        <v>39280902.490000002</v>
      </c>
      <c r="D428" s="22"/>
      <c r="E428" s="22"/>
    </row>
    <row r="429" spans="1:5" x14ac:dyDescent="0.2">
      <c r="A429" s="23" t="s">
        <v>426</v>
      </c>
      <c r="B429" s="26">
        <v>9.58</v>
      </c>
      <c r="C429" s="26">
        <v>38914237.630000003</v>
      </c>
      <c r="D429" s="22"/>
      <c r="E429" s="22"/>
    </row>
    <row r="430" spans="1:5" x14ac:dyDescent="0.2">
      <c r="A430" s="23" t="s">
        <v>427</v>
      </c>
      <c r="B430" s="26">
        <v>9.61</v>
      </c>
      <c r="C430" s="26">
        <v>39326175.359999999</v>
      </c>
      <c r="D430" s="22"/>
      <c r="E430" s="22"/>
    </row>
    <row r="431" spans="1:5" x14ac:dyDescent="0.2">
      <c r="A431" s="23" t="s">
        <v>428</v>
      </c>
      <c r="B431" s="26">
        <v>9.6300000000000008</v>
      </c>
      <c r="C431" s="26">
        <v>39445778.960000001</v>
      </c>
      <c r="D431" s="22"/>
      <c r="E431" s="22"/>
    </row>
    <row r="432" spans="1:5" x14ac:dyDescent="0.2">
      <c r="A432" s="23" t="s">
        <v>429</v>
      </c>
      <c r="B432" s="26">
        <v>9.61</v>
      </c>
      <c r="C432" s="26">
        <v>39374813.359999999</v>
      </c>
      <c r="D432" s="22"/>
      <c r="E432" s="22"/>
    </row>
    <row r="433" spans="1:5" x14ac:dyDescent="0.2">
      <c r="A433" s="23" t="s">
        <v>430</v>
      </c>
      <c r="B433" s="26">
        <v>9.5500000000000007</v>
      </c>
      <c r="C433" s="26">
        <v>39167283.350000001</v>
      </c>
      <c r="D433" s="22"/>
      <c r="E433" s="22"/>
    </row>
    <row r="434" spans="1:5" x14ac:dyDescent="0.2">
      <c r="A434" s="23" t="s">
        <v>431</v>
      </c>
      <c r="B434" s="26">
        <v>9.43</v>
      </c>
      <c r="C434" s="26">
        <v>38678291.939999998</v>
      </c>
      <c r="D434" s="22"/>
      <c r="E434" s="22"/>
    </row>
    <row r="435" spans="1:5" x14ac:dyDescent="0.2">
      <c r="A435" s="23" t="s">
        <v>432</v>
      </c>
      <c r="B435" s="26">
        <v>9.2899999999999991</v>
      </c>
      <c r="C435" s="26">
        <v>37816626.149999999</v>
      </c>
      <c r="D435" s="22"/>
      <c r="E435" s="22"/>
    </row>
    <row r="436" spans="1:5" x14ac:dyDescent="0.2">
      <c r="A436" s="23" t="s">
        <v>433</v>
      </c>
      <c r="B436" s="26">
        <v>9.16</v>
      </c>
      <c r="C436" s="26">
        <v>37608057.590000004</v>
      </c>
      <c r="D436" s="22"/>
      <c r="E436" s="22"/>
    </row>
    <row r="437" spans="1:5" x14ac:dyDescent="0.2">
      <c r="A437" s="23" t="s">
        <v>434</v>
      </c>
      <c r="B437" s="26">
        <v>9.0299999999999994</v>
      </c>
      <c r="C437" s="26">
        <v>36800355.899999999</v>
      </c>
      <c r="D437" s="22"/>
      <c r="E437" s="22"/>
    </row>
    <row r="438" spans="1:5" x14ac:dyDescent="0.2">
      <c r="A438" s="23" t="s">
        <v>435</v>
      </c>
      <c r="B438" s="26">
        <v>9.14</v>
      </c>
      <c r="C438" s="26">
        <v>37564603.450000003</v>
      </c>
      <c r="D438" s="22"/>
      <c r="E438" s="22"/>
    </row>
    <row r="439" spans="1:5" x14ac:dyDescent="0.2">
      <c r="A439" s="23" t="s">
        <v>436</v>
      </c>
      <c r="B439" s="26">
        <v>9.1999999999999993</v>
      </c>
      <c r="C439" s="26">
        <v>37620097.840000004</v>
      </c>
      <c r="D439" s="22"/>
      <c r="E439" s="22"/>
    </row>
    <row r="440" spans="1:5" x14ac:dyDescent="0.2">
      <c r="A440" s="23" t="s">
        <v>437</v>
      </c>
      <c r="B440" s="26">
        <v>9.32</v>
      </c>
      <c r="C440" s="26">
        <v>38367634.310000002</v>
      </c>
      <c r="D440" s="22"/>
      <c r="E440" s="22"/>
    </row>
    <row r="441" spans="1:5" x14ac:dyDescent="0.2">
      <c r="A441" s="23" t="s">
        <v>438</v>
      </c>
      <c r="B441" s="26">
        <v>9.2799999999999994</v>
      </c>
      <c r="C441" s="26">
        <v>37781518.359999999</v>
      </c>
      <c r="D441" s="22"/>
      <c r="E441" s="22"/>
    </row>
    <row r="442" spans="1:5" x14ac:dyDescent="0.2">
      <c r="A442" s="23" t="s">
        <v>439</v>
      </c>
      <c r="B442" s="26">
        <v>9.2799999999999994</v>
      </c>
      <c r="C442" s="26">
        <v>38036449.18</v>
      </c>
      <c r="D442" s="22"/>
      <c r="E442" s="22"/>
    </row>
    <row r="443" spans="1:5" x14ac:dyDescent="0.2">
      <c r="A443" s="23" t="s">
        <v>440</v>
      </c>
      <c r="B443" s="26">
        <v>9.15</v>
      </c>
      <c r="C443" s="26">
        <v>37501496</v>
      </c>
      <c r="D443" s="22"/>
      <c r="E443" s="22"/>
    </row>
    <row r="444" spans="1:5" x14ac:dyDescent="0.2">
      <c r="A444" s="23" t="s">
        <v>441</v>
      </c>
      <c r="B444" s="26">
        <v>9.2100000000000009</v>
      </c>
      <c r="C444" s="26">
        <v>38047303.439999998</v>
      </c>
      <c r="D444" s="22"/>
      <c r="E444" s="22"/>
    </row>
    <row r="445" spans="1:5" x14ac:dyDescent="0.2">
      <c r="A445" s="23" t="s">
        <v>442</v>
      </c>
      <c r="B445" s="26">
        <v>9.2799999999999994</v>
      </c>
      <c r="C445" s="26">
        <v>38051330.829999998</v>
      </c>
      <c r="D445" s="22"/>
      <c r="E445" s="22"/>
    </row>
    <row r="446" spans="1:5" x14ac:dyDescent="0.2">
      <c r="A446" s="23" t="s">
        <v>443</v>
      </c>
      <c r="B446" s="26">
        <v>9.23</v>
      </c>
      <c r="C446" s="26">
        <v>38113219.359999999</v>
      </c>
      <c r="D446" s="22"/>
      <c r="E446" s="22"/>
    </row>
    <row r="447" spans="1:5" x14ac:dyDescent="0.2">
      <c r="A447" s="23" t="s">
        <v>444</v>
      </c>
      <c r="B447" s="26">
        <v>9.24</v>
      </c>
      <c r="C447" s="26">
        <v>38129257.68</v>
      </c>
      <c r="D447" s="22"/>
      <c r="E447" s="22"/>
    </row>
    <row r="448" spans="1:5" x14ac:dyDescent="0.2">
      <c r="A448" s="23" t="s">
        <v>445</v>
      </c>
      <c r="B448" s="26">
        <v>9.2799999999999994</v>
      </c>
      <c r="C448" s="26">
        <v>38293180.509999998</v>
      </c>
      <c r="D448" s="22"/>
      <c r="E448" s="22"/>
    </row>
    <row r="449" spans="1:5" x14ac:dyDescent="0.2">
      <c r="A449" s="23" t="s">
        <v>446</v>
      </c>
      <c r="B449" s="26">
        <v>9.33</v>
      </c>
      <c r="C449" s="26">
        <v>39242193.380000003</v>
      </c>
      <c r="D449" s="22"/>
      <c r="E449" s="22"/>
    </row>
    <row r="450" spans="1:5" x14ac:dyDescent="0.2">
      <c r="A450" s="23" t="s">
        <v>447</v>
      </c>
      <c r="B450" s="26">
        <v>9.33</v>
      </c>
      <c r="C450" s="26">
        <v>39226878.329999998</v>
      </c>
      <c r="D450" s="22"/>
      <c r="E450" s="22"/>
    </row>
    <row r="451" spans="1:5" x14ac:dyDescent="0.2">
      <c r="A451" s="23" t="s">
        <v>448</v>
      </c>
      <c r="B451" s="26">
        <v>9.3800000000000008</v>
      </c>
      <c r="C451" s="26">
        <v>39481512.530000001</v>
      </c>
      <c r="D451" s="22"/>
      <c r="E451" s="22"/>
    </row>
    <row r="452" spans="1:5" x14ac:dyDescent="0.2">
      <c r="A452" s="23" t="s">
        <v>449</v>
      </c>
      <c r="B452" s="26">
        <v>9.35</v>
      </c>
      <c r="C452" s="26">
        <v>39074475.259999998</v>
      </c>
      <c r="D452" s="22"/>
      <c r="E452" s="22"/>
    </row>
    <row r="453" spans="1:5" x14ac:dyDescent="0.2">
      <c r="A453" s="23" t="s">
        <v>450</v>
      </c>
      <c r="B453" s="26">
        <v>9.33</v>
      </c>
      <c r="C453" s="26">
        <v>38961715.409999996</v>
      </c>
      <c r="D453" s="22"/>
      <c r="E453" s="22"/>
    </row>
    <row r="454" spans="1:5" x14ac:dyDescent="0.2">
      <c r="A454" s="23" t="s">
        <v>451</v>
      </c>
      <c r="B454" s="26">
        <v>9.27</v>
      </c>
      <c r="C454" s="26">
        <v>38440016.740000002</v>
      </c>
      <c r="D454" s="22"/>
      <c r="E454" s="22"/>
    </row>
    <row r="455" spans="1:5" x14ac:dyDescent="0.2">
      <c r="A455" s="23" t="s">
        <v>452</v>
      </c>
      <c r="B455" s="26">
        <v>9.33</v>
      </c>
      <c r="C455" s="26">
        <v>38455039.439999998</v>
      </c>
      <c r="D455" s="22"/>
      <c r="E455" s="22"/>
    </row>
    <row r="456" spans="1:5" x14ac:dyDescent="0.2">
      <c r="A456" s="23" t="s">
        <v>453</v>
      </c>
      <c r="B456" s="26">
        <v>9.43</v>
      </c>
      <c r="C456" s="26">
        <v>39142448.009999998</v>
      </c>
      <c r="D456" s="22"/>
      <c r="E456" s="22"/>
    </row>
    <row r="457" spans="1:5" x14ac:dyDescent="0.2">
      <c r="A457" s="23" t="s">
        <v>454</v>
      </c>
      <c r="B457" s="26">
        <v>9.4</v>
      </c>
      <c r="C457" s="26">
        <v>38979947.409999996</v>
      </c>
      <c r="D457" s="22"/>
      <c r="E457" s="22"/>
    </row>
    <row r="458" spans="1:5" x14ac:dyDescent="0.2">
      <c r="A458" s="23" t="s">
        <v>455</v>
      </c>
      <c r="B458" s="26">
        <v>9.4600000000000009</v>
      </c>
      <c r="C458" s="26">
        <v>40312699.399999999</v>
      </c>
      <c r="D458" s="22"/>
      <c r="E458" s="22"/>
    </row>
    <row r="459" spans="1:5" x14ac:dyDescent="0.2">
      <c r="A459" s="23" t="s">
        <v>456</v>
      </c>
      <c r="B459" s="26">
        <v>9.4</v>
      </c>
      <c r="C459" s="26">
        <v>40300969.219999999</v>
      </c>
      <c r="D459" s="22"/>
      <c r="E459" s="22"/>
    </row>
    <row r="460" spans="1:5" x14ac:dyDescent="0.2">
      <c r="A460" s="23" t="s">
        <v>457</v>
      </c>
      <c r="B460" s="26">
        <v>9.39</v>
      </c>
      <c r="C460" s="26">
        <v>40262826.880000003</v>
      </c>
      <c r="D460" s="22"/>
      <c r="E460" s="22"/>
    </row>
    <row r="461" spans="1:5" x14ac:dyDescent="0.2">
      <c r="A461" s="23" t="s">
        <v>458</v>
      </c>
      <c r="B461" s="26">
        <v>9.44</v>
      </c>
      <c r="C461" s="26">
        <v>40600530.079999998</v>
      </c>
      <c r="D461" s="22"/>
      <c r="E461" s="22"/>
    </row>
    <row r="462" spans="1:5" x14ac:dyDescent="0.2">
      <c r="A462" s="23" t="s">
        <v>459</v>
      </c>
      <c r="B462" s="26">
        <v>9.5</v>
      </c>
      <c r="C462" s="26">
        <v>41100224.520000003</v>
      </c>
      <c r="D462" s="22"/>
      <c r="E462" s="22"/>
    </row>
    <row r="463" spans="1:5" x14ac:dyDescent="0.2">
      <c r="A463" s="23" t="s">
        <v>460</v>
      </c>
      <c r="B463" s="26">
        <v>9.48</v>
      </c>
      <c r="C463" s="26">
        <v>41003224.189999998</v>
      </c>
      <c r="D463" s="22"/>
      <c r="E463" s="22"/>
    </row>
    <row r="464" spans="1:5" x14ac:dyDescent="0.2">
      <c r="A464" s="23" t="s">
        <v>461</v>
      </c>
      <c r="B464" s="26">
        <v>9.5</v>
      </c>
      <c r="C464" s="26">
        <v>41412631.329999998</v>
      </c>
      <c r="D464" s="22"/>
      <c r="E464" s="22"/>
    </row>
    <row r="465" spans="1:5" x14ac:dyDescent="0.2">
      <c r="A465" s="23" t="s">
        <v>462</v>
      </c>
      <c r="B465" s="26">
        <v>9.43</v>
      </c>
      <c r="C465" s="26">
        <v>40839992.270000003</v>
      </c>
      <c r="D465" s="22"/>
      <c r="E465" s="22"/>
    </row>
    <row r="466" spans="1:5" x14ac:dyDescent="0.2">
      <c r="A466" s="23" t="s">
        <v>463</v>
      </c>
      <c r="B466" s="26">
        <v>9.33</v>
      </c>
      <c r="C466" s="26">
        <v>40449076.240000002</v>
      </c>
      <c r="D466" s="22"/>
      <c r="E466" s="22"/>
    </row>
    <row r="467" spans="1:5" x14ac:dyDescent="0.2">
      <c r="A467" s="23" t="s">
        <v>464</v>
      </c>
      <c r="B467" s="26">
        <v>9.36</v>
      </c>
      <c r="C467" s="26">
        <v>40533843.039999999</v>
      </c>
      <c r="D467" s="22"/>
      <c r="E467" s="22"/>
    </row>
    <row r="468" spans="1:5" x14ac:dyDescent="0.2">
      <c r="A468" s="23" t="s">
        <v>465</v>
      </c>
      <c r="B468" s="26">
        <v>9.42</v>
      </c>
      <c r="C468" s="26">
        <v>40815311.259999998</v>
      </c>
      <c r="D468" s="22"/>
      <c r="E468" s="22"/>
    </row>
    <row r="469" spans="1:5" x14ac:dyDescent="0.2">
      <c r="A469" s="23" t="s">
        <v>466</v>
      </c>
      <c r="B469" s="26">
        <v>9.4</v>
      </c>
      <c r="C469" s="26">
        <v>40752541.82</v>
      </c>
      <c r="D469" s="22"/>
      <c r="E469" s="22"/>
    </row>
    <row r="470" spans="1:5" x14ac:dyDescent="0.2">
      <c r="A470" s="23" t="s">
        <v>467</v>
      </c>
      <c r="B470" s="26">
        <v>9.4</v>
      </c>
      <c r="C470" s="26">
        <v>40469791.600000001</v>
      </c>
      <c r="D470" s="22"/>
      <c r="E470" s="22"/>
    </row>
    <row r="471" spans="1:5" x14ac:dyDescent="0.2">
      <c r="A471" s="23" t="s">
        <v>468</v>
      </c>
      <c r="B471" s="26">
        <v>9.33</v>
      </c>
      <c r="C471" s="26">
        <v>40192183.369999997</v>
      </c>
      <c r="D471" s="22"/>
      <c r="E471" s="22"/>
    </row>
    <row r="472" spans="1:5" x14ac:dyDescent="0.2">
      <c r="A472" s="23" t="s">
        <v>469</v>
      </c>
      <c r="B472" s="26">
        <v>9.44</v>
      </c>
      <c r="C472" s="26">
        <v>40391391.450000003</v>
      </c>
      <c r="D472" s="22"/>
      <c r="E472" s="22"/>
    </row>
    <row r="473" spans="1:5" x14ac:dyDescent="0.2">
      <c r="A473" s="23" t="s">
        <v>470</v>
      </c>
      <c r="B473" s="26">
        <v>9.57</v>
      </c>
      <c r="C473" s="26">
        <v>40969649.82</v>
      </c>
      <c r="D473" s="22"/>
      <c r="E473" s="22"/>
    </row>
    <row r="474" spans="1:5" x14ac:dyDescent="0.2">
      <c r="A474" s="23" t="s">
        <v>471</v>
      </c>
      <c r="B474" s="26">
        <v>9.5500000000000007</v>
      </c>
      <c r="C474" s="26">
        <v>40410868.469999999</v>
      </c>
      <c r="D474" s="22"/>
      <c r="E474" s="22"/>
    </row>
    <row r="475" spans="1:5" x14ac:dyDescent="0.2">
      <c r="A475" s="23" t="s">
        <v>472</v>
      </c>
      <c r="B475" s="26">
        <v>9.52</v>
      </c>
      <c r="C475" s="26">
        <v>40546068.579999998</v>
      </c>
      <c r="D475" s="22"/>
      <c r="E475" s="22"/>
    </row>
    <row r="476" spans="1:5" x14ac:dyDescent="0.2">
      <c r="A476" s="23" t="s">
        <v>473</v>
      </c>
      <c r="B476" s="26">
        <v>9.67</v>
      </c>
      <c r="C476" s="26">
        <v>40922118.299999997</v>
      </c>
      <c r="D476" s="22"/>
      <c r="E476" s="22"/>
    </row>
    <row r="477" spans="1:5" x14ac:dyDescent="0.2">
      <c r="A477" s="23" t="s">
        <v>474</v>
      </c>
      <c r="B477" s="26">
        <v>9.65</v>
      </c>
      <c r="C477" s="26">
        <v>41052209.109999999</v>
      </c>
      <c r="D477" s="22"/>
      <c r="E477" s="22"/>
    </row>
    <row r="478" spans="1:5" x14ac:dyDescent="0.2">
      <c r="A478" s="23" t="s">
        <v>475</v>
      </c>
      <c r="B478" s="26">
        <v>9.5500000000000007</v>
      </c>
      <c r="C478" s="26">
        <v>40413370.07</v>
      </c>
      <c r="D478" s="22"/>
      <c r="E478" s="22"/>
    </row>
    <row r="479" spans="1:5" x14ac:dyDescent="0.2">
      <c r="A479" s="23" t="s">
        <v>476</v>
      </c>
      <c r="B479" s="26">
        <v>9.4600000000000009</v>
      </c>
      <c r="C479" s="26">
        <v>40373925.259999998</v>
      </c>
      <c r="D479" s="22"/>
      <c r="E479" s="22"/>
    </row>
    <row r="480" spans="1:5" x14ac:dyDescent="0.2">
      <c r="A480" s="23" t="s">
        <v>477</v>
      </c>
      <c r="B480" s="26">
        <v>9.69</v>
      </c>
      <c r="C480" s="26">
        <v>40858975.420000002</v>
      </c>
      <c r="D480" s="22"/>
      <c r="E480" s="22"/>
    </row>
    <row r="481" spans="1:5" x14ac:dyDescent="0.2">
      <c r="A481" s="23" t="s">
        <v>478</v>
      </c>
      <c r="B481" s="26">
        <v>9.77</v>
      </c>
      <c r="C481" s="26">
        <v>41380647.840000004</v>
      </c>
      <c r="D481" s="22"/>
      <c r="E481" s="22"/>
    </row>
    <row r="482" spans="1:5" x14ac:dyDescent="0.2">
      <c r="A482" s="23" t="s">
        <v>479</v>
      </c>
      <c r="B482" s="26">
        <v>9.74</v>
      </c>
      <c r="C482" s="26">
        <v>41327185.240000002</v>
      </c>
      <c r="D482" s="22"/>
      <c r="E482" s="22"/>
    </row>
    <row r="483" spans="1:5" x14ac:dyDescent="0.2">
      <c r="A483" s="23" t="s">
        <v>480</v>
      </c>
      <c r="B483" s="26">
        <v>9.74</v>
      </c>
      <c r="C483" s="26">
        <v>41327185.240000002</v>
      </c>
      <c r="D483" s="22"/>
      <c r="E483" s="22"/>
    </row>
    <row r="484" spans="1:5" x14ac:dyDescent="0.2">
      <c r="A484" s="23" t="s">
        <v>481</v>
      </c>
      <c r="B484" s="26">
        <v>9.74</v>
      </c>
      <c r="C484" s="26">
        <v>41596865.810000002</v>
      </c>
      <c r="D484" s="22"/>
      <c r="E484" s="22"/>
    </row>
    <row r="485" spans="1:5" x14ac:dyDescent="0.2">
      <c r="A485" s="23" t="s">
        <v>482</v>
      </c>
      <c r="B485" s="26">
        <v>9.76</v>
      </c>
      <c r="C485" s="26">
        <v>41524715.689999998</v>
      </c>
      <c r="D485" s="22"/>
      <c r="E485" s="22"/>
    </row>
    <row r="486" spans="1:5" x14ac:dyDescent="0.2">
      <c r="A486" s="23" t="s">
        <v>483</v>
      </c>
      <c r="B486" s="26">
        <v>9.77</v>
      </c>
      <c r="C486" s="26">
        <v>41789931.880000003</v>
      </c>
      <c r="D486" s="22"/>
      <c r="E486" s="22"/>
    </row>
    <row r="487" spans="1:5" x14ac:dyDescent="0.2">
      <c r="A487" s="23" t="s">
        <v>484</v>
      </c>
      <c r="B487" s="26">
        <v>9.73</v>
      </c>
      <c r="C487" s="26">
        <v>41697424.350000001</v>
      </c>
      <c r="D487" s="22"/>
      <c r="E487" s="22"/>
    </row>
    <row r="488" spans="1:5" x14ac:dyDescent="0.2">
      <c r="A488" s="23" t="s">
        <v>485</v>
      </c>
      <c r="B488" s="26">
        <v>9.84</v>
      </c>
      <c r="C488" s="26">
        <v>42437539.700000003</v>
      </c>
      <c r="D488" s="22"/>
      <c r="E488" s="22"/>
    </row>
    <row r="489" spans="1:5" x14ac:dyDescent="0.2">
      <c r="A489" s="23" t="s">
        <v>486</v>
      </c>
      <c r="B489" s="26">
        <v>9.92</v>
      </c>
      <c r="C489" s="26">
        <v>42510155.539999999</v>
      </c>
      <c r="D489" s="22"/>
      <c r="E489" s="22"/>
    </row>
    <row r="490" spans="1:5" x14ac:dyDescent="0.2">
      <c r="A490" s="23" t="s">
        <v>487</v>
      </c>
      <c r="B490" s="26">
        <v>9.7899999999999991</v>
      </c>
      <c r="C490" s="26">
        <v>42012908.770000003</v>
      </c>
      <c r="D490" s="22"/>
      <c r="E490" s="22"/>
    </row>
    <row r="491" spans="1:5" x14ac:dyDescent="0.2">
      <c r="A491" s="23" t="s">
        <v>488</v>
      </c>
      <c r="B491" s="26">
        <v>9.59</v>
      </c>
      <c r="C491" s="26">
        <v>40916193.909999996</v>
      </c>
      <c r="D491" s="22"/>
      <c r="E491" s="22"/>
    </row>
    <row r="492" spans="1:5" x14ac:dyDescent="0.2">
      <c r="A492" s="23" t="s">
        <v>489</v>
      </c>
      <c r="B492" s="26">
        <v>9.61</v>
      </c>
      <c r="C492" s="26">
        <v>40989628.920000002</v>
      </c>
      <c r="D492" s="22"/>
      <c r="E492" s="22"/>
    </row>
    <row r="493" spans="1:5" x14ac:dyDescent="0.2">
      <c r="A493" s="23" t="s">
        <v>490</v>
      </c>
      <c r="B493" s="26">
        <v>9.64</v>
      </c>
      <c r="C493" s="26">
        <v>40866280.93</v>
      </c>
      <c r="D493" s="22"/>
      <c r="E493" s="22"/>
    </row>
    <row r="494" spans="1:5" x14ac:dyDescent="0.2">
      <c r="A494" s="23" t="s">
        <v>491</v>
      </c>
      <c r="B494" s="26">
        <v>9.58</v>
      </c>
      <c r="C494" s="26">
        <v>40601538.93</v>
      </c>
      <c r="D494" s="22"/>
      <c r="E494" s="22"/>
    </row>
    <row r="495" spans="1:5" x14ac:dyDescent="0.2">
      <c r="A495" s="23" t="s">
        <v>492</v>
      </c>
      <c r="B495" s="26">
        <v>9.5</v>
      </c>
      <c r="C495" s="26">
        <v>40271478.189999998</v>
      </c>
      <c r="D495" s="22"/>
      <c r="E495" s="22"/>
    </row>
    <row r="496" spans="1:5" x14ac:dyDescent="0.2">
      <c r="A496" s="23" t="s">
        <v>493</v>
      </c>
      <c r="B496" s="26">
        <v>9.48</v>
      </c>
      <c r="C496" s="26">
        <v>40415660.740000002</v>
      </c>
      <c r="D496" s="22"/>
      <c r="E496" s="22"/>
    </row>
    <row r="497" spans="1:5" x14ac:dyDescent="0.2">
      <c r="A497" s="23" t="s">
        <v>494</v>
      </c>
      <c r="B497" s="26">
        <v>9.4700000000000006</v>
      </c>
      <c r="C497" s="26">
        <v>40133453.350000001</v>
      </c>
      <c r="D497" s="22"/>
      <c r="E497" s="22"/>
    </row>
    <row r="498" spans="1:5" x14ac:dyDescent="0.2">
      <c r="A498" s="23" t="s">
        <v>495</v>
      </c>
      <c r="B498" s="26">
        <v>9.57</v>
      </c>
      <c r="C498" s="26">
        <v>40811061.549999997</v>
      </c>
      <c r="D498" s="22"/>
      <c r="E498" s="22"/>
    </row>
    <row r="499" spans="1:5" x14ac:dyDescent="0.2">
      <c r="A499" s="23" t="s">
        <v>496</v>
      </c>
      <c r="B499" s="26">
        <v>9.66</v>
      </c>
      <c r="C499" s="26">
        <v>40970098.020000003</v>
      </c>
      <c r="D499" s="22"/>
      <c r="E499" s="22"/>
    </row>
    <row r="500" spans="1:5" x14ac:dyDescent="0.2">
      <c r="A500" s="23" t="s">
        <v>497</v>
      </c>
      <c r="B500" s="26">
        <v>9.6999999999999993</v>
      </c>
      <c r="C500" s="26">
        <v>41413039.479999997</v>
      </c>
      <c r="D500" s="22"/>
      <c r="E500" s="22"/>
    </row>
    <row r="501" spans="1:5" x14ac:dyDescent="0.2">
      <c r="A501" s="23" t="s">
        <v>498</v>
      </c>
      <c r="B501" s="26">
        <v>9.6199999999999992</v>
      </c>
      <c r="C501" s="26">
        <v>40895922.759999998</v>
      </c>
      <c r="D501" s="22"/>
      <c r="E501" s="22"/>
    </row>
    <row r="502" spans="1:5" x14ac:dyDescent="0.2">
      <c r="A502" s="23" t="s">
        <v>499</v>
      </c>
      <c r="B502" s="26">
        <v>9.56</v>
      </c>
      <c r="C502" s="26">
        <v>40891281.810000002</v>
      </c>
      <c r="D502" s="22"/>
      <c r="E502" s="22"/>
    </row>
    <row r="503" spans="1:5" x14ac:dyDescent="0.2">
      <c r="A503" s="23" t="s">
        <v>500</v>
      </c>
      <c r="B503" s="26">
        <v>9.56</v>
      </c>
      <c r="C503" s="26">
        <v>40891281.810000002</v>
      </c>
      <c r="D503" s="22"/>
      <c r="E503" s="22"/>
    </row>
    <row r="504" spans="1:5" x14ac:dyDescent="0.2">
      <c r="A504" s="23" t="s">
        <v>501</v>
      </c>
      <c r="B504" s="26">
        <v>9.58</v>
      </c>
      <c r="C504" s="26">
        <v>40893722.289999999</v>
      </c>
      <c r="D504" s="22"/>
      <c r="E504" s="22"/>
    </row>
    <row r="505" spans="1:5" x14ac:dyDescent="0.2">
      <c r="A505" s="23" t="s">
        <v>502</v>
      </c>
      <c r="B505" s="26">
        <v>9.4700000000000006</v>
      </c>
      <c r="C505" s="26">
        <v>40454406.630000003</v>
      </c>
      <c r="D505" s="22"/>
      <c r="E505" s="22"/>
    </row>
    <row r="506" spans="1:5" x14ac:dyDescent="0.2">
      <c r="A506" s="23" t="s">
        <v>503</v>
      </c>
      <c r="B506" s="26">
        <v>9.4600000000000009</v>
      </c>
      <c r="C506" s="26">
        <v>40940191.920000002</v>
      </c>
      <c r="D506" s="22"/>
      <c r="E506" s="22"/>
    </row>
    <row r="507" spans="1:5" x14ac:dyDescent="0.2">
      <c r="A507" s="23" t="s">
        <v>504</v>
      </c>
      <c r="B507" s="26">
        <v>9.35</v>
      </c>
      <c r="C507" s="26">
        <v>40733150.630000003</v>
      </c>
      <c r="D507" s="22"/>
      <c r="E507" s="22"/>
    </row>
    <row r="508" spans="1:5" x14ac:dyDescent="0.2">
      <c r="A508" s="23" t="s">
        <v>505</v>
      </c>
      <c r="B508" s="26">
        <v>9.15</v>
      </c>
      <c r="C508" s="26">
        <v>39607720.219999999</v>
      </c>
      <c r="D508" s="22"/>
      <c r="E508" s="22"/>
    </row>
    <row r="509" spans="1:5" x14ac:dyDescent="0.2">
      <c r="A509" s="23" t="s">
        <v>506</v>
      </c>
      <c r="B509" s="26">
        <v>9.23</v>
      </c>
      <c r="C509" s="26">
        <v>40080892.619999997</v>
      </c>
      <c r="D509" s="22"/>
      <c r="E509" s="22"/>
    </row>
    <row r="510" spans="1:5" x14ac:dyDescent="0.2">
      <c r="A510" s="23" t="s">
        <v>507</v>
      </c>
      <c r="B510" s="26">
        <v>9.33</v>
      </c>
      <c r="C510" s="26">
        <v>40526593.100000001</v>
      </c>
      <c r="D510" s="22"/>
      <c r="E510" s="22"/>
    </row>
    <row r="511" spans="1:5" x14ac:dyDescent="0.2">
      <c r="A511" s="23" t="s">
        <v>508</v>
      </c>
      <c r="B511" s="26">
        <v>9.44</v>
      </c>
      <c r="C511" s="26">
        <v>41531412.979999997</v>
      </c>
      <c r="D511" s="22"/>
      <c r="E511" s="22"/>
    </row>
    <row r="512" spans="1:5" x14ac:dyDescent="0.2">
      <c r="A512" s="23" t="s">
        <v>509</v>
      </c>
      <c r="B512" s="26">
        <v>9.48</v>
      </c>
      <c r="C512" s="26">
        <v>41444254.810000002</v>
      </c>
      <c r="D512" s="22"/>
      <c r="E512" s="22"/>
    </row>
    <row r="513" spans="1:5" x14ac:dyDescent="0.2">
      <c r="A513" s="23" t="s">
        <v>510</v>
      </c>
      <c r="B513" s="26">
        <v>9.44</v>
      </c>
      <c r="C513" s="26">
        <v>41156824.899999999</v>
      </c>
      <c r="D513" s="22"/>
      <c r="E513" s="22"/>
    </row>
    <row r="514" spans="1:5" x14ac:dyDescent="0.2">
      <c r="A514" s="23" t="s">
        <v>511</v>
      </c>
      <c r="B514" s="26">
        <v>9.52</v>
      </c>
      <c r="C514" s="26">
        <v>41269715.719999999</v>
      </c>
      <c r="D514" s="22"/>
      <c r="E514" s="22"/>
    </row>
    <row r="515" spans="1:5" x14ac:dyDescent="0.2">
      <c r="A515" s="23" t="s">
        <v>512</v>
      </c>
      <c r="B515" s="26">
        <v>9.48</v>
      </c>
      <c r="C515" s="26">
        <v>41330746.109999999</v>
      </c>
      <c r="D515" s="22"/>
      <c r="E515" s="22"/>
    </row>
    <row r="516" spans="1:5" x14ac:dyDescent="0.2">
      <c r="A516" s="23" t="s">
        <v>513</v>
      </c>
      <c r="B516" s="26">
        <v>9.4700000000000006</v>
      </c>
      <c r="C516" s="26">
        <v>41578425.609999999</v>
      </c>
      <c r="D516" s="22"/>
      <c r="E516" s="22"/>
    </row>
    <row r="517" spans="1:5" x14ac:dyDescent="0.2">
      <c r="A517" s="23" t="s">
        <v>514</v>
      </c>
      <c r="B517" s="26">
        <v>9.43</v>
      </c>
      <c r="C517" s="26">
        <v>41322349.240000002</v>
      </c>
      <c r="D517" s="22"/>
      <c r="E517" s="22"/>
    </row>
    <row r="518" spans="1:5" x14ac:dyDescent="0.2">
      <c r="A518" s="23" t="s">
        <v>515</v>
      </c>
      <c r="B518" s="26">
        <v>9.3800000000000008</v>
      </c>
      <c r="C518" s="26">
        <v>41115362.460000001</v>
      </c>
      <c r="D518" s="22"/>
      <c r="E518" s="22"/>
    </row>
    <row r="519" spans="1:5" x14ac:dyDescent="0.2">
      <c r="A519" s="23" t="s">
        <v>516</v>
      </c>
      <c r="B519" s="26">
        <v>9.4600000000000009</v>
      </c>
      <c r="C519" s="26">
        <v>41796471.5</v>
      </c>
      <c r="D519" s="22"/>
      <c r="E519" s="22"/>
    </row>
    <row r="520" spans="1:5" x14ac:dyDescent="0.2">
      <c r="A520" s="23" t="s">
        <v>517</v>
      </c>
      <c r="B520" s="26">
        <v>9.36</v>
      </c>
      <c r="C520" s="26">
        <v>41397742.689999998</v>
      </c>
      <c r="D520" s="22"/>
      <c r="E520" s="22"/>
    </row>
    <row r="521" spans="1:5" x14ac:dyDescent="0.2">
      <c r="A521" s="23" t="s">
        <v>518</v>
      </c>
      <c r="B521" s="26">
        <v>9.34</v>
      </c>
      <c r="C521" s="26">
        <v>41207773.68</v>
      </c>
      <c r="D521" s="22"/>
      <c r="E521" s="22"/>
    </row>
    <row r="522" spans="1:5" x14ac:dyDescent="0.2">
      <c r="A522" s="23" t="s">
        <v>519</v>
      </c>
      <c r="B522" s="26">
        <v>9.7200000000000006</v>
      </c>
      <c r="C522" s="26">
        <v>43030429.200000003</v>
      </c>
      <c r="D522" s="22"/>
      <c r="E522" s="22"/>
    </row>
    <row r="523" spans="1:5" x14ac:dyDescent="0.2">
      <c r="A523" s="23" t="s">
        <v>520</v>
      </c>
      <c r="B523" s="26">
        <v>9.81</v>
      </c>
      <c r="C523" s="26">
        <v>43615133.469999999</v>
      </c>
      <c r="D523" s="22"/>
      <c r="E523" s="22"/>
    </row>
    <row r="524" spans="1:5" x14ac:dyDescent="0.2">
      <c r="A524" s="23" t="s">
        <v>521</v>
      </c>
      <c r="B524" s="26">
        <v>9.91</v>
      </c>
      <c r="C524" s="26">
        <v>43931671.68</v>
      </c>
      <c r="D524" s="22"/>
      <c r="E524" s="22"/>
    </row>
    <row r="525" spans="1:5" x14ac:dyDescent="0.2">
      <c r="A525" s="23" t="s">
        <v>522</v>
      </c>
      <c r="B525" s="26">
        <v>9.9</v>
      </c>
      <c r="C525" s="26">
        <v>44157483.850000001</v>
      </c>
      <c r="D525" s="22"/>
      <c r="E525" s="22"/>
    </row>
    <row r="526" spans="1:5" x14ac:dyDescent="0.2">
      <c r="A526" s="23" t="s">
        <v>523</v>
      </c>
      <c r="B526" s="26">
        <v>9.7899999999999991</v>
      </c>
      <c r="C526" s="26">
        <v>43349240.469999999</v>
      </c>
      <c r="D526" s="22"/>
      <c r="E526" s="22"/>
    </row>
    <row r="527" spans="1:5" x14ac:dyDescent="0.2">
      <c r="A527" s="23" t="s">
        <v>524</v>
      </c>
      <c r="B527" s="26">
        <v>9.6999999999999993</v>
      </c>
      <c r="C527" s="26">
        <v>42945135.649999999</v>
      </c>
      <c r="D527" s="22"/>
      <c r="E527" s="22"/>
    </row>
    <row r="528" spans="1:5" x14ac:dyDescent="0.2">
      <c r="A528" s="23" t="s">
        <v>525</v>
      </c>
      <c r="B528" s="26">
        <v>9.8000000000000007</v>
      </c>
      <c r="C528" s="26">
        <v>43474913.130000003</v>
      </c>
      <c r="D528" s="22"/>
      <c r="E528" s="22"/>
    </row>
    <row r="529" spans="1:5" x14ac:dyDescent="0.2">
      <c r="A529" s="23" t="s">
        <v>526</v>
      </c>
      <c r="B529" s="26">
        <v>9.82</v>
      </c>
      <c r="C529" s="26">
        <v>43772483.07</v>
      </c>
      <c r="D529" s="22"/>
      <c r="E529" s="22"/>
    </row>
    <row r="530" spans="1:5" x14ac:dyDescent="0.2">
      <c r="A530" s="23" t="s">
        <v>527</v>
      </c>
      <c r="B530" s="26">
        <v>9.75</v>
      </c>
      <c r="C530" s="26">
        <v>43110409.780000001</v>
      </c>
      <c r="D530" s="22"/>
      <c r="E530" s="22"/>
    </row>
    <row r="531" spans="1:5" x14ac:dyDescent="0.2">
      <c r="A531" s="23" t="s">
        <v>528</v>
      </c>
      <c r="B531" s="26">
        <v>9.86</v>
      </c>
      <c r="C531" s="26">
        <v>43824254.079999998</v>
      </c>
      <c r="D531" s="22"/>
      <c r="E531" s="22"/>
    </row>
    <row r="532" spans="1:5" x14ac:dyDescent="0.2">
      <c r="A532" s="23" t="s">
        <v>529</v>
      </c>
      <c r="B532" s="26">
        <v>9.86</v>
      </c>
      <c r="C532" s="26">
        <v>43882274.700000003</v>
      </c>
      <c r="D532" s="22"/>
      <c r="E532" s="22"/>
    </row>
    <row r="533" spans="1:5" x14ac:dyDescent="0.2">
      <c r="A533" s="23" t="s">
        <v>530</v>
      </c>
      <c r="B533" s="26">
        <v>10.02</v>
      </c>
      <c r="C533" s="26">
        <v>44782996.109999999</v>
      </c>
      <c r="D533" s="22"/>
      <c r="E533" s="22"/>
    </row>
    <row r="534" spans="1:5" x14ac:dyDescent="0.2">
      <c r="A534" s="23" t="s">
        <v>531</v>
      </c>
      <c r="B534" s="26">
        <v>9.93</v>
      </c>
      <c r="C534" s="26">
        <v>44472843.409999996</v>
      </c>
      <c r="D534" s="22"/>
      <c r="E534" s="22"/>
    </row>
    <row r="535" spans="1:5" x14ac:dyDescent="0.2">
      <c r="A535" s="23" t="s">
        <v>532</v>
      </c>
      <c r="B535" s="26">
        <v>10.07</v>
      </c>
      <c r="C535" s="26">
        <v>45254563.770000003</v>
      </c>
      <c r="D535" s="22"/>
      <c r="E535" s="22"/>
    </row>
    <row r="536" spans="1:5" x14ac:dyDescent="0.2">
      <c r="A536" s="23" t="s">
        <v>533</v>
      </c>
      <c r="B536" s="26">
        <v>10.210000000000001</v>
      </c>
      <c r="C536" s="26">
        <v>45695983.539999999</v>
      </c>
      <c r="D536" s="22"/>
      <c r="E536" s="22"/>
    </row>
    <row r="537" spans="1:5" x14ac:dyDescent="0.2">
      <c r="A537" s="23" t="s">
        <v>534</v>
      </c>
      <c r="B537" s="26">
        <v>10.19</v>
      </c>
      <c r="C537" s="26">
        <v>45788727.740000002</v>
      </c>
      <c r="D537" s="22"/>
      <c r="E537" s="22"/>
    </row>
    <row r="538" spans="1:5" x14ac:dyDescent="0.2">
      <c r="A538" s="23" t="s">
        <v>535</v>
      </c>
      <c r="B538" s="26">
        <v>9.8800000000000008</v>
      </c>
      <c r="C538" s="26">
        <v>44249320.93</v>
      </c>
      <c r="D538" s="22"/>
      <c r="E538" s="22"/>
    </row>
    <row r="539" spans="1:5" x14ac:dyDescent="0.2">
      <c r="A539" s="23" t="s">
        <v>536</v>
      </c>
      <c r="B539" s="26">
        <v>9.8800000000000008</v>
      </c>
      <c r="C539" s="26">
        <v>44273199.020000003</v>
      </c>
      <c r="D539" s="22"/>
      <c r="E539" s="22"/>
    </row>
    <row r="540" spans="1:5" x14ac:dyDescent="0.2">
      <c r="A540" s="23" t="s">
        <v>537</v>
      </c>
      <c r="B540" s="26">
        <v>9.94</v>
      </c>
      <c r="C540" s="26">
        <v>44484268.950000003</v>
      </c>
      <c r="D540" s="22"/>
      <c r="E540" s="22"/>
    </row>
    <row r="541" spans="1:5" x14ac:dyDescent="0.2">
      <c r="A541" s="23" t="s">
        <v>538</v>
      </c>
      <c r="B541" s="26">
        <v>9.94</v>
      </c>
      <c r="C541" s="26">
        <v>45161006.609999999</v>
      </c>
      <c r="D541" s="22"/>
      <c r="E541" s="22"/>
    </row>
    <row r="542" spans="1:5" x14ac:dyDescent="0.2">
      <c r="A542" s="23" t="s">
        <v>539</v>
      </c>
      <c r="B542" s="26">
        <v>9.58</v>
      </c>
      <c r="C542" s="26">
        <v>43850933.649999999</v>
      </c>
      <c r="D542" s="22"/>
      <c r="E542" s="22"/>
    </row>
    <row r="543" spans="1:5" x14ac:dyDescent="0.2">
      <c r="A543" s="23" t="s">
        <v>540</v>
      </c>
      <c r="B543" s="26">
        <v>9.5</v>
      </c>
      <c r="C543" s="26">
        <v>43640355.850000001</v>
      </c>
      <c r="D543" s="22"/>
      <c r="E543" s="22"/>
    </row>
    <row r="544" spans="1:5" x14ac:dyDescent="0.2">
      <c r="A544" s="23" t="s">
        <v>541</v>
      </c>
      <c r="B544" s="26">
        <v>9.59</v>
      </c>
      <c r="C544" s="26">
        <v>44019615.939999998</v>
      </c>
      <c r="D544" s="22"/>
      <c r="E544" s="22"/>
    </row>
    <row r="545" spans="1:5" x14ac:dyDescent="0.2">
      <c r="A545" s="23" t="s">
        <v>542</v>
      </c>
      <c r="B545" s="26">
        <v>9.49</v>
      </c>
      <c r="C545" s="26">
        <v>43616362.460000001</v>
      </c>
      <c r="D545" s="22"/>
      <c r="E545" s="22"/>
    </row>
    <row r="546" spans="1:5" x14ac:dyDescent="0.2">
      <c r="A546" s="23" t="s">
        <v>543</v>
      </c>
      <c r="B546" s="26">
        <v>9.44</v>
      </c>
      <c r="C546" s="26">
        <v>43802534.299999997</v>
      </c>
      <c r="D546" s="22"/>
      <c r="E546" s="22"/>
    </row>
    <row r="547" spans="1:5" x14ac:dyDescent="0.2">
      <c r="A547" s="23" t="s">
        <v>544</v>
      </c>
      <c r="B547" s="26">
        <v>9.36</v>
      </c>
      <c r="C547" s="26">
        <v>43168263.990000002</v>
      </c>
      <c r="D547" s="22"/>
      <c r="E547" s="22"/>
    </row>
    <row r="548" spans="1:5" x14ac:dyDescent="0.2">
      <c r="A548" s="23" t="s">
        <v>545</v>
      </c>
      <c r="B548" s="26">
        <v>9.3800000000000008</v>
      </c>
      <c r="C548" s="26">
        <v>43606173.770000003</v>
      </c>
      <c r="D548" s="22"/>
      <c r="E548" s="22"/>
    </row>
    <row r="549" spans="1:5" x14ac:dyDescent="0.2">
      <c r="A549" s="23" t="s">
        <v>546</v>
      </c>
      <c r="B549" s="26">
        <v>9.19</v>
      </c>
      <c r="C549" s="26">
        <v>42473015.609999999</v>
      </c>
      <c r="D549" s="22"/>
      <c r="E549" s="22"/>
    </row>
    <row r="550" spans="1:5" x14ac:dyDescent="0.2">
      <c r="A550" s="23" t="s">
        <v>547</v>
      </c>
      <c r="B550" s="26">
        <v>9.0299999999999994</v>
      </c>
      <c r="C550" s="26">
        <v>42029285.789999999</v>
      </c>
      <c r="D550" s="22"/>
      <c r="E550" s="22"/>
    </row>
    <row r="551" spans="1:5" x14ac:dyDescent="0.2">
      <c r="A551" s="23" t="s">
        <v>548</v>
      </c>
      <c r="B551" s="26">
        <v>9.39</v>
      </c>
      <c r="C551" s="26">
        <v>43464988.890000001</v>
      </c>
      <c r="D551" s="22"/>
      <c r="E551" s="22"/>
    </row>
    <row r="552" spans="1:5" x14ac:dyDescent="0.2">
      <c r="A552" s="23" t="s">
        <v>549</v>
      </c>
      <c r="B552" s="26">
        <v>9.25</v>
      </c>
      <c r="C552" s="26">
        <v>43224442.25</v>
      </c>
      <c r="D552" s="22"/>
      <c r="E552" s="22"/>
    </row>
    <row r="553" spans="1:5" x14ac:dyDescent="0.2">
      <c r="A553" s="23" t="s">
        <v>550</v>
      </c>
      <c r="B553" s="26">
        <v>8.9600000000000009</v>
      </c>
      <c r="C553" s="26">
        <v>41808613.659999996</v>
      </c>
      <c r="D553" s="22"/>
      <c r="E553" s="22"/>
    </row>
    <row r="554" spans="1:5" x14ac:dyDescent="0.2">
      <c r="A554" s="23" t="s">
        <v>551</v>
      </c>
      <c r="B554" s="26">
        <v>8.84</v>
      </c>
      <c r="C554" s="26">
        <v>41456139.810000002</v>
      </c>
      <c r="D554" s="22"/>
      <c r="E554" s="22"/>
    </row>
    <row r="555" spans="1:5" x14ac:dyDescent="0.2">
      <c r="A555" s="23" t="s">
        <v>552</v>
      </c>
      <c r="B555" s="26">
        <v>8.84</v>
      </c>
      <c r="C555" s="26">
        <v>41576687.960000001</v>
      </c>
      <c r="D555" s="22"/>
      <c r="E555" s="22"/>
    </row>
    <row r="556" spans="1:5" x14ac:dyDescent="0.2">
      <c r="A556" s="23" t="s">
        <v>553</v>
      </c>
      <c r="B556" s="26">
        <v>8.77</v>
      </c>
      <c r="C556" s="26">
        <v>41349910.659999996</v>
      </c>
      <c r="D556" s="22"/>
      <c r="E556" s="22"/>
    </row>
    <row r="557" spans="1:5" x14ac:dyDescent="0.2">
      <c r="A557" s="23" t="s">
        <v>554</v>
      </c>
      <c r="B557" s="26">
        <v>8.74</v>
      </c>
      <c r="C557" s="26">
        <v>41377003.359999999</v>
      </c>
      <c r="D557" s="22"/>
      <c r="E557" s="22"/>
    </row>
    <row r="558" spans="1:5" x14ac:dyDescent="0.2">
      <c r="A558" s="23" t="s">
        <v>555</v>
      </c>
      <c r="B558" s="26">
        <v>8.77</v>
      </c>
      <c r="C558" s="26">
        <v>42133604.579999998</v>
      </c>
      <c r="D558" s="22"/>
      <c r="E558" s="22"/>
    </row>
    <row r="559" spans="1:5" x14ac:dyDescent="0.2">
      <c r="A559" s="23" t="s">
        <v>556</v>
      </c>
      <c r="B559" s="26">
        <v>8.57</v>
      </c>
      <c r="C559" s="26">
        <v>41155431.329999998</v>
      </c>
      <c r="D559" s="22"/>
      <c r="E559" s="22"/>
    </row>
    <row r="560" spans="1:5" x14ac:dyDescent="0.2">
      <c r="A560" s="23" t="s">
        <v>557</v>
      </c>
      <c r="B560" s="26">
        <v>8.2799999999999994</v>
      </c>
      <c r="C560" s="26">
        <v>39772655.719999999</v>
      </c>
      <c r="D560" s="22"/>
      <c r="E560" s="22"/>
    </row>
    <row r="561" spans="1:5" x14ac:dyDescent="0.2">
      <c r="A561" s="23" t="s">
        <v>558</v>
      </c>
      <c r="B561" s="26">
        <v>8.02</v>
      </c>
      <c r="C561" s="26">
        <v>38513659.079999998</v>
      </c>
      <c r="D561" s="22"/>
      <c r="E561" s="22"/>
    </row>
    <row r="562" spans="1:5" x14ac:dyDescent="0.2">
      <c r="A562" s="23" t="s">
        <v>559</v>
      </c>
      <c r="B562" s="26">
        <v>8.0299999999999994</v>
      </c>
      <c r="C562" s="26">
        <v>38568661.259999998</v>
      </c>
      <c r="D562" s="22"/>
      <c r="E562" s="22"/>
    </row>
    <row r="563" spans="1:5" x14ac:dyDescent="0.2">
      <c r="A563" s="23" t="s">
        <v>560</v>
      </c>
      <c r="B563" s="26">
        <v>7.79</v>
      </c>
      <c r="C563" s="26">
        <v>37730944.579999998</v>
      </c>
      <c r="D563" s="22"/>
      <c r="E563" s="22"/>
    </row>
    <row r="564" spans="1:5" x14ac:dyDescent="0.2">
      <c r="A564" s="23" t="s">
        <v>561</v>
      </c>
      <c r="B564" s="26">
        <v>7.78</v>
      </c>
      <c r="C564" s="26">
        <v>37451882.350000001</v>
      </c>
      <c r="D564" s="22"/>
      <c r="E564" s="22"/>
    </row>
    <row r="565" spans="1:5" x14ac:dyDescent="0.2">
      <c r="A565" s="23" t="s">
        <v>562</v>
      </c>
      <c r="B565" s="26">
        <v>7.87</v>
      </c>
      <c r="C565" s="26">
        <v>38088270.630000003</v>
      </c>
      <c r="D565" s="22"/>
      <c r="E565" s="22"/>
    </row>
    <row r="566" spans="1:5" x14ac:dyDescent="0.2">
      <c r="A566" s="23" t="s">
        <v>563</v>
      </c>
      <c r="B566" s="26">
        <v>7.79</v>
      </c>
      <c r="C566" s="26">
        <v>37489370.609999999</v>
      </c>
      <c r="D566" s="22"/>
      <c r="E566" s="22"/>
    </row>
    <row r="567" spans="1:5" x14ac:dyDescent="0.2">
      <c r="A567" s="23" t="s">
        <v>564</v>
      </c>
      <c r="B567" s="26">
        <v>7.92</v>
      </c>
      <c r="C567" s="26">
        <v>38428044.899999999</v>
      </c>
      <c r="D567" s="22"/>
      <c r="E567" s="22"/>
    </row>
    <row r="568" spans="1:5" x14ac:dyDescent="0.2">
      <c r="A568" s="23" t="s">
        <v>565</v>
      </c>
      <c r="B568" s="26">
        <v>8.15</v>
      </c>
      <c r="C568" s="26">
        <v>39256176.399999999</v>
      </c>
      <c r="D568" s="22"/>
      <c r="E568" s="22"/>
    </row>
    <row r="569" spans="1:5" x14ac:dyDescent="0.2">
      <c r="A569" s="23" t="s">
        <v>566</v>
      </c>
      <c r="B569" s="26">
        <v>8.15</v>
      </c>
      <c r="C569" s="26">
        <v>39405556.969999999</v>
      </c>
      <c r="D569" s="22"/>
      <c r="E569" s="22"/>
    </row>
    <row r="570" spans="1:5" x14ac:dyDescent="0.2">
      <c r="A570" s="23" t="s">
        <v>567</v>
      </c>
      <c r="B570" s="26">
        <v>8.6</v>
      </c>
      <c r="C570" s="26">
        <v>41342751.259999998</v>
      </c>
      <c r="D570" s="22"/>
      <c r="E570" s="22"/>
    </row>
    <row r="571" spans="1:5" x14ac:dyDescent="0.2">
      <c r="A571" s="23" t="s">
        <v>568</v>
      </c>
      <c r="B571" s="26">
        <v>8.1199999999999992</v>
      </c>
      <c r="C571" s="26">
        <v>39199549.32</v>
      </c>
      <c r="D571" s="22"/>
      <c r="E571" s="22"/>
    </row>
    <row r="572" spans="1:5" x14ac:dyDescent="0.2">
      <c r="A572" s="23" t="s">
        <v>569</v>
      </c>
      <c r="B572" s="26">
        <v>7.73</v>
      </c>
      <c r="C572" s="26">
        <v>37514539.310000002</v>
      </c>
      <c r="D572" s="22"/>
      <c r="E572" s="22"/>
    </row>
    <row r="573" spans="1:5" x14ac:dyDescent="0.2">
      <c r="A573" s="23" t="s">
        <v>570</v>
      </c>
      <c r="B573" s="26">
        <v>8.17</v>
      </c>
      <c r="C573" s="26">
        <v>41303764.359999999</v>
      </c>
      <c r="D573" s="22"/>
      <c r="E573" s="22"/>
    </row>
    <row r="574" spans="1:5" x14ac:dyDescent="0.2">
      <c r="A574" s="23" t="s">
        <v>571</v>
      </c>
      <c r="B574" s="26">
        <v>8.33</v>
      </c>
      <c r="C574" s="26">
        <v>42006676.079999998</v>
      </c>
      <c r="D574" s="22"/>
      <c r="E574" s="22"/>
    </row>
    <row r="575" spans="1:5" x14ac:dyDescent="0.2">
      <c r="A575" s="23" t="s">
        <v>572</v>
      </c>
      <c r="B575" s="26">
        <v>8.33</v>
      </c>
      <c r="C575" s="26">
        <v>42198917.609999999</v>
      </c>
      <c r="D575" s="22"/>
      <c r="E575" s="22"/>
    </row>
    <row r="576" spans="1:5" x14ac:dyDescent="0.2">
      <c r="A576" s="23" t="s">
        <v>573</v>
      </c>
      <c r="B576" s="26">
        <v>8.43</v>
      </c>
      <c r="C576" s="26">
        <v>42509152.149999999</v>
      </c>
      <c r="D576" s="22"/>
      <c r="E576" s="22"/>
    </row>
    <row r="577" spans="1:5" x14ac:dyDescent="0.2">
      <c r="A577" s="23" t="s">
        <v>574</v>
      </c>
      <c r="B577" s="26">
        <v>8.3000000000000007</v>
      </c>
      <c r="C577" s="26">
        <v>42374001.600000001</v>
      </c>
      <c r="D577" s="22"/>
      <c r="E577" s="22"/>
    </row>
    <row r="578" spans="1:5" x14ac:dyDescent="0.2">
      <c r="A578" s="23" t="s">
        <v>575</v>
      </c>
      <c r="B578" s="26">
        <v>8.4499999999999993</v>
      </c>
      <c r="C578" s="26">
        <v>42986916.450000003</v>
      </c>
      <c r="D578" s="22"/>
      <c r="E578" s="22"/>
    </row>
    <row r="579" spans="1:5" x14ac:dyDescent="0.2">
      <c r="A579" s="23" t="s">
        <v>576</v>
      </c>
      <c r="B579" s="26">
        <v>8.77</v>
      </c>
      <c r="C579" s="26">
        <v>44732926.060000002</v>
      </c>
      <c r="D579" s="22"/>
      <c r="E579" s="22"/>
    </row>
    <row r="580" spans="1:5" x14ac:dyDescent="0.2">
      <c r="A580" s="23" t="s">
        <v>577</v>
      </c>
      <c r="B580" s="26">
        <v>8.9700000000000006</v>
      </c>
      <c r="C580" s="26">
        <v>45900131.479999997</v>
      </c>
      <c r="D580" s="22"/>
      <c r="E580" s="22"/>
    </row>
    <row r="581" spans="1:5" x14ac:dyDescent="0.2">
      <c r="A581" s="23" t="s">
        <v>578</v>
      </c>
      <c r="B581" s="26">
        <v>8.82</v>
      </c>
      <c r="C581" s="26">
        <v>45353584.969999999</v>
      </c>
      <c r="D581" s="22"/>
      <c r="E581" s="22"/>
    </row>
    <row r="582" spans="1:5" x14ac:dyDescent="0.2">
      <c r="A582" s="23" t="s">
        <v>579</v>
      </c>
      <c r="B582" s="26">
        <v>8.84</v>
      </c>
      <c r="C582" s="26">
        <v>45194167.359999999</v>
      </c>
      <c r="D582" s="22"/>
      <c r="E582" s="22"/>
    </row>
    <row r="583" spans="1:5" x14ac:dyDescent="0.2">
      <c r="A583" s="23" t="s">
        <v>580</v>
      </c>
      <c r="B583" s="26">
        <v>8.77</v>
      </c>
      <c r="C583" s="26">
        <v>44824671.630000003</v>
      </c>
      <c r="D583" s="22"/>
      <c r="E583" s="22"/>
    </row>
    <row r="584" spans="1:5" x14ac:dyDescent="0.2">
      <c r="A584" s="23" t="s">
        <v>581</v>
      </c>
      <c r="B584" s="26">
        <v>8.67</v>
      </c>
      <c r="C584" s="26">
        <v>44139348.039999999</v>
      </c>
      <c r="D584" s="22"/>
      <c r="E584" s="22"/>
    </row>
    <row r="585" spans="1:5" x14ac:dyDescent="0.2">
      <c r="A585" s="23" t="s">
        <v>582</v>
      </c>
      <c r="B585" s="26">
        <v>8.7100000000000009</v>
      </c>
      <c r="C585" s="26">
        <v>44530643.109999999</v>
      </c>
      <c r="D585" s="22"/>
      <c r="E585" s="22"/>
    </row>
    <row r="586" spans="1:5" x14ac:dyDescent="0.2">
      <c r="A586" s="23" t="s">
        <v>583</v>
      </c>
      <c r="B586" s="26">
        <v>8.6</v>
      </c>
      <c r="C586" s="26">
        <v>43766224.049999997</v>
      </c>
      <c r="D586" s="22"/>
      <c r="E586" s="22"/>
    </row>
    <row r="587" spans="1:5" x14ac:dyDescent="0.2">
      <c r="A587" s="23" t="s">
        <v>584</v>
      </c>
      <c r="B587" s="26">
        <v>8.52</v>
      </c>
      <c r="C587" s="26">
        <v>43490277.859999999</v>
      </c>
      <c r="D587" s="22"/>
      <c r="E587" s="22"/>
    </row>
    <row r="588" spans="1:5" x14ac:dyDescent="0.2">
      <c r="A588" s="23" t="s">
        <v>585</v>
      </c>
      <c r="B588" s="26">
        <v>8.6199999999999992</v>
      </c>
      <c r="C588" s="26">
        <v>43790012.039999999</v>
      </c>
      <c r="D588" s="22"/>
      <c r="E588" s="22"/>
    </row>
    <row r="589" spans="1:5" x14ac:dyDescent="0.2">
      <c r="A589" s="23" t="s">
        <v>586</v>
      </c>
      <c r="B589" s="26">
        <v>8.65</v>
      </c>
      <c r="C589" s="26">
        <v>43969292.340000004</v>
      </c>
      <c r="D589" s="22"/>
      <c r="E589" s="22"/>
    </row>
    <row r="590" spans="1:5" x14ac:dyDescent="0.2">
      <c r="A590" s="23" t="s">
        <v>587</v>
      </c>
      <c r="B590" s="26">
        <v>8.6</v>
      </c>
      <c r="C590" s="26">
        <v>43551668.140000001</v>
      </c>
      <c r="D590" s="22"/>
      <c r="E590" s="22"/>
    </row>
    <row r="591" spans="1:5" x14ac:dyDescent="0.2">
      <c r="A591" s="23" t="s">
        <v>588</v>
      </c>
      <c r="B591" s="26">
        <v>8.6199999999999992</v>
      </c>
      <c r="C591" s="26">
        <v>56137276.43</v>
      </c>
      <c r="D591" s="22"/>
      <c r="E591" s="22"/>
    </row>
    <row r="592" spans="1:5" x14ac:dyDescent="0.2">
      <c r="A592" s="23" t="s">
        <v>589</v>
      </c>
      <c r="B592" s="26">
        <v>8.61</v>
      </c>
      <c r="C592" s="26">
        <v>56419741.259999998</v>
      </c>
      <c r="D592" s="22"/>
      <c r="E592" s="22"/>
    </row>
    <row r="593" spans="1:5" x14ac:dyDescent="0.2">
      <c r="A593" s="23" t="s">
        <v>590</v>
      </c>
      <c r="B593" s="26">
        <v>8.68</v>
      </c>
      <c r="C593" s="26">
        <v>56706834.549999997</v>
      </c>
      <c r="D593" s="22"/>
      <c r="E593" s="22"/>
    </row>
    <row r="594" spans="1:5" x14ac:dyDescent="0.2">
      <c r="A594" s="23" t="s">
        <v>591</v>
      </c>
      <c r="B594" s="26">
        <v>8.4</v>
      </c>
      <c r="C594" s="26">
        <v>54864981.770000003</v>
      </c>
      <c r="D594" s="22"/>
      <c r="E594" s="22"/>
    </row>
    <row r="595" spans="1:5" x14ac:dyDescent="0.2">
      <c r="A595" s="23" t="s">
        <v>592</v>
      </c>
      <c r="B595" s="26">
        <v>8.44</v>
      </c>
      <c r="C595" s="26">
        <v>55108378.020000003</v>
      </c>
      <c r="D595" s="22"/>
      <c r="E595" s="22"/>
    </row>
    <row r="596" spans="1:5" x14ac:dyDescent="0.2">
      <c r="A596" s="23" t="s">
        <v>593</v>
      </c>
      <c r="B596" s="26">
        <v>8.4700000000000006</v>
      </c>
      <c r="C596" s="26">
        <v>56027958.649999999</v>
      </c>
      <c r="D596" s="22"/>
      <c r="E596" s="22"/>
    </row>
    <row r="597" spans="1:5" x14ac:dyDescent="0.2">
      <c r="A597" s="23" t="s">
        <v>594</v>
      </c>
      <c r="B597" s="26">
        <v>8.43</v>
      </c>
      <c r="C597" s="26">
        <v>55789958.039999999</v>
      </c>
      <c r="D597" s="22"/>
      <c r="E597" s="22"/>
    </row>
    <row r="598" spans="1:5" x14ac:dyDescent="0.2">
      <c r="A598" s="23" t="s">
        <v>595</v>
      </c>
      <c r="B598" s="26">
        <v>8.5399999999999991</v>
      </c>
      <c r="C598" s="26">
        <v>56493428.399999999</v>
      </c>
      <c r="D598" s="22"/>
      <c r="E598" s="22"/>
    </row>
    <row r="599" spans="1:5" x14ac:dyDescent="0.2">
      <c r="A599" s="23" t="s">
        <v>596</v>
      </c>
      <c r="B599" s="26">
        <v>8.2799999999999994</v>
      </c>
      <c r="C599" s="26">
        <v>54811221.960000001</v>
      </c>
      <c r="D599" s="22"/>
      <c r="E599" s="22"/>
    </row>
    <row r="600" spans="1:5" x14ac:dyDescent="0.2">
      <c r="A600" s="23" t="s">
        <v>597</v>
      </c>
      <c r="B600" s="26">
        <v>8.2799999999999994</v>
      </c>
      <c r="C600" s="26">
        <v>54762903.560000002</v>
      </c>
      <c r="D600" s="22"/>
      <c r="E600" s="22"/>
    </row>
    <row r="601" spans="1:5" x14ac:dyDescent="0.2">
      <c r="A601" s="23" t="s">
        <v>598</v>
      </c>
      <c r="B601" s="26">
        <v>8.0299999999999994</v>
      </c>
      <c r="C601" s="26">
        <v>53138570.380000003</v>
      </c>
      <c r="D601" s="22"/>
      <c r="E601" s="22"/>
    </row>
    <row r="602" spans="1:5" x14ac:dyDescent="0.2">
      <c r="A602" s="23" t="s">
        <v>599</v>
      </c>
      <c r="B602" s="26">
        <v>8.1</v>
      </c>
      <c r="C602" s="26">
        <v>53491210.310000002</v>
      </c>
      <c r="D602" s="22"/>
      <c r="E602" s="22"/>
    </row>
    <row r="603" spans="1:5" x14ac:dyDescent="0.2">
      <c r="A603" s="23" t="s">
        <v>600</v>
      </c>
      <c r="B603" s="26">
        <v>7.96</v>
      </c>
      <c r="C603" s="26">
        <v>52572523.280000001</v>
      </c>
      <c r="D603" s="22"/>
      <c r="E603" s="22"/>
    </row>
    <row r="604" spans="1:5" x14ac:dyDescent="0.2">
      <c r="A604" s="23" t="s">
        <v>601</v>
      </c>
      <c r="B604" s="26">
        <v>7.89</v>
      </c>
      <c r="C604" s="26">
        <v>52097402.909999996</v>
      </c>
      <c r="D604" s="22"/>
      <c r="E604" s="22"/>
    </row>
    <row r="605" spans="1:5" x14ac:dyDescent="0.2">
      <c r="A605" s="23" t="s">
        <v>602</v>
      </c>
      <c r="B605" s="26">
        <v>7.84</v>
      </c>
      <c r="C605" s="26">
        <v>51834459.869999997</v>
      </c>
      <c r="D605" s="22"/>
      <c r="E605" s="22"/>
    </row>
    <row r="606" spans="1:5" x14ac:dyDescent="0.2">
      <c r="A606" s="23" t="s">
        <v>603</v>
      </c>
      <c r="B606" s="26">
        <v>7.7</v>
      </c>
      <c r="C606" s="26">
        <v>50928780.100000001</v>
      </c>
      <c r="D606" s="22"/>
      <c r="E606" s="22"/>
    </row>
    <row r="607" spans="1:5" x14ac:dyDescent="0.2">
      <c r="A607" s="23" t="s">
        <v>604</v>
      </c>
      <c r="B607" s="26">
        <v>7.62</v>
      </c>
      <c r="C607" s="26">
        <v>50253841.909999996</v>
      </c>
      <c r="D607" s="22"/>
      <c r="E607" s="22"/>
    </row>
    <row r="608" spans="1:5" x14ac:dyDescent="0.2">
      <c r="A608" s="23" t="s">
        <v>605</v>
      </c>
      <c r="B608" s="26">
        <v>7.56</v>
      </c>
      <c r="C608" s="26">
        <v>49831423.530000001</v>
      </c>
      <c r="D608" s="22"/>
      <c r="E608" s="22"/>
    </row>
    <row r="609" spans="1:5" x14ac:dyDescent="0.2">
      <c r="A609" s="23" t="s">
        <v>606</v>
      </c>
      <c r="B609" s="26">
        <v>7.6</v>
      </c>
      <c r="C609" s="26">
        <v>50199501.710000001</v>
      </c>
      <c r="D609" s="22"/>
      <c r="E609" s="22"/>
    </row>
    <row r="610" spans="1:5" x14ac:dyDescent="0.2">
      <c r="A610" s="23" t="s">
        <v>607</v>
      </c>
      <c r="B610" s="26">
        <v>7.63</v>
      </c>
      <c r="C610" s="26">
        <v>50398583.759999998</v>
      </c>
      <c r="D610" s="22"/>
      <c r="E610" s="22"/>
    </row>
    <row r="611" spans="1:5" x14ac:dyDescent="0.2">
      <c r="A611" s="23" t="s">
        <v>608</v>
      </c>
      <c r="B611" s="26">
        <v>7.61</v>
      </c>
      <c r="C611" s="26">
        <v>50261304.240000002</v>
      </c>
      <c r="D611" s="22"/>
      <c r="E611" s="22"/>
    </row>
    <row r="612" spans="1:5" x14ac:dyDescent="0.2">
      <c r="A612" s="23" t="s">
        <v>609</v>
      </c>
      <c r="B612" s="26">
        <v>7.66</v>
      </c>
      <c r="C612" s="26">
        <v>50619092.640000001</v>
      </c>
      <c r="D612" s="22"/>
      <c r="E612" s="22"/>
    </row>
    <row r="613" spans="1:5" x14ac:dyDescent="0.2">
      <c r="A613" s="23" t="s">
        <v>610</v>
      </c>
      <c r="B613" s="26">
        <v>7.62</v>
      </c>
      <c r="C613" s="26">
        <v>50325066</v>
      </c>
      <c r="D613" s="22"/>
      <c r="E613" s="22"/>
    </row>
    <row r="614" spans="1:5" x14ac:dyDescent="0.2">
      <c r="A614" s="23" t="s">
        <v>611</v>
      </c>
      <c r="B614" s="26">
        <v>7.7</v>
      </c>
      <c r="C614" s="26">
        <v>50841338.119999997</v>
      </c>
      <c r="D614" s="22"/>
      <c r="E614" s="22"/>
    </row>
    <row r="615" spans="1:5" x14ac:dyDescent="0.2">
      <c r="A615" s="23" t="s">
        <v>612</v>
      </c>
      <c r="B615" s="26">
        <v>7.78</v>
      </c>
      <c r="C615" s="26">
        <v>51420009.450000003</v>
      </c>
      <c r="D615" s="22"/>
      <c r="E615" s="22"/>
    </row>
    <row r="616" spans="1:5" x14ac:dyDescent="0.2">
      <c r="A616" s="23" t="s">
        <v>613</v>
      </c>
      <c r="B616" s="26">
        <v>7.75</v>
      </c>
      <c r="C616" s="26">
        <v>51242314.880000003</v>
      </c>
      <c r="D616" s="22"/>
      <c r="E616" s="22"/>
    </row>
    <row r="617" spans="1:5" x14ac:dyDescent="0.2">
      <c r="A617" s="23" t="s">
        <v>614</v>
      </c>
      <c r="B617" s="26">
        <v>7.68</v>
      </c>
      <c r="C617" s="26">
        <v>50807333.159999996</v>
      </c>
      <c r="D617" s="22"/>
      <c r="E617" s="22"/>
    </row>
    <row r="618" spans="1:5" x14ac:dyDescent="0.2">
      <c r="A618" s="23" t="s">
        <v>615</v>
      </c>
      <c r="B618" s="26">
        <v>7.79</v>
      </c>
      <c r="C618" s="26">
        <v>51527330.25</v>
      </c>
      <c r="D618" s="22"/>
      <c r="E618" s="22"/>
    </row>
    <row r="619" spans="1:5" x14ac:dyDescent="0.2">
      <c r="A619" s="23" t="s">
        <v>616</v>
      </c>
      <c r="B619" s="26">
        <v>7.82</v>
      </c>
      <c r="C619" s="26">
        <v>51756453.68</v>
      </c>
      <c r="D619" s="22"/>
      <c r="E619" s="22"/>
    </row>
    <row r="620" spans="1:5" x14ac:dyDescent="0.2">
      <c r="A620" s="23" t="s">
        <v>617</v>
      </c>
      <c r="B620" s="26">
        <v>7.86</v>
      </c>
      <c r="C620" s="26">
        <v>52035950.259999998</v>
      </c>
      <c r="D620" s="22"/>
      <c r="E620" s="22"/>
    </row>
    <row r="621" spans="1:5" x14ac:dyDescent="0.2">
      <c r="A621" s="23" t="s">
        <v>618</v>
      </c>
      <c r="B621" s="26">
        <v>7.83</v>
      </c>
      <c r="C621" s="26">
        <v>51810327.859999999</v>
      </c>
      <c r="D621" s="22"/>
      <c r="E621" s="22"/>
    </row>
    <row r="622" spans="1:5" x14ac:dyDescent="0.2">
      <c r="A622" s="23" t="s">
        <v>619</v>
      </c>
      <c r="B622" s="26">
        <v>7.76</v>
      </c>
      <c r="C622" s="26">
        <v>51406538.640000001</v>
      </c>
      <c r="D622" s="22"/>
      <c r="E622" s="22"/>
    </row>
    <row r="623" spans="1:5" x14ac:dyDescent="0.2">
      <c r="A623" s="23" t="s">
        <v>620</v>
      </c>
      <c r="B623" s="26">
        <v>7.79</v>
      </c>
      <c r="C623" s="26">
        <v>51605027.789999999</v>
      </c>
      <c r="D623" s="22"/>
      <c r="E623" s="22"/>
    </row>
    <row r="624" spans="1:5" x14ac:dyDescent="0.2">
      <c r="A624" s="23" t="s">
        <v>621</v>
      </c>
      <c r="B624" s="26">
        <v>7.9</v>
      </c>
      <c r="C624" s="26">
        <v>52318792.369999997</v>
      </c>
      <c r="D624" s="22"/>
      <c r="E624" s="22"/>
    </row>
    <row r="625" spans="1:5" x14ac:dyDescent="0.2">
      <c r="A625" s="23" t="s">
        <v>622</v>
      </c>
      <c r="B625" s="26">
        <v>7.96</v>
      </c>
      <c r="C625" s="26">
        <v>52695325.950000003</v>
      </c>
      <c r="D625" s="22"/>
      <c r="E625" s="22"/>
    </row>
    <row r="626" spans="1:5" x14ac:dyDescent="0.2">
      <c r="A626" s="23" t="s">
        <v>623</v>
      </c>
      <c r="B626" s="26">
        <v>7.94</v>
      </c>
      <c r="C626" s="26">
        <v>52690204.700000003</v>
      </c>
      <c r="D626" s="22"/>
      <c r="E626" s="22"/>
    </row>
    <row r="627" spans="1:5" x14ac:dyDescent="0.2">
      <c r="A627" s="23" t="s">
        <v>624</v>
      </c>
      <c r="B627" s="26">
        <v>7.98</v>
      </c>
      <c r="C627" s="26">
        <v>53050954.909999996</v>
      </c>
      <c r="D627" s="22"/>
      <c r="E627" s="22"/>
    </row>
    <row r="628" spans="1:5" x14ac:dyDescent="0.2">
      <c r="A628" s="23" t="s">
        <v>625</v>
      </c>
      <c r="B628" s="26">
        <v>8.0500000000000007</v>
      </c>
      <c r="C628" s="26">
        <v>53657636</v>
      </c>
      <c r="D628" s="22"/>
      <c r="E628" s="22"/>
    </row>
    <row r="629" spans="1:5" x14ac:dyDescent="0.2">
      <c r="A629" s="23" t="s">
        <v>626</v>
      </c>
      <c r="B629" s="26">
        <v>8.1199999999999992</v>
      </c>
      <c r="C629" s="26">
        <v>54102412.159999996</v>
      </c>
      <c r="D629" s="22"/>
      <c r="E629" s="22"/>
    </row>
    <row r="630" spans="1:5" x14ac:dyDescent="0.2">
      <c r="A630" s="23" t="s">
        <v>627</v>
      </c>
      <c r="B630" s="26">
        <v>8.06</v>
      </c>
      <c r="C630" s="26">
        <v>53692156.630000003</v>
      </c>
      <c r="D630" s="22"/>
      <c r="E630" s="22"/>
    </row>
    <row r="631" spans="1:5" x14ac:dyDescent="0.2">
      <c r="A631" s="23" t="s">
        <v>628</v>
      </c>
      <c r="B631" s="26">
        <v>8.09</v>
      </c>
      <c r="C631" s="26">
        <v>53917315.640000001</v>
      </c>
      <c r="D631" s="22"/>
      <c r="E631" s="22"/>
    </row>
    <row r="632" spans="1:5" x14ac:dyDescent="0.2">
      <c r="A632" s="23" t="s">
        <v>629</v>
      </c>
      <c r="B632" s="26">
        <v>8.1</v>
      </c>
      <c r="C632" s="26">
        <v>53624419.259999998</v>
      </c>
      <c r="D632" s="22"/>
      <c r="E632" s="22"/>
    </row>
    <row r="633" spans="1:5" x14ac:dyDescent="0.2">
      <c r="A633" s="23" t="s">
        <v>630</v>
      </c>
      <c r="B633" s="26">
        <v>8.11</v>
      </c>
      <c r="C633" s="26">
        <v>53920155.259999998</v>
      </c>
      <c r="D633" s="22"/>
      <c r="E633" s="22"/>
    </row>
    <row r="634" spans="1:5" x14ac:dyDescent="0.2">
      <c r="A634" s="23" t="s">
        <v>631</v>
      </c>
      <c r="B634" s="26">
        <v>8.16</v>
      </c>
      <c r="C634" s="26">
        <v>54251302.310000002</v>
      </c>
      <c r="D634" s="22"/>
      <c r="E634" s="22"/>
    </row>
    <row r="635" spans="1:5" x14ac:dyDescent="0.2">
      <c r="A635" s="23" t="s">
        <v>632</v>
      </c>
      <c r="B635" s="26">
        <v>8.4</v>
      </c>
      <c r="C635" s="26">
        <v>55866166.539999999</v>
      </c>
      <c r="D635" s="22"/>
      <c r="E635" s="22"/>
    </row>
    <row r="636" spans="1:5" x14ac:dyDescent="0.2">
      <c r="A636" s="23" t="s">
        <v>633</v>
      </c>
      <c r="B636" s="26">
        <v>8.35</v>
      </c>
      <c r="C636" s="26">
        <v>55677531.289999999</v>
      </c>
      <c r="D636" s="22"/>
      <c r="E636" s="22"/>
    </row>
    <row r="637" spans="1:5" x14ac:dyDescent="0.2">
      <c r="A637" s="23" t="s">
        <v>634</v>
      </c>
      <c r="B637" s="26">
        <v>8.3699999999999992</v>
      </c>
      <c r="C637" s="26">
        <v>55957379.460000001</v>
      </c>
      <c r="D637" s="22"/>
      <c r="E637" s="22"/>
    </row>
    <row r="638" spans="1:5" x14ac:dyDescent="0.2">
      <c r="A638" s="23" t="s">
        <v>635</v>
      </c>
      <c r="B638" s="26">
        <v>8.34</v>
      </c>
      <c r="C638" s="26">
        <v>55779738.93</v>
      </c>
      <c r="D638" s="22"/>
      <c r="E638" s="22"/>
    </row>
    <row r="639" spans="1:5" x14ac:dyDescent="0.2">
      <c r="A639" s="23" t="s">
        <v>636</v>
      </c>
      <c r="B639" s="26">
        <v>8.3800000000000008</v>
      </c>
      <c r="C639" s="26">
        <v>56053394.119999997</v>
      </c>
      <c r="D639" s="22"/>
      <c r="E639" s="22"/>
    </row>
    <row r="640" spans="1:5" x14ac:dyDescent="0.2">
      <c r="A640" s="23" t="s">
        <v>637</v>
      </c>
      <c r="B640" s="26">
        <v>8.48</v>
      </c>
      <c r="C640" s="26">
        <v>56847680.140000001</v>
      </c>
      <c r="D640" s="22"/>
      <c r="E640" s="22"/>
    </row>
    <row r="641" spans="1:5" x14ac:dyDescent="0.2">
      <c r="A641" s="23" t="s">
        <v>638</v>
      </c>
      <c r="B641" s="26">
        <v>8.48</v>
      </c>
      <c r="C641" s="26">
        <v>56960543.289999999</v>
      </c>
      <c r="D641" s="22"/>
      <c r="E641" s="22"/>
    </row>
    <row r="642" spans="1:5" x14ac:dyDescent="0.2">
      <c r="A642" s="23" t="s">
        <v>639</v>
      </c>
      <c r="B642" s="26">
        <v>8.49</v>
      </c>
      <c r="C642" s="26">
        <v>57116165.82</v>
      </c>
      <c r="D642" s="22"/>
      <c r="E642" s="22"/>
    </row>
    <row r="643" spans="1:5" x14ac:dyDescent="0.2">
      <c r="A643" s="23" t="s">
        <v>640</v>
      </c>
      <c r="B643" s="26">
        <v>8.43</v>
      </c>
      <c r="C643" s="26">
        <v>56747416.289999999</v>
      </c>
      <c r="D643" s="22"/>
      <c r="E643" s="22"/>
    </row>
    <row r="644" spans="1:5" x14ac:dyDescent="0.2">
      <c r="A644" s="23" t="s">
        <v>641</v>
      </c>
      <c r="B644" s="26">
        <v>8.41</v>
      </c>
      <c r="C644" s="26">
        <v>56587586.299999997</v>
      </c>
      <c r="D644" s="22"/>
      <c r="E644" s="22"/>
    </row>
    <row r="645" spans="1:5" x14ac:dyDescent="0.2">
      <c r="A645" s="23" t="s">
        <v>642</v>
      </c>
      <c r="B645" s="26">
        <v>8.17</v>
      </c>
      <c r="C645" s="26">
        <v>54969928.259999998</v>
      </c>
      <c r="D645" s="22"/>
      <c r="E645" s="22"/>
    </row>
    <row r="646" spans="1:5" x14ac:dyDescent="0.2">
      <c r="A646" s="23" t="s">
        <v>643</v>
      </c>
      <c r="B646" s="26">
        <v>8.18</v>
      </c>
      <c r="C646" s="26">
        <v>55022652.380000003</v>
      </c>
      <c r="D646" s="22"/>
      <c r="E646" s="22"/>
    </row>
    <row r="647" spans="1:5" x14ac:dyDescent="0.2">
      <c r="A647" s="23" t="s">
        <v>644</v>
      </c>
      <c r="B647" s="26">
        <v>8.19</v>
      </c>
      <c r="C647" s="26">
        <v>55227849.490000002</v>
      </c>
      <c r="D647" s="22"/>
      <c r="E647" s="22"/>
    </row>
    <row r="648" spans="1:5" x14ac:dyDescent="0.2">
      <c r="A648" s="23" t="s">
        <v>645</v>
      </c>
      <c r="B648" s="26">
        <v>8.3000000000000007</v>
      </c>
      <c r="C648" s="26">
        <v>56053544.479999997</v>
      </c>
      <c r="D648" s="22"/>
      <c r="E648" s="22"/>
    </row>
    <row r="649" spans="1:5" x14ac:dyDescent="0.2">
      <c r="A649" s="23" t="s">
        <v>646</v>
      </c>
      <c r="B649" s="26">
        <v>8.4700000000000006</v>
      </c>
      <c r="C649" s="26">
        <v>57216013.57</v>
      </c>
      <c r="D649" s="22"/>
      <c r="E649" s="22"/>
    </row>
    <row r="650" spans="1:5" x14ac:dyDescent="0.2">
      <c r="A650" s="23" t="s">
        <v>647</v>
      </c>
      <c r="B650" s="26">
        <v>8.5</v>
      </c>
      <c r="C650" s="26">
        <v>57711279.039999999</v>
      </c>
      <c r="D650" s="22"/>
      <c r="E650" s="22"/>
    </row>
    <row r="651" spans="1:5" x14ac:dyDescent="0.2">
      <c r="A651" s="23" t="s">
        <v>648</v>
      </c>
      <c r="B651" s="26">
        <v>8.48</v>
      </c>
      <c r="C651" s="26">
        <v>57589636.840000004</v>
      </c>
      <c r="D651" s="22"/>
      <c r="E651" s="22"/>
    </row>
    <row r="652" spans="1:5" x14ac:dyDescent="0.2">
      <c r="A652" s="23" t="s">
        <v>649</v>
      </c>
      <c r="B652" s="26">
        <v>8.4700000000000006</v>
      </c>
      <c r="C652" s="26">
        <v>57505831.049999997</v>
      </c>
      <c r="D652" s="22"/>
      <c r="E652" s="22"/>
    </row>
    <row r="653" spans="1:5" x14ac:dyDescent="0.2">
      <c r="A653" s="23" t="s">
        <v>650</v>
      </c>
      <c r="B653" s="26">
        <v>8.51</v>
      </c>
      <c r="C653" s="26">
        <v>57782330.009999998</v>
      </c>
      <c r="D653" s="22"/>
      <c r="E653" s="22"/>
    </row>
    <row r="654" spans="1:5" x14ac:dyDescent="0.2">
      <c r="A654" s="23" t="s">
        <v>651</v>
      </c>
      <c r="B654" s="26">
        <v>8.42</v>
      </c>
      <c r="C654" s="26">
        <v>57370597.240000002</v>
      </c>
      <c r="D654" s="22"/>
      <c r="E654" s="22"/>
    </row>
    <row r="655" spans="1:5" x14ac:dyDescent="0.2">
      <c r="A655" s="23" t="s">
        <v>652</v>
      </c>
      <c r="B655" s="26">
        <v>8.4</v>
      </c>
      <c r="C655" s="26">
        <v>57215135.060000002</v>
      </c>
      <c r="D655" s="22"/>
      <c r="E655" s="22"/>
    </row>
    <row r="656" spans="1:5" x14ac:dyDescent="0.2">
      <c r="A656" s="23" t="s">
        <v>653</v>
      </c>
      <c r="B656" s="26">
        <v>8.32</v>
      </c>
      <c r="C656" s="26">
        <v>56719064.850000001</v>
      </c>
      <c r="D656" s="22"/>
      <c r="E656" s="22"/>
    </row>
    <row r="657" spans="1:5" x14ac:dyDescent="0.2">
      <c r="A657" s="23" t="s">
        <v>654</v>
      </c>
      <c r="B657" s="26">
        <v>8.2899999999999991</v>
      </c>
      <c r="C657" s="26">
        <v>56815726.780000001</v>
      </c>
      <c r="D657" s="22"/>
      <c r="E657" s="22"/>
    </row>
    <row r="658" spans="1:5" x14ac:dyDescent="0.2">
      <c r="A658" s="23" t="s">
        <v>655</v>
      </c>
      <c r="B658" s="26">
        <v>8.25</v>
      </c>
      <c r="C658" s="26">
        <v>56545688.289999999</v>
      </c>
      <c r="D658" s="22"/>
      <c r="E658" s="22"/>
    </row>
    <row r="659" spans="1:5" x14ac:dyDescent="0.2">
      <c r="A659" s="23" t="s">
        <v>656</v>
      </c>
      <c r="B659" s="26">
        <v>8.2100000000000009</v>
      </c>
      <c r="C659" s="26">
        <v>56302858.369999997</v>
      </c>
      <c r="D659" s="22"/>
      <c r="E659" s="22"/>
    </row>
    <row r="660" spans="1:5" x14ac:dyDescent="0.2">
      <c r="A660" s="23" t="s">
        <v>657</v>
      </c>
      <c r="B660" s="26">
        <v>8.09</v>
      </c>
      <c r="C660" s="26">
        <v>55564796.799999997</v>
      </c>
      <c r="D660" s="22"/>
      <c r="E660" s="22"/>
    </row>
    <row r="661" spans="1:5" x14ac:dyDescent="0.2">
      <c r="A661" s="23" t="s">
        <v>658</v>
      </c>
      <c r="B661" s="26">
        <v>8.0299999999999994</v>
      </c>
      <c r="C661" s="26">
        <v>55276100.520000003</v>
      </c>
      <c r="D661" s="22"/>
      <c r="E661" s="22"/>
    </row>
    <row r="662" spans="1:5" x14ac:dyDescent="0.2">
      <c r="A662" s="23" t="s">
        <v>659</v>
      </c>
      <c r="B662" s="26">
        <v>7.93</v>
      </c>
      <c r="C662" s="26">
        <v>54616721.390000001</v>
      </c>
      <c r="D662" s="22"/>
      <c r="E662" s="22"/>
    </row>
    <row r="663" spans="1:5" x14ac:dyDescent="0.2">
      <c r="A663" s="23" t="s">
        <v>660</v>
      </c>
      <c r="B663" s="26">
        <v>7.79</v>
      </c>
      <c r="C663" s="26">
        <v>53618401.060000002</v>
      </c>
      <c r="D663" s="22"/>
      <c r="E663" s="22"/>
    </row>
    <row r="664" spans="1:5" x14ac:dyDescent="0.2">
      <c r="A664" s="23" t="s">
        <v>661</v>
      </c>
      <c r="B664" s="26">
        <v>7.98</v>
      </c>
      <c r="C664" s="26">
        <v>55021247.590000004</v>
      </c>
      <c r="D664" s="22"/>
      <c r="E664" s="22"/>
    </row>
    <row r="665" spans="1:5" x14ac:dyDescent="0.2">
      <c r="A665" s="23" t="s">
        <v>662</v>
      </c>
      <c r="B665" s="26">
        <v>8.09</v>
      </c>
      <c r="C665" s="26">
        <v>55664248.700000003</v>
      </c>
      <c r="D665" s="22"/>
      <c r="E665" s="22"/>
    </row>
    <row r="666" spans="1:5" x14ac:dyDescent="0.2">
      <c r="A666" s="23" t="s">
        <v>663</v>
      </c>
      <c r="B666" s="26">
        <v>8.15</v>
      </c>
      <c r="C666" s="26">
        <v>56158749.060000002</v>
      </c>
      <c r="D666" s="22"/>
      <c r="E666" s="22"/>
    </row>
    <row r="667" spans="1:5" x14ac:dyDescent="0.2">
      <c r="A667" s="23" t="s">
        <v>664</v>
      </c>
      <c r="B667" s="26">
        <v>8.0500000000000007</v>
      </c>
      <c r="C667" s="26">
        <v>55575959.689999998</v>
      </c>
      <c r="D667" s="22"/>
      <c r="E667" s="22"/>
    </row>
    <row r="668" spans="1:5" x14ac:dyDescent="0.2">
      <c r="A668" s="23" t="s">
        <v>665</v>
      </c>
      <c r="B668" s="26">
        <v>8.14</v>
      </c>
      <c r="C668" s="26">
        <v>56169774.780000001</v>
      </c>
      <c r="D668" s="22"/>
      <c r="E668" s="22"/>
    </row>
    <row r="669" spans="1:5" x14ac:dyDescent="0.2">
      <c r="A669" s="23" t="s">
        <v>666</v>
      </c>
      <c r="B669" s="26">
        <v>8.1199999999999992</v>
      </c>
      <c r="C669" s="26">
        <v>56047800.890000001</v>
      </c>
      <c r="D669" s="22"/>
      <c r="E669" s="22"/>
    </row>
    <row r="670" spans="1:5" x14ac:dyDescent="0.2">
      <c r="A670" s="23" t="s">
        <v>667</v>
      </c>
      <c r="B670" s="26">
        <v>7.99</v>
      </c>
      <c r="C670" s="26">
        <v>55142251.780000001</v>
      </c>
      <c r="D670" s="22"/>
      <c r="E670" s="22"/>
    </row>
    <row r="671" spans="1:5" x14ac:dyDescent="0.2">
      <c r="A671" s="23" t="s">
        <v>668</v>
      </c>
      <c r="B671" s="26">
        <v>8</v>
      </c>
      <c r="C671" s="26">
        <v>55478465.380000003</v>
      </c>
      <c r="D671" s="22"/>
      <c r="E671" s="22"/>
    </row>
    <row r="672" spans="1:5" x14ac:dyDescent="0.2">
      <c r="A672" s="23" t="s">
        <v>669</v>
      </c>
      <c r="B672" s="26">
        <v>8.1199999999999992</v>
      </c>
      <c r="C672" s="26">
        <v>56462548.039999999</v>
      </c>
      <c r="D672" s="22"/>
      <c r="E672" s="22"/>
    </row>
    <row r="673" spans="1:5" x14ac:dyDescent="0.2">
      <c r="A673" s="23" t="s">
        <v>670</v>
      </c>
      <c r="B673" s="26">
        <v>8.11</v>
      </c>
      <c r="C673" s="26">
        <v>56424455.060000002</v>
      </c>
      <c r="D673" s="22"/>
      <c r="E673" s="22"/>
    </row>
    <row r="674" spans="1:5" x14ac:dyDescent="0.2">
      <c r="A674" s="23" t="s">
        <v>671</v>
      </c>
      <c r="B674" s="26">
        <v>8.14</v>
      </c>
      <c r="C674" s="26">
        <v>56616620.560000002</v>
      </c>
      <c r="D674" s="22"/>
      <c r="E674" s="22"/>
    </row>
    <row r="675" spans="1:5" x14ac:dyDescent="0.2">
      <c r="A675" s="23" t="s">
        <v>672</v>
      </c>
      <c r="B675" s="26">
        <v>8.09</v>
      </c>
      <c r="C675" s="26">
        <v>56442309.189999998</v>
      </c>
      <c r="D675" s="22"/>
      <c r="E675" s="22"/>
    </row>
    <row r="676" spans="1:5" x14ac:dyDescent="0.2">
      <c r="A676" s="23" t="s">
        <v>673</v>
      </c>
      <c r="B676" s="26">
        <v>8.07</v>
      </c>
      <c r="C676" s="26">
        <v>56306312.899999999</v>
      </c>
      <c r="D676" s="22"/>
      <c r="E676" s="22"/>
    </row>
    <row r="677" spans="1:5" x14ac:dyDescent="0.2">
      <c r="A677" s="23" t="s">
        <v>674</v>
      </c>
      <c r="B677" s="26">
        <v>8.17</v>
      </c>
      <c r="C677" s="26">
        <v>57061578.520000003</v>
      </c>
      <c r="D677" s="22"/>
      <c r="E677" s="22"/>
    </row>
    <row r="678" spans="1:5" x14ac:dyDescent="0.2">
      <c r="A678" s="23" t="s">
        <v>675</v>
      </c>
      <c r="B678" s="26">
        <v>8.25</v>
      </c>
      <c r="C678" s="26">
        <v>57672349.390000001</v>
      </c>
      <c r="D678" s="22"/>
      <c r="E678" s="22"/>
    </row>
    <row r="679" spans="1:5" x14ac:dyDescent="0.2">
      <c r="A679" s="23" t="s">
        <v>676</v>
      </c>
      <c r="B679" s="26">
        <v>8.4</v>
      </c>
      <c r="C679" s="26">
        <v>58977383.990000002</v>
      </c>
      <c r="D679" s="22"/>
      <c r="E679" s="22"/>
    </row>
    <row r="680" spans="1:5" x14ac:dyDescent="0.2">
      <c r="A680" s="23" t="s">
        <v>677</v>
      </c>
      <c r="B680" s="26">
        <v>8.4</v>
      </c>
      <c r="C680" s="26">
        <v>59069173.479999997</v>
      </c>
      <c r="D680" s="22"/>
      <c r="E680" s="22"/>
    </row>
    <row r="681" spans="1:5" x14ac:dyDescent="0.2">
      <c r="A681" s="23" t="s">
        <v>678</v>
      </c>
      <c r="B681" s="26">
        <v>8.49</v>
      </c>
      <c r="C681" s="26">
        <v>59742276.329999998</v>
      </c>
      <c r="D681" s="22"/>
      <c r="E681" s="22"/>
    </row>
    <row r="682" spans="1:5" x14ac:dyDescent="0.2">
      <c r="A682" s="23" t="s">
        <v>679</v>
      </c>
      <c r="B682" s="26">
        <v>8.4600000000000009</v>
      </c>
      <c r="C682" s="26">
        <v>59561191.789999999</v>
      </c>
      <c r="D682" s="22"/>
      <c r="E682" s="22"/>
    </row>
    <row r="683" spans="1:5" x14ac:dyDescent="0.2">
      <c r="A683" s="23" t="s">
        <v>680</v>
      </c>
      <c r="B683" s="26">
        <v>8.52</v>
      </c>
      <c r="C683" s="26">
        <v>59868058.640000001</v>
      </c>
      <c r="D683" s="22"/>
      <c r="E683" s="22"/>
    </row>
    <row r="684" spans="1:5" x14ac:dyDescent="0.2">
      <c r="A684" s="23" t="s">
        <v>681</v>
      </c>
      <c r="B684" s="26">
        <v>8.6</v>
      </c>
      <c r="C684" s="26">
        <v>60449872.170000002</v>
      </c>
      <c r="D684" s="22"/>
      <c r="E684" s="22"/>
    </row>
    <row r="685" spans="1:5" x14ac:dyDescent="0.2">
      <c r="A685" s="23" t="s">
        <v>682</v>
      </c>
      <c r="B685" s="26">
        <v>8.6300000000000008</v>
      </c>
      <c r="C685" s="26">
        <v>60487545.700000003</v>
      </c>
      <c r="D685" s="22"/>
      <c r="E685" s="22"/>
    </row>
    <row r="686" spans="1:5" x14ac:dyDescent="0.2">
      <c r="A686" s="23" t="s">
        <v>683</v>
      </c>
      <c r="B686" s="26">
        <v>8.57</v>
      </c>
      <c r="C686" s="26">
        <v>60046031.960000001</v>
      </c>
      <c r="D686" s="22"/>
      <c r="E686" s="22"/>
    </row>
    <row r="687" spans="1:5" x14ac:dyDescent="0.2">
      <c r="A687" s="23" t="s">
        <v>684</v>
      </c>
      <c r="B687" s="26">
        <v>8.44</v>
      </c>
      <c r="C687" s="26">
        <v>59109168.350000001</v>
      </c>
      <c r="D687" s="22"/>
      <c r="E687" s="22"/>
    </row>
    <row r="688" spans="1:5" x14ac:dyDescent="0.2">
      <c r="A688" s="23" t="s">
        <v>685</v>
      </c>
      <c r="B688" s="26">
        <v>8.43</v>
      </c>
      <c r="C688" s="26">
        <v>59260625.880000003</v>
      </c>
      <c r="D688" s="22"/>
      <c r="E688" s="22"/>
    </row>
    <row r="689" spans="1:5" x14ac:dyDescent="0.2">
      <c r="A689" s="23" t="s">
        <v>686</v>
      </c>
      <c r="B689" s="26">
        <v>8.33</v>
      </c>
      <c r="C689" s="26">
        <v>58792737.899999999</v>
      </c>
      <c r="D689" s="22"/>
      <c r="E689" s="22"/>
    </row>
    <row r="690" spans="1:5" x14ac:dyDescent="0.2">
      <c r="A690" s="23" t="s">
        <v>687</v>
      </c>
      <c r="B690" s="26">
        <v>8.24</v>
      </c>
      <c r="C690" s="26">
        <v>58495677.560000002</v>
      </c>
      <c r="D690" s="22"/>
      <c r="E690" s="22"/>
    </row>
    <row r="691" spans="1:5" x14ac:dyDescent="0.2">
      <c r="A691" s="23" t="s">
        <v>688</v>
      </c>
      <c r="B691" s="26">
        <v>8.2200000000000006</v>
      </c>
      <c r="C691" s="26">
        <v>58358307.710000001</v>
      </c>
      <c r="D691" s="22"/>
      <c r="E691" s="22"/>
    </row>
    <row r="692" spans="1:5" x14ac:dyDescent="0.2">
      <c r="A692" s="23" t="s">
        <v>689</v>
      </c>
      <c r="B692" s="26">
        <v>8.25</v>
      </c>
      <c r="C692" s="26">
        <v>58695294.880000003</v>
      </c>
      <c r="D692" s="22"/>
      <c r="E692" s="22"/>
    </row>
    <row r="693" spans="1:5" x14ac:dyDescent="0.2">
      <c r="A693" s="23" t="s">
        <v>690</v>
      </c>
      <c r="B693" s="26">
        <v>8.24</v>
      </c>
      <c r="C693" s="26">
        <v>58731179.590000004</v>
      </c>
      <c r="D693" s="22"/>
      <c r="E693" s="22"/>
    </row>
    <row r="694" spans="1:5" x14ac:dyDescent="0.2">
      <c r="A694" s="23" t="s">
        <v>691</v>
      </c>
      <c r="B694" s="26">
        <v>8.3000000000000007</v>
      </c>
      <c r="C694" s="26">
        <v>59095863.079999998</v>
      </c>
      <c r="D694" s="22"/>
      <c r="E694" s="22"/>
    </row>
    <row r="695" spans="1:5" x14ac:dyDescent="0.2">
      <c r="A695" s="23" t="s">
        <v>692</v>
      </c>
      <c r="B695" s="26">
        <v>8.32</v>
      </c>
      <c r="C695" s="26">
        <v>59465314.07</v>
      </c>
      <c r="D695" s="22"/>
      <c r="E695" s="22"/>
    </row>
    <row r="696" spans="1:5" x14ac:dyDescent="0.2">
      <c r="A696" s="23" t="s">
        <v>693</v>
      </c>
      <c r="B696" s="26">
        <v>8.23</v>
      </c>
      <c r="C696" s="26">
        <v>59008848.299999997</v>
      </c>
      <c r="D696" s="22"/>
      <c r="E696" s="22"/>
    </row>
    <row r="697" spans="1:5" x14ac:dyDescent="0.2">
      <c r="A697" s="23" t="s">
        <v>694</v>
      </c>
      <c r="B697" s="26">
        <v>8.3000000000000007</v>
      </c>
      <c r="C697" s="26">
        <v>59978589.840000004</v>
      </c>
      <c r="D697" s="22"/>
      <c r="E697" s="22"/>
    </row>
    <row r="698" spans="1:5" x14ac:dyDescent="0.2">
      <c r="A698" s="23" t="s">
        <v>695</v>
      </c>
      <c r="B698" s="26">
        <v>8.3800000000000008</v>
      </c>
      <c r="C698" s="26">
        <v>69726531.969999999</v>
      </c>
      <c r="D698" s="22"/>
      <c r="E698" s="22"/>
    </row>
    <row r="699" spans="1:5" x14ac:dyDescent="0.2">
      <c r="A699" s="23" t="s">
        <v>696</v>
      </c>
      <c r="B699" s="26">
        <v>8.35</v>
      </c>
      <c r="C699" s="26">
        <v>69578645.510000005</v>
      </c>
      <c r="D699" s="22"/>
      <c r="E699" s="22"/>
    </row>
    <row r="700" spans="1:5" x14ac:dyDescent="0.2">
      <c r="A700" s="23" t="s">
        <v>697</v>
      </c>
      <c r="B700" s="26">
        <v>8.2799999999999994</v>
      </c>
      <c r="C700" s="26">
        <v>69358919.900000006</v>
      </c>
      <c r="D700" s="22"/>
      <c r="E700" s="22"/>
    </row>
    <row r="701" spans="1:5" x14ac:dyDescent="0.2">
      <c r="A701" s="23" t="s">
        <v>698</v>
      </c>
      <c r="B701" s="26">
        <v>8.23</v>
      </c>
      <c r="C701" s="26">
        <v>68976081.420000002</v>
      </c>
      <c r="D701" s="22"/>
      <c r="E701" s="22"/>
    </row>
    <row r="702" spans="1:5" x14ac:dyDescent="0.2">
      <c r="A702" s="23" t="s">
        <v>699</v>
      </c>
      <c r="B702" s="26">
        <v>8.15</v>
      </c>
      <c r="C702" s="26">
        <v>68228500.5</v>
      </c>
      <c r="D702" s="22"/>
      <c r="E702" s="22"/>
    </row>
    <row r="703" spans="1:5" x14ac:dyDescent="0.2">
      <c r="A703" s="23" t="s">
        <v>700</v>
      </c>
      <c r="B703" s="26">
        <v>8.1300000000000008</v>
      </c>
      <c r="C703" s="26">
        <v>68397708.739999995</v>
      </c>
      <c r="D703" s="22"/>
      <c r="E703" s="22"/>
    </row>
    <row r="704" spans="1:5" x14ac:dyDescent="0.2">
      <c r="A704" s="23" t="s">
        <v>701</v>
      </c>
      <c r="B704" s="26">
        <v>8.15</v>
      </c>
      <c r="C704" s="26">
        <v>68553180.810000002</v>
      </c>
      <c r="D704" s="22"/>
      <c r="E704" s="22"/>
    </row>
    <row r="705" spans="1:5" x14ac:dyDescent="0.2">
      <c r="A705" s="23" t="s">
        <v>702</v>
      </c>
      <c r="B705" s="26">
        <v>8.1199999999999992</v>
      </c>
      <c r="C705" s="26">
        <v>68379518.209999993</v>
      </c>
      <c r="D705" s="22"/>
      <c r="E705" s="22"/>
    </row>
    <row r="706" spans="1:5" x14ac:dyDescent="0.2">
      <c r="A706" s="23" t="s">
        <v>703</v>
      </c>
      <c r="B706" s="26">
        <v>8.09</v>
      </c>
      <c r="C706" s="26">
        <v>68171414.269999996</v>
      </c>
      <c r="D706" s="22"/>
      <c r="E706" s="22"/>
    </row>
    <row r="707" spans="1:5" x14ac:dyDescent="0.2">
      <c r="A707" s="23" t="s">
        <v>704</v>
      </c>
      <c r="B707" s="26">
        <v>8.07</v>
      </c>
      <c r="C707" s="26">
        <v>67923701.75</v>
      </c>
      <c r="D707" s="22"/>
      <c r="E707" s="22"/>
    </row>
    <row r="708" spans="1:5" x14ac:dyDescent="0.2">
      <c r="A708" s="23" t="s">
        <v>705</v>
      </c>
      <c r="B708" s="26">
        <v>7.98</v>
      </c>
      <c r="C708" s="26">
        <v>67259473.409999996</v>
      </c>
      <c r="D708" s="22"/>
      <c r="E708" s="22"/>
    </row>
    <row r="709" spans="1:5" x14ac:dyDescent="0.2">
      <c r="A709" s="23" t="s">
        <v>706</v>
      </c>
      <c r="B709" s="26">
        <v>8.01</v>
      </c>
      <c r="C709" s="26">
        <v>67625564.379999995</v>
      </c>
      <c r="D709" s="22"/>
      <c r="E709" s="22"/>
    </row>
    <row r="710" spans="1:5" x14ac:dyDescent="0.2">
      <c r="A710" s="23" t="s">
        <v>707</v>
      </c>
      <c r="B710" s="26">
        <v>7.92</v>
      </c>
      <c r="C710" s="26">
        <v>66801986.32</v>
      </c>
      <c r="D710" s="22"/>
      <c r="E710" s="22"/>
    </row>
    <row r="711" spans="1:5" x14ac:dyDescent="0.2">
      <c r="A711" s="23" t="s">
        <v>708</v>
      </c>
      <c r="B711" s="26">
        <v>7.89</v>
      </c>
      <c r="C711" s="26">
        <v>66552114.100000001</v>
      </c>
      <c r="D711" s="22"/>
      <c r="E711" s="22"/>
    </row>
    <row r="712" spans="1:5" x14ac:dyDescent="0.2">
      <c r="A712" s="23" t="s">
        <v>709</v>
      </c>
      <c r="B712" s="26">
        <v>7.77</v>
      </c>
      <c r="C712" s="26">
        <v>65531277.5</v>
      </c>
      <c r="D712" s="22"/>
      <c r="E712" s="22"/>
    </row>
    <row r="713" spans="1:5" x14ac:dyDescent="0.2">
      <c r="A713" s="23" t="s">
        <v>710</v>
      </c>
      <c r="B713" s="26">
        <v>7.71</v>
      </c>
      <c r="C713" s="26">
        <v>65081289.759999998</v>
      </c>
      <c r="D713" s="22"/>
      <c r="E713" s="22"/>
    </row>
    <row r="714" spans="1:5" x14ac:dyDescent="0.2">
      <c r="A714" s="23" t="s">
        <v>711</v>
      </c>
      <c r="B714" s="26">
        <v>7.78</v>
      </c>
      <c r="C714" s="26">
        <v>65696872.159999996</v>
      </c>
      <c r="D714" s="22"/>
      <c r="E714" s="22"/>
    </row>
    <row r="715" spans="1:5" x14ac:dyDescent="0.2">
      <c r="A715" s="23" t="s">
        <v>712</v>
      </c>
      <c r="B715" s="26">
        <v>7.72</v>
      </c>
      <c r="C715" s="26">
        <v>65191787.119999997</v>
      </c>
      <c r="D715" s="22"/>
      <c r="E715" s="22"/>
    </row>
    <row r="716" spans="1:5" x14ac:dyDescent="0.2">
      <c r="A716" s="23" t="s">
        <v>713</v>
      </c>
      <c r="B716" s="26">
        <v>7.7</v>
      </c>
      <c r="C716" s="26">
        <v>64994211.909999996</v>
      </c>
      <c r="D716" s="22"/>
      <c r="E716" s="22"/>
    </row>
    <row r="717" spans="1:5" x14ac:dyDescent="0.2">
      <c r="A717" s="23" t="s">
        <v>714</v>
      </c>
      <c r="B717" s="26">
        <v>7.61</v>
      </c>
      <c r="C717" s="26">
        <v>64260747.170000002</v>
      </c>
      <c r="D717" s="22"/>
      <c r="E717" s="22"/>
    </row>
    <row r="718" spans="1:5" x14ac:dyDescent="0.2">
      <c r="A718" s="23" t="s">
        <v>715</v>
      </c>
      <c r="B718" s="26">
        <v>7.56</v>
      </c>
      <c r="C718" s="26">
        <v>63835475.039999999</v>
      </c>
      <c r="D718" s="22"/>
      <c r="E718" s="22"/>
    </row>
    <row r="719" spans="1:5" x14ac:dyDescent="0.2">
      <c r="A719" s="23" t="s">
        <v>716</v>
      </c>
      <c r="B719" s="26">
        <v>7.51</v>
      </c>
      <c r="C719" s="26">
        <v>63459036.259999998</v>
      </c>
      <c r="D719" s="22"/>
      <c r="E719" s="22"/>
    </row>
    <row r="720" spans="1:5" x14ac:dyDescent="0.2">
      <c r="A720" s="23" t="s">
        <v>717</v>
      </c>
      <c r="B720" s="26">
        <v>7.44</v>
      </c>
      <c r="C720" s="26">
        <v>62824263.460000001</v>
      </c>
      <c r="D720" s="22"/>
      <c r="E720" s="22"/>
    </row>
    <row r="721" spans="1:5" x14ac:dyDescent="0.2">
      <c r="A721" s="23" t="s">
        <v>718</v>
      </c>
      <c r="B721" s="26">
        <v>7.45</v>
      </c>
      <c r="C721" s="26">
        <v>62936162.07</v>
      </c>
      <c r="D721" s="22"/>
      <c r="E721" s="22"/>
    </row>
    <row r="722" spans="1:5" x14ac:dyDescent="0.2">
      <c r="A722" s="23" t="s">
        <v>719</v>
      </c>
      <c r="B722" s="26">
        <v>7.44</v>
      </c>
      <c r="C722" s="26">
        <v>62904595.549999997</v>
      </c>
      <c r="D722" s="22"/>
      <c r="E722" s="22"/>
    </row>
    <row r="723" spans="1:5" x14ac:dyDescent="0.2">
      <c r="A723" s="23" t="s">
        <v>720</v>
      </c>
      <c r="B723" s="26">
        <v>7.43</v>
      </c>
      <c r="C723" s="26">
        <v>62786839.18</v>
      </c>
      <c r="D723" s="22"/>
      <c r="E723" s="22"/>
    </row>
    <row r="724" spans="1:5" x14ac:dyDescent="0.2">
      <c r="A724" s="23" t="s">
        <v>721</v>
      </c>
      <c r="B724" s="26">
        <v>7.36</v>
      </c>
      <c r="C724" s="26">
        <v>62505395.289999999</v>
      </c>
      <c r="D724" s="22"/>
      <c r="E724" s="22"/>
    </row>
    <row r="725" spans="1:5" x14ac:dyDescent="0.2">
      <c r="A725" s="23" t="s">
        <v>722</v>
      </c>
      <c r="B725" s="26">
        <v>7.37</v>
      </c>
      <c r="C725" s="26">
        <v>62618580.439999998</v>
      </c>
      <c r="D725" s="22"/>
      <c r="E725" s="22"/>
    </row>
    <row r="726" spans="1:5" x14ac:dyDescent="0.2">
      <c r="A726" s="23" t="s">
        <v>723</v>
      </c>
      <c r="B726" s="26">
        <v>7.27</v>
      </c>
      <c r="C726" s="26">
        <v>61814960.340000004</v>
      </c>
      <c r="D726" s="22"/>
      <c r="E726" s="22"/>
    </row>
    <row r="727" spans="1:5" x14ac:dyDescent="0.2">
      <c r="A727" s="23" t="s">
        <v>724</v>
      </c>
      <c r="B727" s="26">
        <v>7.22</v>
      </c>
      <c r="C727" s="26">
        <v>61385193.32</v>
      </c>
      <c r="D727" s="22"/>
      <c r="E727" s="22"/>
    </row>
    <row r="728" spans="1:5" x14ac:dyDescent="0.2">
      <c r="A728" s="23" t="s">
        <v>725</v>
      </c>
      <c r="B728" s="26">
        <v>7.16</v>
      </c>
      <c r="C728" s="26">
        <v>61129844.68</v>
      </c>
      <c r="D728" s="22"/>
      <c r="E728" s="22"/>
    </row>
    <row r="729" spans="1:5" x14ac:dyDescent="0.2">
      <c r="A729" s="23" t="s">
        <v>726</v>
      </c>
      <c r="B729" s="26">
        <v>7.16</v>
      </c>
      <c r="C729" s="26">
        <v>61098164.140000001</v>
      </c>
      <c r="D729" s="22"/>
      <c r="E729" s="22"/>
    </row>
    <row r="730" spans="1:5" x14ac:dyDescent="0.2">
      <c r="A730" s="23" t="s">
        <v>727</v>
      </c>
      <c r="B730" s="26">
        <v>7.17</v>
      </c>
      <c r="C730" s="26">
        <v>61245121.369999997</v>
      </c>
      <c r="D730" s="22"/>
      <c r="E730" s="22"/>
    </row>
    <row r="731" spans="1:5" x14ac:dyDescent="0.2">
      <c r="A731" s="23" t="s">
        <v>728</v>
      </c>
      <c r="B731" s="26">
        <v>7.05</v>
      </c>
      <c r="C731" s="26">
        <v>60245929.770000003</v>
      </c>
      <c r="D731" s="22"/>
      <c r="E731" s="22"/>
    </row>
    <row r="732" spans="1:5" x14ac:dyDescent="0.2">
      <c r="A732" s="23" t="s">
        <v>729</v>
      </c>
      <c r="B732" s="26">
        <v>7.11</v>
      </c>
      <c r="C732" s="26">
        <v>60818206.600000001</v>
      </c>
      <c r="D732" s="22"/>
      <c r="E732" s="22"/>
    </row>
    <row r="733" spans="1:5" x14ac:dyDescent="0.2">
      <c r="A733" s="23" t="s">
        <v>730</v>
      </c>
      <c r="B733" s="26">
        <v>7.21</v>
      </c>
      <c r="C733" s="26">
        <v>61691822.18</v>
      </c>
      <c r="D733" s="22"/>
      <c r="E733" s="22"/>
    </row>
    <row r="734" spans="1:5" x14ac:dyDescent="0.2">
      <c r="A734" s="23" t="s">
        <v>731</v>
      </c>
      <c r="B734" s="26">
        <v>7.29</v>
      </c>
      <c r="C734" s="26">
        <v>62394529.170000002</v>
      </c>
      <c r="D734" s="22"/>
      <c r="E734" s="22"/>
    </row>
    <row r="735" spans="1:5" x14ac:dyDescent="0.2">
      <c r="A735" s="23" t="s">
        <v>732</v>
      </c>
      <c r="B735" s="26">
        <v>7.31</v>
      </c>
      <c r="C735" s="26">
        <v>62576925.950000003</v>
      </c>
      <c r="D735" s="22"/>
      <c r="E735" s="22"/>
    </row>
    <row r="736" spans="1:5" x14ac:dyDescent="0.2">
      <c r="A736" s="23" t="s">
        <v>733</v>
      </c>
      <c r="B736" s="26">
        <v>7.36</v>
      </c>
      <c r="C736" s="26">
        <v>63054553.869999997</v>
      </c>
      <c r="D736" s="22"/>
      <c r="E736" s="22"/>
    </row>
    <row r="737" spans="1:5" x14ac:dyDescent="0.2">
      <c r="A737" s="23" t="s">
        <v>734</v>
      </c>
      <c r="B737" s="26">
        <v>7.39</v>
      </c>
      <c r="C737" s="26">
        <v>63324769.350000001</v>
      </c>
      <c r="D737" s="22"/>
      <c r="E737" s="22"/>
    </row>
    <row r="738" spans="1:5" x14ac:dyDescent="0.2">
      <c r="A738" s="23" t="s">
        <v>735</v>
      </c>
      <c r="B738" s="26">
        <v>7.29</v>
      </c>
      <c r="C738" s="26">
        <v>62682149.979999997</v>
      </c>
      <c r="D738" s="22"/>
      <c r="E738" s="22"/>
    </row>
    <row r="739" spans="1:5" x14ac:dyDescent="0.2">
      <c r="A739" s="23" t="s">
        <v>736</v>
      </c>
      <c r="B739" s="26">
        <v>7.27</v>
      </c>
      <c r="C739" s="26">
        <v>62506543.07</v>
      </c>
      <c r="D739" s="22"/>
      <c r="E739" s="22"/>
    </row>
    <row r="740" spans="1:5" x14ac:dyDescent="0.2">
      <c r="A740" s="23" t="s">
        <v>737</v>
      </c>
      <c r="B740" s="26">
        <v>7.3</v>
      </c>
      <c r="C740" s="26">
        <v>62692273.340000004</v>
      </c>
      <c r="D740" s="22"/>
      <c r="E740" s="22"/>
    </row>
    <row r="741" spans="1:5" x14ac:dyDescent="0.2">
      <c r="A741" s="23" t="s">
        <v>738</v>
      </c>
      <c r="B741" s="26">
        <v>7.38</v>
      </c>
      <c r="C741" s="26">
        <v>63446453.850000001</v>
      </c>
      <c r="D741" s="22"/>
      <c r="E741" s="22"/>
    </row>
    <row r="742" spans="1:5" x14ac:dyDescent="0.2">
      <c r="A742" s="23" t="s">
        <v>739</v>
      </c>
      <c r="B742" s="26">
        <v>7.5</v>
      </c>
      <c r="C742" s="26">
        <v>64516006.079999998</v>
      </c>
      <c r="D742" s="22"/>
      <c r="E742" s="22"/>
    </row>
    <row r="743" spans="1:5" x14ac:dyDescent="0.2">
      <c r="A743" s="23" t="s">
        <v>740</v>
      </c>
      <c r="B743" s="26">
        <v>7.46</v>
      </c>
      <c r="C743" s="26">
        <v>64239929.619999997</v>
      </c>
      <c r="D743" s="22"/>
      <c r="E743" s="22"/>
    </row>
    <row r="744" spans="1:5" x14ac:dyDescent="0.2">
      <c r="A744" s="23" t="s">
        <v>741</v>
      </c>
      <c r="B744" s="26">
        <v>7.31</v>
      </c>
      <c r="C744" s="26">
        <v>63054687.780000001</v>
      </c>
      <c r="D744" s="22"/>
      <c r="E744" s="22"/>
    </row>
    <row r="745" spans="1:5" x14ac:dyDescent="0.2">
      <c r="A745" s="23" t="s">
        <v>742</v>
      </c>
      <c r="B745" s="26">
        <v>7.22</v>
      </c>
      <c r="C745" s="26">
        <v>62276808.93</v>
      </c>
      <c r="D745" s="22"/>
      <c r="E745" s="22"/>
    </row>
    <row r="746" spans="1:5" x14ac:dyDescent="0.2">
      <c r="A746" s="23" t="s">
        <v>743</v>
      </c>
      <c r="B746" s="26">
        <v>7.22</v>
      </c>
      <c r="C746" s="26">
        <v>62342113.020000003</v>
      </c>
      <c r="D746" s="22"/>
      <c r="E746" s="22"/>
    </row>
    <row r="747" spans="1:5" x14ac:dyDescent="0.2">
      <c r="A747" s="23" t="s">
        <v>744</v>
      </c>
      <c r="B747" s="26">
        <v>7.35</v>
      </c>
      <c r="C747" s="26">
        <v>63412110.490000002</v>
      </c>
      <c r="D747" s="22"/>
      <c r="E747" s="22"/>
    </row>
    <row r="748" spans="1:5" x14ac:dyDescent="0.2">
      <c r="A748" s="23" t="s">
        <v>745</v>
      </c>
      <c r="B748" s="26">
        <v>7.33</v>
      </c>
      <c r="C748" s="26">
        <v>63287726.479999997</v>
      </c>
      <c r="D748" s="22"/>
      <c r="E748" s="22"/>
    </row>
    <row r="749" spans="1:5" x14ac:dyDescent="0.2">
      <c r="A749" s="23" t="s">
        <v>746</v>
      </c>
      <c r="B749" s="26">
        <v>7.3</v>
      </c>
      <c r="C749" s="26">
        <v>63034268.32</v>
      </c>
      <c r="D749" s="22"/>
      <c r="E749" s="22"/>
    </row>
    <row r="750" spans="1:5" x14ac:dyDescent="0.2">
      <c r="A750" s="23" t="s">
        <v>747</v>
      </c>
      <c r="B750" s="26">
        <v>7.31</v>
      </c>
      <c r="C750" s="26">
        <v>63112100.829999998</v>
      </c>
      <c r="D750" s="22"/>
      <c r="E750" s="22"/>
    </row>
    <row r="751" spans="1:5" x14ac:dyDescent="0.2">
      <c r="A751" s="23" t="s">
        <v>748</v>
      </c>
      <c r="B751" s="26">
        <v>7.24</v>
      </c>
      <c r="C751" s="26">
        <v>62471429.850000001</v>
      </c>
      <c r="D751" s="22"/>
      <c r="E751" s="22"/>
    </row>
    <row r="752" spans="1:5" x14ac:dyDescent="0.2">
      <c r="A752" s="23" t="s">
        <v>749</v>
      </c>
      <c r="B752" s="26">
        <v>7.17</v>
      </c>
      <c r="C752" s="26">
        <v>62134526.390000001</v>
      </c>
      <c r="D752" s="22"/>
      <c r="E752" s="22"/>
    </row>
    <row r="753" spans="1:5" x14ac:dyDescent="0.2">
      <c r="A753" s="23" t="s">
        <v>750</v>
      </c>
      <c r="B753" s="26">
        <v>7.12</v>
      </c>
      <c r="C753" s="26">
        <v>61696331.880000003</v>
      </c>
      <c r="D753" s="22"/>
      <c r="E753" s="22"/>
    </row>
    <row r="754" spans="1:5" x14ac:dyDescent="0.2">
      <c r="A754" s="23" t="s">
        <v>751</v>
      </c>
      <c r="B754" s="26">
        <v>7.14</v>
      </c>
      <c r="C754" s="26">
        <v>61860041.479999997</v>
      </c>
      <c r="D754" s="22"/>
      <c r="E754" s="22"/>
    </row>
    <row r="755" spans="1:5" x14ac:dyDescent="0.2">
      <c r="A755" s="23" t="s">
        <v>752</v>
      </c>
      <c r="B755" s="26">
        <v>7.08</v>
      </c>
      <c r="C755" s="26">
        <v>61310377.829999998</v>
      </c>
      <c r="D755" s="22"/>
      <c r="E755" s="22"/>
    </row>
    <row r="756" spans="1:5" x14ac:dyDescent="0.2">
      <c r="A756" s="23" t="s">
        <v>753</v>
      </c>
      <c r="B756" s="26">
        <v>7.02</v>
      </c>
      <c r="C756" s="26">
        <v>60754471.810000002</v>
      </c>
      <c r="D756" s="22"/>
      <c r="E756" s="22"/>
    </row>
    <row r="757" spans="1:5" x14ac:dyDescent="0.2">
      <c r="A757" s="23" t="s">
        <v>754</v>
      </c>
      <c r="B757" s="26">
        <v>6.94</v>
      </c>
      <c r="C757" s="26">
        <v>60071729.280000001</v>
      </c>
      <c r="D757" s="22"/>
      <c r="E757" s="22"/>
    </row>
    <row r="758" spans="1:5" x14ac:dyDescent="0.2">
      <c r="A758" s="23" t="s">
        <v>755</v>
      </c>
      <c r="B758" s="26">
        <v>7.01</v>
      </c>
      <c r="C758" s="26">
        <v>60661529.369999997</v>
      </c>
      <c r="D758" s="22"/>
      <c r="E758" s="22"/>
    </row>
    <row r="759" spans="1:5" x14ac:dyDescent="0.2">
      <c r="A759" s="23" t="s">
        <v>756</v>
      </c>
      <c r="B759" s="26">
        <v>7.02</v>
      </c>
      <c r="C759" s="26">
        <v>60676932</v>
      </c>
      <c r="D759" s="22"/>
      <c r="E759" s="22"/>
    </row>
    <row r="760" spans="1:5" x14ac:dyDescent="0.2">
      <c r="A760" s="23" t="s">
        <v>757</v>
      </c>
      <c r="B760" s="26">
        <v>6.96</v>
      </c>
      <c r="C760" s="26">
        <v>60237186.119999997</v>
      </c>
      <c r="D760" s="22"/>
      <c r="E760" s="22"/>
    </row>
    <row r="761" spans="1:5" x14ac:dyDescent="0.2">
      <c r="A761" s="23" t="s">
        <v>758</v>
      </c>
      <c r="B761" s="26">
        <v>6.79</v>
      </c>
      <c r="C761" s="26">
        <v>58812182.729999997</v>
      </c>
      <c r="D761" s="22"/>
      <c r="E761" s="22"/>
    </row>
    <row r="762" spans="1:5" x14ac:dyDescent="0.2">
      <c r="A762" s="23" t="s">
        <v>759</v>
      </c>
      <c r="B762" s="26">
        <v>6.59</v>
      </c>
      <c r="C762" s="26">
        <v>57136221.990000002</v>
      </c>
      <c r="D762" s="22"/>
      <c r="E762" s="22"/>
    </row>
    <row r="763" spans="1:5" x14ac:dyDescent="0.2">
      <c r="A763" s="23" t="s">
        <v>760</v>
      </c>
      <c r="B763" s="26">
        <v>6.85</v>
      </c>
      <c r="C763" s="26">
        <v>59561960.390000001</v>
      </c>
      <c r="D763" s="22"/>
      <c r="E763" s="22"/>
    </row>
    <row r="764" spans="1:5" x14ac:dyDescent="0.2">
      <c r="A764" s="23" t="s">
        <v>761</v>
      </c>
      <c r="B764" s="26">
        <v>7</v>
      </c>
      <c r="C764" s="26">
        <v>60661647.829999998</v>
      </c>
      <c r="D764" s="22"/>
      <c r="E764" s="22"/>
    </row>
    <row r="765" spans="1:5" x14ac:dyDescent="0.2">
      <c r="A765" s="23" t="s">
        <v>762</v>
      </c>
      <c r="B765" s="26">
        <v>7.07</v>
      </c>
      <c r="C765" s="26">
        <v>61462121.030000001</v>
      </c>
      <c r="D765" s="22"/>
      <c r="E765" s="22"/>
    </row>
    <row r="766" spans="1:5" x14ac:dyDescent="0.2">
      <c r="A766" s="23" t="s">
        <v>763</v>
      </c>
      <c r="B766" s="26">
        <v>7.2</v>
      </c>
      <c r="C766" s="26">
        <v>62583579.890000001</v>
      </c>
      <c r="D766" s="22"/>
      <c r="E766" s="22"/>
    </row>
    <row r="767" spans="1:5" x14ac:dyDescent="0.2">
      <c r="A767" s="23" t="s">
        <v>764</v>
      </c>
      <c r="B767" s="26">
        <v>7.21</v>
      </c>
      <c r="C767" s="26">
        <v>62592650.82</v>
      </c>
      <c r="D767" s="22"/>
      <c r="E767" s="22"/>
    </row>
    <row r="768" spans="1:5" x14ac:dyDescent="0.2">
      <c r="A768" s="23" t="s">
        <v>765</v>
      </c>
      <c r="B768" s="26">
        <v>7.21</v>
      </c>
      <c r="C768" s="26">
        <v>62599095.850000001</v>
      </c>
      <c r="D768" s="22"/>
      <c r="E768" s="22"/>
    </row>
    <row r="769" spans="1:5" x14ac:dyDescent="0.2">
      <c r="A769" s="23" t="s">
        <v>766</v>
      </c>
      <c r="B769" s="26">
        <v>7.16</v>
      </c>
      <c r="C769" s="26">
        <v>62171162.409999996</v>
      </c>
      <c r="D769" s="22"/>
      <c r="E769" s="22"/>
    </row>
    <row r="770" spans="1:5" x14ac:dyDescent="0.2">
      <c r="A770" s="23" t="s">
        <v>767</v>
      </c>
      <c r="B770" s="26">
        <v>7.01</v>
      </c>
      <c r="C770" s="26">
        <v>60906279.219999999</v>
      </c>
      <c r="D770" s="22"/>
      <c r="E770" s="22"/>
    </row>
    <row r="771" spans="1:5" x14ac:dyDescent="0.2">
      <c r="A771" s="23" t="s">
        <v>768</v>
      </c>
      <c r="B771" s="26">
        <v>7.66</v>
      </c>
      <c r="C771" s="26">
        <v>66581893.469999999</v>
      </c>
      <c r="D771" s="22"/>
      <c r="E771" s="22"/>
    </row>
    <row r="772" spans="1:5" x14ac:dyDescent="0.2">
      <c r="A772" s="23" t="s">
        <v>769</v>
      </c>
      <c r="B772" s="26">
        <v>7.68</v>
      </c>
      <c r="C772" s="26">
        <v>66731900.039999999</v>
      </c>
      <c r="D772" s="22"/>
      <c r="E772" s="22"/>
    </row>
    <row r="773" spans="1:5" x14ac:dyDescent="0.2">
      <c r="A773" s="23" t="s">
        <v>770</v>
      </c>
      <c r="B773" s="26">
        <v>7.74</v>
      </c>
      <c r="C773" s="26">
        <v>67215068.010000005</v>
      </c>
      <c r="D773" s="22"/>
      <c r="E773" s="22"/>
    </row>
    <row r="774" spans="1:5" x14ac:dyDescent="0.2">
      <c r="A774" s="23" t="s">
        <v>771</v>
      </c>
      <c r="B774" s="26">
        <v>7.74</v>
      </c>
      <c r="C774" s="26">
        <v>67393174.090000004</v>
      </c>
      <c r="D774" s="22"/>
      <c r="E774" s="22"/>
    </row>
    <row r="775" spans="1:5" x14ac:dyDescent="0.2">
      <c r="A775" s="23" t="s">
        <v>772</v>
      </c>
      <c r="B775" s="26">
        <v>7.72</v>
      </c>
      <c r="C775" s="26">
        <v>67660909.650000006</v>
      </c>
      <c r="D775" s="22"/>
      <c r="E775" s="22"/>
    </row>
    <row r="776" spans="1:5" x14ac:dyDescent="0.2">
      <c r="A776" s="23" t="s">
        <v>773</v>
      </c>
      <c r="B776" s="26">
        <v>7.71</v>
      </c>
      <c r="C776" s="26">
        <v>67729433.150000006</v>
      </c>
      <c r="D776" s="22"/>
      <c r="E776" s="22"/>
    </row>
    <row r="777" spans="1:5" x14ac:dyDescent="0.2">
      <c r="A777" s="23" t="s">
        <v>774</v>
      </c>
      <c r="B777" s="26">
        <v>7.68</v>
      </c>
      <c r="C777" s="26">
        <v>67490067.430000007</v>
      </c>
      <c r="D777" s="22"/>
      <c r="E777" s="22"/>
    </row>
    <row r="778" spans="1:5" x14ac:dyDescent="0.2">
      <c r="A778" s="23" t="s">
        <v>775</v>
      </c>
      <c r="B778" s="26">
        <v>7.74</v>
      </c>
      <c r="C778" s="26">
        <v>68242862.420000002</v>
      </c>
      <c r="D778" s="22"/>
      <c r="E778" s="22"/>
    </row>
    <row r="779" spans="1:5" x14ac:dyDescent="0.2">
      <c r="A779" s="23" t="s">
        <v>776</v>
      </c>
      <c r="B779" s="26">
        <v>7.78</v>
      </c>
      <c r="C779" s="26">
        <v>68557972.400000006</v>
      </c>
      <c r="D779" s="22"/>
      <c r="E779" s="22"/>
    </row>
    <row r="780" spans="1:5" x14ac:dyDescent="0.2">
      <c r="A780" s="23" t="s">
        <v>777</v>
      </c>
      <c r="B780" s="26">
        <v>7.79</v>
      </c>
      <c r="C780" s="26">
        <v>68660584.280000001</v>
      </c>
      <c r="D780" s="22"/>
      <c r="E780" s="22"/>
    </row>
    <row r="781" spans="1:5" x14ac:dyDescent="0.2">
      <c r="A781" s="23" t="s">
        <v>778</v>
      </c>
      <c r="B781" s="26">
        <v>7.75</v>
      </c>
      <c r="C781" s="26">
        <v>68531435.420000002</v>
      </c>
      <c r="D781" s="22"/>
      <c r="E781" s="22"/>
    </row>
    <row r="782" spans="1:5" x14ac:dyDescent="0.2">
      <c r="A782" s="23" t="s">
        <v>779</v>
      </c>
      <c r="B782" s="26">
        <v>7.72</v>
      </c>
      <c r="C782" s="26">
        <v>68411515.140000001</v>
      </c>
      <c r="D782" s="22"/>
      <c r="E782" s="22"/>
    </row>
    <row r="783" spans="1:5" x14ac:dyDescent="0.2">
      <c r="A783" s="23" t="s">
        <v>780</v>
      </c>
      <c r="B783" s="26">
        <v>7.74</v>
      </c>
      <c r="C783" s="26">
        <v>68610371.75</v>
      </c>
      <c r="D783" s="22"/>
      <c r="E783" s="22"/>
    </row>
    <row r="784" spans="1:5" x14ac:dyDescent="0.2">
      <c r="A784" s="23" t="s">
        <v>781</v>
      </c>
      <c r="B784" s="26">
        <v>7.7</v>
      </c>
      <c r="C784" s="26">
        <v>68299391.480000004</v>
      </c>
      <c r="D784" s="22"/>
      <c r="E784" s="22"/>
    </row>
    <row r="785" spans="1:5" x14ac:dyDescent="0.2">
      <c r="A785" s="23" t="s">
        <v>782</v>
      </c>
      <c r="B785" s="26">
        <v>7.66</v>
      </c>
      <c r="C785" s="26">
        <v>68062518.109999999</v>
      </c>
      <c r="D785" s="22"/>
      <c r="E785" s="22"/>
    </row>
    <row r="786" spans="1:5" x14ac:dyDescent="0.2">
      <c r="A786" s="23" t="s">
        <v>783</v>
      </c>
      <c r="B786" s="26">
        <v>7.63</v>
      </c>
      <c r="C786" s="26">
        <v>67790210.680000007</v>
      </c>
      <c r="D786" s="22"/>
      <c r="E786" s="22"/>
    </row>
    <row r="787" spans="1:5" x14ac:dyDescent="0.2">
      <c r="A787" s="23" t="s">
        <v>784</v>
      </c>
      <c r="B787" s="26">
        <v>7.58</v>
      </c>
      <c r="C787" s="26">
        <v>67316155.209999993</v>
      </c>
      <c r="D787" s="22"/>
      <c r="E787" s="22"/>
    </row>
    <row r="788" spans="1:5" x14ac:dyDescent="0.2">
      <c r="A788" s="23" t="s">
        <v>785</v>
      </c>
      <c r="B788" s="26">
        <v>7.55</v>
      </c>
      <c r="C788" s="26">
        <v>67073614.740000002</v>
      </c>
      <c r="D788" s="22"/>
      <c r="E788" s="22"/>
    </row>
    <row r="789" spans="1:5" x14ac:dyDescent="0.2">
      <c r="A789" s="23" t="s">
        <v>786</v>
      </c>
      <c r="B789" s="26">
        <v>7.45</v>
      </c>
      <c r="C789" s="26">
        <v>66347332.390000001</v>
      </c>
      <c r="D789" s="22"/>
      <c r="E789" s="22"/>
    </row>
    <row r="790" spans="1:5" x14ac:dyDescent="0.2">
      <c r="A790" s="23" t="s">
        <v>787</v>
      </c>
      <c r="B790" s="26">
        <v>7.54</v>
      </c>
      <c r="C790" s="26">
        <v>67203228.640000001</v>
      </c>
      <c r="D790" s="22"/>
      <c r="E790" s="22"/>
    </row>
    <row r="791" spans="1:5" x14ac:dyDescent="0.2">
      <c r="A791" s="23" t="s">
        <v>788</v>
      </c>
      <c r="B791" s="26">
        <v>7.55</v>
      </c>
      <c r="C791" s="26">
        <v>67283603.849999994</v>
      </c>
      <c r="D791" s="22"/>
      <c r="E791" s="22"/>
    </row>
    <row r="792" spans="1:5" x14ac:dyDescent="0.2">
      <c r="A792" s="23" t="s">
        <v>789</v>
      </c>
      <c r="B792" s="26">
        <v>7.6</v>
      </c>
      <c r="C792" s="26">
        <v>68031087.590000004</v>
      </c>
      <c r="D792" s="22"/>
      <c r="E792" s="22"/>
    </row>
    <row r="793" spans="1:5" x14ac:dyDescent="0.2">
      <c r="A793" s="23" t="s">
        <v>790</v>
      </c>
      <c r="B793" s="26">
        <v>7.69</v>
      </c>
      <c r="C793" s="26">
        <v>69137495.150000006</v>
      </c>
      <c r="D793" s="22"/>
      <c r="E793" s="22"/>
    </row>
    <row r="794" spans="1:5" x14ac:dyDescent="0.2">
      <c r="A794" s="23" t="s">
        <v>791</v>
      </c>
      <c r="B794" s="26">
        <v>7.72</v>
      </c>
      <c r="C794" s="26">
        <v>69419306.159999996</v>
      </c>
      <c r="D794" s="22"/>
      <c r="E794" s="22"/>
    </row>
    <row r="795" spans="1:5" x14ac:dyDescent="0.2">
      <c r="A795" s="23" t="s">
        <v>792</v>
      </c>
      <c r="B795" s="26">
        <v>7.78</v>
      </c>
      <c r="C795" s="26">
        <v>69973729.209999993</v>
      </c>
      <c r="D795" s="22"/>
      <c r="E795" s="22"/>
    </row>
    <row r="796" spans="1:5" x14ac:dyDescent="0.2">
      <c r="A796" s="23" t="s">
        <v>793</v>
      </c>
      <c r="B796" s="26">
        <v>7.82</v>
      </c>
      <c r="C796" s="26">
        <v>70394944.180000007</v>
      </c>
      <c r="D796" s="22"/>
      <c r="E796" s="22"/>
    </row>
    <row r="797" spans="1:5" x14ac:dyDescent="0.2">
      <c r="A797" s="23" t="s">
        <v>794</v>
      </c>
      <c r="B797" s="26">
        <v>7.89</v>
      </c>
      <c r="C797" s="26">
        <v>70976849.450000003</v>
      </c>
      <c r="D797" s="22"/>
      <c r="E797" s="22"/>
    </row>
    <row r="798" spans="1:5" x14ac:dyDescent="0.2">
      <c r="A798" s="23" t="s">
        <v>795</v>
      </c>
      <c r="B798" s="26">
        <v>7.86</v>
      </c>
      <c r="C798" s="26">
        <v>70837178.810000002</v>
      </c>
      <c r="D798" s="22"/>
      <c r="E798" s="22"/>
    </row>
    <row r="799" spans="1:5" x14ac:dyDescent="0.2">
      <c r="A799" s="23" t="s">
        <v>796</v>
      </c>
      <c r="B799" s="26">
        <v>7.94</v>
      </c>
      <c r="C799" s="26">
        <v>71563093.069999993</v>
      </c>
      <c r="D799" s="22"/>
      <c r="E799" s="22"/>
    </row>
    <row r="800" spans="1:5" x14ac:dyDescent="0.2">
      <c r="A800" s="23" t="s">
        <v>797</v>
      </c>
      <c r="B800" s="26">
        <v>7.93</v>
      </c>
      <c r="C800" s="26">
        <v>71525898.409999996</v>
      </c>
      <c r="D800" s="22"/>
      <c r="E800" s="22"/>
    </row>
    <row r="801" spans="1:5" x14ac:dyDescent="0.2">
      <c r="A801" s="23" t="s">
        <v>798</v>
      </c>
      <c r="B801" s="26">
        <v>7.91</v>
      </c>
      <c r="C801" s="26">
        <v>71314620.040000007</v>
      </c>
      <c r="D801" s="22"/>
      <c r="E801" s="22"/>
    </row>
    <row r="802" spans="1:5" x14ac:dyDescent="0.2">
      <c r="A802" s="23" t="s">
        <v>799</v>
      </c>
      <c r="B802" s="26">
        <v>7.94</v>
      </c>
      <c r="C802" s="26">
        <v>71981155.5</v>
      </c>
      <c r="D802" s="22"/>
      <c r="E802" s="22"/>
    </row>
    <row r="803" spans="1:5" x14ac:dyDescent="0.2">
      <c r="A803" s="23" t="s">
        <v>800</v>
      </c>
      <c r="B803" s="26">
        <v>7.96</v>
      </c>
      <c r="C803" s="26">
        <v>72167901.189999998</v>
      </c>
      <c r="D803" s="22"/>
      <c r="E803" s="22"/>
    </row>
    <row r="804" spans="1:5" x14ac:dyDescent="0.2">
      <c r="A804" s="23" t="s">
        <v>801</v>
      </c>
      <c r="B804" s="26">
        <v>7.89</v>
      </c>
      <c r="C804" s="26">
        <v>71490728.459999993</v>
      </c>
      <c r="D804" s="22"/>
      <c r="E804" s="22"/>
    </row>
    <row r="805" spans="1:5" x14ac:dyDescent="0.2">
      <c r="A805" s="23" t="s">
        <v>802</v>
      </c>
      <c r="B805" s="26">
        <v>7.9</v>
      </c>
      <c r="C805" s="26">
        <v>72480392.180000007</v>
      </c>
      <c r="D805" s="22"/>
      <c r="E805" s="22"/>
    </row>
    <row r="806" spans="1:5" x14ac:dyDescent="0.2">
      <c r="A806" s="23" t="s">
        <v>803</v>
      </c>
      <c r="B806" s="26">
        <v>7.84</v>
      </c>
      <c r="C806" s="26">
        <v>71941851.909999996</v>
      </c>
      <c r="D806" s="22"/>
      <c r="E806" s="22"/>
    </row>
    <row r="807" spans="1:5" x14ac:dyDescent="0.2">
      <c r="A807" s="23" t="s">
        <v>804</v>
      </c>
      <c r="B807" s="26">
        <v>7.8</v>
      </c>
      <c r="C807" s="26">
        <v>71590788.980000004</v>
      </c>
      <c r="D807" s="22"/>
      <c r="E807" s="22"/>
    </row>
    <row r="808" spans="1:5" x14ac:dyDescent="0.2">
      <c r="A808" s="23" t="s">
        <v>805</v>
      </c>
      <c r="B808" s="26">
        <v>7.86</v>
      </c>
      <c r="C808" s="26">
        <v>72118036.599999994</v>
      </c>
      <c r="D808" s="22"/>
      <c r="E808" s="22"/>
    </row>
    <row r="809" spans="1:5" x14ac:dyDescent="0.2">
      <c r="A809" s="23" t="s">
        <v>806</v>
      </c>
      <c r="B809" s="26">
        <v>7.85</v>
      </c>
      <c r="C809" s="26">
        <v>72061044.379999995</v>
      </c>
      <c r="D809" s="22"/>
      <c r="E809" s="22"/>
    </row>
    <row r="810" spans="1:5" x14ac:dyDescent="0.2">
      <c r="A810" s="23" t="s">
        <v>807</v>
      </c>
      <c r="B810" s="26">
        <v>7.84</v>
      </c>
      <c r="C810" s="26">
        <v>71927349.620000005</v>
      </c>
      <c r="D810" s="22"/>
      <c r="E810" s="22"/>
    </row>
    <row r="811" spans="1:5" x14ac:dyDescent="0.2">
      <c r="A811" s="23" t="s">
        <v>808</v>
      </c>
      <c r="B811" s="26">
        <v>7.8</v>
      </c>
      <c r="C811" s="26">
        <v>71811166.560000002</v>
      </c>
      <c r="D811" s="22"/>
      <c r="E811" s="22"/>
    </row>
    <row r="812" spans="1:5" x14ac:dyDescent="0.2">
      <c r="A812" s="23" t="s">
        <v>809</v>
      </c>
      <c r="B812" s="26">
        <v>7.85</v>
      </c>
      <c r="C812" s="26">
        <v>72310452.599999994</v>
      </c>
      <c r="D812" s="22"/>
      <c r="E812" s="22"/>
    </row>
    <row r="813" spans="1:5" x14ac:dyDescent="0.2">
      <c r="A813" s="23" t="s">
        <v>810</v>
      </c>
      <c r="B813" s="26">
        <v>7.87</v>
      </c>
      <c r="C813" s="26">
        <v>72473720.099999994</v>
      </c>
      <c r="D813" s="22"/>
      <c r="E813" s="22"/>
    </row>
    <row r="814" spans="1:5" x14ac:dyDescent="0.2">
      <c r="A814" s="23" t="s">
        <v>811</v>
      </c>
      <c r="B814" s="26">
        <v>7.86</v>
      </c>
      <c r="C814" s="26">
        <v>72415352.670000002</v>
      </c>
      <c r="D814" s="22"/>
      <c r="E814" s="22"/>
    </row>
    <row r="815" spans="1:5" x14ac:dyDescent="0.2">
      <c r="A815" s="23" t="s">
        <v>812</v>
      </c>
      <c r="B815" s="26">
        <v>7.79</v>
      </c>
      <c r="C815" s="26">
        <v>71807318.349999994</v>
      </c>
      <c r="D815" s="22"/>
      <c r="E815" s="22"/>
    </row>
    <row r="816" spans="1:5" x14ac:dyDescent="0.2">
      <c r="A816" s="23" t="s">
        <v>813</v>
      </c>
      <c r="B816" s="26">
        <v>7.83</v>
      </c>
      <c r="C816" s="26">
        <v>72142026.099999994</v>
      </c>
      <c r="D816" s="22"/>
      <c r="E816" s="22"/>
    </row>
    <row r="817" spans="1:5" x14ac:dyDescent="0.2">
      <c r="A817" s="23" t="s">
        <v>814</v>
      </c>
      <c r="B817" s="26">
        <v>7.84</v>
      </c>
      <c r="C817" s="26">
        <v>73097601.420000002</v>
      </c>
      <c r="D817" s="22"/>
      <c r="E817" s="22"/>
    </row>
    <row r="818" spans="1:5" x14ac:dyDescent="0.2">
      <c r="A818" s="23" t="s">
        <v>815</v>
      </c>
      <c r="B818" s="26">
        <v>7.8</v>
      </c>
      <c r="C818" s="26">
        <v>72695317.299999997</v>
      </c>
      <c r="D818" s="22"/>
      <c r="E818" s="22"/>
    </row>
    <row r="819" spans="1:5" x14ac:dyDescent="0.2">
      <c r="A819" s="23" t="s">
        <v>816</v>
      </c>
      <c r="B819" s="26">
        <v>7.72</v>
      </c>
      <c r="C819" s="26">
        <v>71942958.260000005</v>
      </c>
      <c r="D819" s="22"/>
      <c r="E819" s="22"/>
    </row>
    <row r="820" spans="1:5" x14ac:dyDescent="0.2">
      <c r="A820" s="23" t="s">
        <v>817</v>
      </c>
      <c r="B820" s="26">
        <v>7.67</v>
      </c>
      <c r="C820" s="26">
        <v>71477487.349999994</v>
      </c>
      <c r="D820" s="22"/>
      <c r="E820" s="22"/>
    </row>
    <row r="821" spans="1:5" x14ac:dyDescent="0.2">
      <c r="A821" s="23" t="s">
        <v>818</v>
      </c>
      <c r="B821" s="26">
        <v>7.63</v>
      </c>
      <c r="C821" s="26">
        <v>71001593.319999993</v>
      </c>
      <c r="D821" s="22"/>
      <c r="E821" s="22"/>
    </row>
    <row r="822" spans="1:5" x14ac:dyDescent="0.2">
      <c r="A822" s="23" t="s">
        <v>819</v>
      </c>
      <c r="B822" s="26">
        <v>7.63</v>
      </c>
      <c r="C822" s="26">
        <v>70957119.599999994</v>
      </c>
      <c r="D822" s="22"/>
      <c r="E822" s="22"/>
    </row>
    <row r="823" spans="1:5" x14ac:dyDescent="0.2">
      <c r="A823" s="23" t="s">
        <v>820</v>
      </c>
      <c r="B823" s="26">
        <v>7.62</v>
      </c>
      <c r="C823" s="26">
        <v>70997708.230000004</v>
      </c>
      <c r="D823" s="22"/>
      <c r="E823" s="22"/>
    </row>
    <row r="824" spans="1:5" x14ac:dyDescent="0.2">
      <c r="A824" s="23" t="s">
        <v>821</v>
      </c>
      <c r="B824" s="26">
        <v>7.6</v>
      </c>
      <c r="C824" s="26">
        <v>70780072.329999998</v>
      </c>
      <c r="D824" s="22"/>
      <c r="E824" s="22"/>
    </row>
    <row r="825" spans="1:5" x14ac:dyDescent="0.2">
      <c r="A825" s="23" t="s">
        <v>822</v>
      </c>
      <c r="B825" s="26">
        <v>7.51</v>
      </c>
      <c r="C825" s="26">
        <v>69962446.829999998</v>
      </c>
      <c r="D825" s="22"/>
      <c r="E825" s="22"/>
    </row>
    <row r="826" spans="1:5" x14ac:dyDescent="0.2">
      <c r="A826" s="23" t="s">
        <v>823</v>
      </c>
      <c r="B826" s="26">
        <v>7.44</v>
      </c>
      <c r="C826" s="26">
        <v>69349613.159999996</v>
      </c>
      <c r="D826" s="22"/>
      <c r="E826" s="22"/>
    </row>
    <row r="827" spans="1:5" x14ac:dyDescent="0.2">
      <c r="A827" s="23" t="s">
        <v>824</v>
      </c>
      <c r="B827" s="26">
        <v>7.4</v>
      </c>
      <c r="C827" s="26">
        <v>69097683.060000002</v>
      </c>
      <c r="D827" s="22"/>
      <c r="E827" s="22"/>
    </row>
    <row r="828" spans="1:5" x14ac:dyDescent="0.2">
      <c r="A828" s="23" t="s">
        <v>825</v>
      </c>
      <c r="B828" s="26">
        <v>7.38</v>
      </c>
      <c r="C828" s="26">
        <v>68884363.590000004</v>
      </c>
      <c r="D828" s="22"/>
      <c r="E828" s="22"/>
    </row>
    <row r="829" spans="1:5" x14ac:dyDescent="0.2">
      <c r="A829" s="23" t="s">
        <v>826</v>
      </c>
      <c r="B829" s="26">
        <v>7.5</v>
      </c>
      <c r="C829" s="26">
        <v>70019264</v>
      </c>
      <c r="D829" s="22"/>
      <c r="E829" s="22"/>
    </row>
    <row r="830" spans="1:5" x14ac:dyDescent="0.2">
      <c r="A830" s="23" t="s">
        <v>827</v>
      </c>
      <c r="B830" s="26">
        <v>7.46</v>
      </c>
      <c r="C830" s="26">
        <v>69795282.780000001</v>
      </c>
      <c r="D830" s="22"/>
      <c r="E830" s="22"/>
    </row>
    <row r="831" spans="1:5" x14ac:dyDescent="0.2">
      <c r="A831" s="23" t="s">
        <v>828</v>
      </c>
      <c r="B831" s="26">
        <v>7.47</v>
      </c>
      <c r="C831" s="26">
        <v>69928972.920000002</v>
      </c>
      <c r="D831" s="22"/>
      <c r="E831" s="22"/>
    </row>
    <row r="832" spans="1:5" x14ac:dyDescent="0.2">
      <c r="A832" s="23" t="s">
        <v>829</v>
      </c>
      <c r="B832" s="26">
        <v>7.48</v>
      </c>
      <c r="C832" s="26">
        <v>70178604.769999996</v>
      </c>
      <c r="D832" s="22"/>
      <c r="E832" s="22"/>
    </row>
    <row r="833" spans="1:5" x14ac:dyDescent="0.2">
      <c r="A833" s="23" t="s">
        <v>830</v>
      </c>
      <c r="B833" s="26">
        <v>7.47</v>
      </c>
      <c r="C833" s="26">
        <v>70478967.840000004</v>
      </c>
      <c r="D833" s="22"/>
      <c r="E833" s="22"/>
    </row>
    <row r="834" spans="1:5" x14ac:dyDescent="0.2">
      <c r="A834" s="23" t="s">
        <v>831</v>
      </c>
      <c r="B834" s="26">
        <v>7.52</v>
      </c>
      <c r="C834" s="26">
        <v>72180860.629999995</v>
      </c>
      <c r="D834" s="22"/>
      <c r="E834" s="22"/>
    </row>
    <row r="835" spans="1:5" x14ac:dyDescent="0.2">
      <c r="A835" s="23" t="s">
        <v>832</v>
      </c>
      <c r="B835" s="26">
        <v>7.53</v>
      </c>
      <c r="C835" s="26">
        <v>72296829.069999993</v>
      </c>
      <c r="D835" s="22"/>
      <c r="E835" s="22"/>
    </row>
    <row r="836" spans="1:5" x14ac:dyDescent="0.2">
      <c r="A836" s="23" t="s">
        <v>833</v>
      </c>
      <c r="B836" s="26">
        <v>7.47</v>
      </c>
      <c r="C836" s="26">
        <v>71727203.700000003</v>
      </c>
      <c r="D836" s="22"/>
      <c r="E836" s="22"/>
    </row>
    <row r="837" spans="1:5" x14ac:dyDescent="0.2">
      <c r="A837" s="23" t="s">
        <v>834</v>
      </c>
      <c r="B837" s="26">
        <v>7.5</v>
      </c>
      <c r="C837" s="26">
        <v>71973186.540000007</v>
      </c>
      <c r="D837" s="22"/>
      <c r="E837" s="22"/>
    </row>
    <row r="838" spans="1:5" x14ac:dyDescent="0.2">
      <c r="A838" s="23" t="s">
        <v>835</v>
      </c>
      <c r="B838" s="26">
        <v>7.53</v>
      </c>
      <c r="C838" s="26">
        <v>72271136.459999993</v>
      </c>
      <c r="D838" s="22"/>
      <c r="E838" s="22"/>
    </row>
    <row r="839" spans="1:5" x14ac:dyDescent="0.2">
      <c r="A839" s="23" t="s">
        <v>836</v>
      </c>
      <c r="B839" s="26">
        <v>7.51</v>
      </c>
      <c r="C839" s="26">
        <v>72844898.519999996</v>
      </c>
      <c r="D839" s="22"/>
      <c r="E839" s="22"/>
    </row>
    <row r="840" spans="1:5" x14ac:dyDescent="0.2">
      <c r="A840" s="23" t="s">
        <v>837</v>
      </c>
      <c r="B840" s="26">
        <v>7.49</v>
      </c>
      <c r="C840" s="26">
        <v>72468582.299999997</v>
      </c>
      <c r="D840" s="22"/>
      <c r="E840" s="22"/>
    </row>
    <row r="841" spans="1:5" x14ac:dyDescent="0.2">
      <c r="A841" s="23" t="s">
        <v>838</v>
      </c>
      <c r="B841" s="26">
        <v>7.48</v>
      </c>
      <c r="C841" s="26">
        <v>72417155.579999998</v>
      </c>
      <c r="D841" s="22"/>
      <c r="E841" s="22"/>
    </row>
    <row r="842" spans="1:5" x14ac:dyDescent="0.2">
      <c r="A842" s="23" t="s">
        <v>839</v>
      </c>
      <c r="B842" s="26">
        <v>7.46</v>
      </c>
      <c r="C842" s="26">
        <v>72242427.409999996</v>
      </c>
      <c r="D842" s="22"/>
      <c r="E842" s="22"/>
    </row>
    <row r="843" spans="1:5" x14ac:dyDescent="0.2">
      <c r="A843" s="23" t="s">
        <v>840</v>
      </c>
      <c r="B843" s="26">
        <v>7.5</v>
      </c>
      <c r="C843" s="26">
        <v>72649111.5</v>
      </c>
      <c r="D843" s="22"/>
      <c r="E843" s="22"/>
    </row>
    <row r="844" spans="1:5" x14ac:dyDescent="0.2">
      <c r="A844" s="23" t="s">
        <v>841</v>
      </c>
      <c r="B844" s="26">
        <v>7.47</v>
      </c>
      <c r="C844" s="26">
        <v>72452056.969999999</v>
      </c>
      <c r="D844" s="22"/>
      <c r="E844" s="22"/>
    </row>
    <row r="845" spans="1:5" x14ac:dyDescent="0.2">
      <c r="A845" s="23" t="s">
        <v>842</v>
      </c>
      <c r="B845" s="26">
        <v>7.47</v>
      </c>
      <c r="C845" s="26">
        <v>72228795.920000002</v>
      </c>
      <c r="D845" s="22"/>
      <c r="E845" s="22"/>
    </row>
    <row r="846" spans="1:5" x14ac:dyDescent="0.2">
      <c r="A846" s="23" t="s">
        <v>843</v>
      </c>
      <c r="B846" s="26">
        <v>7.52</v>
      </c>
      <c r="C846" s="26">
        <v>72678084.319999993</v>
      </c>
      <c r="D846" s="22"/>
      <c r="E846" s="22"/>
    </row>
    <row r="847" spans="1:5" x14ac:dyDescent="0.2">
      <c r="A847" s="23" t="s">
        <v>844</v>
      </c>
      <c r="B847" s="26">
        <v>7.5</v>
      </c>
      <c r="C847" s="26">
        <v>72503801.459999993</v>
      </c>
      <c r="D847" s="22"/>
      <c r="E847" s="22"/>
    </row>
    <row r="848" spans="1:5" x14ac:dyDescent="0.2">
      <c r="A848" s="23" t="s">
        <v>845</v>
      </c>
      <c r="B848" s="26">
        <v>7.54</v>
      </c>
      <c r="C848" s="26">
        <v>73004617.569999993</v>
      </c>
      <c r="D848" s="22"/>
      <c r="E848" s="22"/>
    </row>
    <row r="849" spans="1:5" x14ac:dyDescent="0.2">
      <c r="A849" s="23" t="s">
        <v>846</v>
      </c>
      <c r="B849" s="26">
        <v>7.54</v>
      </c>
      <c r="C849" s="26">
        <v>73064755.599999994</v>
      </c>
      <c r="D849" s="22"/>
      <c r="E849" s="22"/>
    </row>
    <row r="850" spans="1:5" x14ac:dyDescent="0.2">
      <c r="A850" s="23" t="s">
        <v>847</v>
      </c>
      <c r="B850" s="26">
        <v>7.53</v>
      </c>
      <c r="C850" s="26">
        <v>72885756.170000002</v>
      </c>
      <c r="D850" s="22"/>
      <c r="E850" s="22"/>
    </row>
    <row r="851" spans="1:5" x14ac:dyDescent="0.2">
      <c r="A851" s="23" t="s">
        <v>848</v>
      </c>
      <c r="B851" s="26">
        <v>7.57</v>
      </c>
      <c r="C851" s="26">
        <v>73145865.420000002</v>
      </c>
      <c r="D851" s="22"/>
      <c r="E851" s="22"/>
    </row>
    <row r="852" spans="1:5" x14ac:dyDescent="0.2">
      <c r="A852" s="23" t="s">
        <v>849</v>
      </c>
      <c r="B852" s="26">
        <v>7.55</v>
      </c>
      <c r="C852" s="26">
        <v>69956580.810000002</v>
      </c>
      <c r="D852" s="22"/>
      <c r="E852" s="22"/>
    </row>
    <row r="853" spans="1:5" x14ac:dyDescent="0.2">
      <c r="A853" s="23" t="s">
        <v>850</v>
      </c>
      <c r="B853" s="26">
        <v>7.55</v>
      </c>
      <c r="C853" s="26">
        <v>69971677.109999999</v>
      </c>
      <c r="D853" s="22"/>
      <c r="E853" s="22"/>
    </row>
    <row r="854" spans="1:5" x14ac:dyDescent="0.2">
      <c r="A854" s="23" t="s">
        <v>851</v>
      </c>
      <c r="B854" s="26">
        <v>7.53</v>
      </c>
      <c r="C854" s="26">
        <v>69888527.200000003</v>
      </c>
      <c r="D854" s="22"/>
      <c r="E854" s="22"/>
    </row>
    <row r="855" spans="1:5" x14ac:dyDescent="0.2">
      <c r="A855" s="23" t="s">
        <v>852</v>
      </c>
      <c r="B855" s="26">
        <v>7.55</v>
      </c>
      <c r="C855" s="26">
        <v>70006469.329999998</v>
      </c>
      <c r="D855" s="22"/>
      <c r="E855" s="22"/>
    </row>
    <row r="856" spans="1:5" x14ac:dyDescent="0.2">
      <c r="A856" s="23" t="s">
        <v>853</v>
      </c>
      <c r="B856" s="26">
        <v>7.57</v>
      </c>
      <c r="C856" s="26">
        <v>70638954.409999996</v>
      </c>
      <c r="D856" s="22"/>
      <c r="E856" s="22"/>
    </row>
    <row r="857" spans="1:5" x14ac:dyDescent="0.2">
      <c r="A857" s="23" t="s">
        <v>854</v>
      </c>
      <c r="B857" s="26">
        <v>7.62</v>
      </c>
      <c r="C857" s="26">
        <v>71056573.299999997</v>
      </c>
      <c r="D857" s="22"/>
      <c r="E857" s="22"/>
    </row>
    <row r="858" spans="1:5" x14ac:dyDescent="0.2">
      <c r="A858" s="23" t="s">
        <v>855</v>
      </c>
      <c r="B858" s="26">
        <v>7.63</v>
      </c>
      <c r="C858" s="26">
        <v>71193235.269999996</v>
      </c>
      <c r="D858" s="22"/>
      <c r="E858" s="22"/>
    </row>
    <row r="859" spans="1:5" x14ac:dyDescent="0.2">
      <c r="A859" s="23" t="s">
        <v>856</v>
      </c>
      <c r="B859" s="26">
        <v>7.63</v>
      </c>
      <c r="C859" s="26">
        <v>71026940.150000006</v>
      </c>
      <c r="D859" s="22"/>
      <c r="E859" s="22"/>
    </row>
    <row r="860" spans="1:5" x14ac:dyDescent="0.2">
      <c r="A860" s="23" t="s">
        <v>857</v>
      </c>
      <c r="B860" s="26">
        <v>7.61</v>
      </c>
      <c r="C860" s="26">
        <v>70867930.709999993</v>
      </c>
      <c r="D860" s="22"/>
      <c r="E860" s="22"/>
    </row>
    <row r="861" spans="1:5" x14ac:dyDescent="0.2">
      <c r="A861" s="23" t="s">
        <v>858</v>
      </c>
      <c r="B861" s="26">
        <v>7.64</v>
      </c>
      <c r="C861" s="26">
        <v>71013112.019999996</v>
      </c>
      <c r="D861" s="22"/>
      <c r="E861" s="22"/>
    </row>
    <row r="862" spans="1:5" x14ac:dyDescent="0.2">
      <c r="A862" s="23" t="s">
        <v>859</v>
      </c>
      <c r="B862" s="26">
        <v>7.62</v>
      </c>
      <c r="C862" s="26">
        <v>70650180.329999998</v>
      </c>
      <c r="D862" s="22"/>
      <c r="E862" s="22"/>
    </row>
    <row r="863" spans="1:5" x14ac:dyDescent="0.2">
      <c r="A863" s="23" t="s">
        <v>860</v>
      </c>
      <c r="B863" s="26">
        <v>7.56</v>
      </c>
      <c r="C863" s="26">
        <v>75673129.209999993</v>
      </c>
      <c r="D863" s="22"/>
      <c r="E863" s="22"/>
    </row>
    <row r="864" spans="1:5" x14ac:dyDescent="0.2">
      <c r="A864" s="23" t="s">
        <v>861</v>
      </c>
      <c r="B864" s="26">
        <v>7.56</v>
      </c>
      <c r="C864" s="26">
        <v>75565573.730000004</v>
      </c>
      <c r="D864" s="22"/>
      <c r="E864" s="22"/>
    </row>
    <row r="865" spans="1:5" x14ac:dyDescent="0.2">
      <c r="A865" s="23" t="s">
        <v>862</v>
      </c>
      <c r="B865" s="26">
        <v>7.56</v>
      </c>
      <c r="C865" s="26">
        <v>75691517.870000005</v>
      </c>
      <c r="D865" s="22"/>
      <c r="E865" s="22"/>
    </row>
    <row r="866" spans="1:5" x14ac:dyDescent="0.2">
      <c r="A866" s="23" t="s">
        <v>863</v>
      </c>
      <c r="B866" s="26">
        <v>7.49</v>
      </c>
      <c r="C866" s="26">
        <v>75229378.709999993</v>
      </c>
      <c r="D866" s="22"/>
      <c r="E866" s="22"/>
    </row>
    <row r="867" spans="1:5" x14ac:dyDescent="0.2">
      <c r="A867" s="23" t="s">
        <v>864</v>
      </c>
      <c r="B867" s="26">
        <v>7.49</v>
      </c>
      <c r="C867" s="26">
        <v>75424539.650000006</v>
      </c>
      <c r="D867" s="22"/>
      <c r="E867" s="22"/>
    </row>
    <row r="868" spans="1:5" x14ac:dyDescent="0.2">
      <c r="A868" s="23" t="s">
        <v>865</v>
      </c>
      <c r="B868" s="26">
        <v>7.48</v>
      </c>
      <c r="C868" s="26">
        <v>75321884.900000006</v>
      </c>
      <c r="D868" s="22"/>
      <c r="E868" s="22"/>
    </row>
    <row r="869" spans="1:5" x14ac:dyDescent="0.2">
      <c r="A869" s="23" t="s">
        <v>866</v>
      </c>
      <c r="B869" s="26">
        <v>7.48</v>
      </c>
      <c r="C869" s="26">
        <v>75439492.209999993</v>
      </c>
      <c r="D869" s="22"/>
      <c r="E869" s="22"/>
    </row>
    <row r="870" spans="1:5" x14ac:dyDescent="0.2">
      <c r="A870" s="23" t="s">
        <v>867</v>
      </c>
      <c r="B870" s="26">
        <v>7.49</v>
      </c>
      <c r="C870" s="26">
        <v>75487131.900000006</v>
      </c>
      <c r="D870" s="22"/>
      <c r="E870" s="22"/>
    </row>
    <row r="871" spans="1:5" x14ac:dyDescent="0.2">
      <c r="A871" s="23" t="s">
        <v>868</v>
      </c>
      <c r="B871" s="26">
        <v>7.49</v>
      </c>
      <c r="C871" s="26">
        <v>75533668.930000007</v>
      </c>
      <c r="D871" s="22"/>
      <c r="E871" s="22"/>
    </row>
    <row r="872" spans="1:5" x14ac:dyDescent="0.2">
      <c r="A872" s="23" t="s">
        <v>869</v>
      </c>
      <c r="B872" s="26">
        <v>7.5</v>
      </c>
      <c r="C872" s="26">
        <v>75578728.980000004</v>
      </c>
      <c r="D872" s="22"/>
      <c r="E872" s="22"/>
    </row>
    <row r="873" spans="1:5" x14ac:dyDescent="0.2">
      <c r="A873" s="23" t="s">
        <v>870</v>
      </c>
      <c r="B873" s="26">
        <v>7.48</v>
      </c>
      <c r="C873" s="26">
        <v>75392573.310000002</v>
      </c>
      <c r="D873" s="22"/>
      <c r="E873" s="22"/>
    </row>
    <row r="874" spans="1:5" x14ac:dyDescent="0.2">
      <c r="A874" s="23" t="s">
        <v>871</v>
      </c>
      <c r="B874" s="26">
        <v>7.51</v>
      </c>
      <c r="C874" s="26">
        <v>75874299.849999994</v>
      </c>
      <c r="D874" s="22"/>
      <c r="E874" s="22"/>
    </row>
    <row r="875" spans="1:5" x14ac:dyDescent="0.2">
      <c r="A875" s="23" t="s">
        <v>872</v>
      </c>
      <c r="B875" s="26">
        <v>7.5</v>
      </c>
      <c r="C875" s="26">
        <v>75868044.609999999</v>
      </c>
      <c r="D875" s="22"/>
      <c r="E875" s="22"/>
    </row>
    <row r="876" spans="1:5" x14ac:dyDescent="0.2">
      <c r="A876" s="23" t="s">
        <v>873</v>
      </c>
      <c r="B876" s="26">
        <v>7.47</v>
      </c>
      <c r="C876" s="26">
        <v>75577485.920000002</v>
      </c>
      <c r="D876" s="22"/>
      <c r="E876" s="22"/>
    </row>
    <row r="877" spans="1:5" x14ac:dyDescent="0.2">
      <c r="A877" s="23" t="s">
        <v>874</v>
      </c>
      <c r="B877" s="26">
        <v>7.46</v>
      </c>
      <c r="C877" s="26">
        <v>75456731.799999997</v>
      </c>
      <c r="D877" s="22"/>
      <c r="E877" s="22"/>
    </row>
    <row r="878" spans="1:5" x14ac:dyDescent="0.2">
      <c r="A878" s="23" t="s">
        <v>875</v>
      </c>
      <c r="B878" s="26">
        <v>7.46</v>
      </c>
      <c r="C878" s="26">
        <v>75457511.109999999</v>
      </c>
      <c r="D878" s="22"/>
      <c r="E878" s="22"/>
    </row>
    <row r="879" spans="1:5" x14ac:dyDescent="0.2">
      <c r="A879" s="23" t="s">
        <v>876</v>
      </c>
      <c r="B879" s="26">
        <v>7.51</v>
      </c>
      <c r="C879" s="26">
        <v>76018837.680000007</v>
      </c>
      <c r="D879" s="22"/>
      <c r="E879" s="22"/>
    </row>
    <row r="880" spans="1:5" x14ac:dyDescent="0.2">
      <c r="A880" s="23" t="s">
        <v>877</v>
      </c>
      <c r="B880" s="26">
        <v>7.59</v>
      </c>
      <c r="C880" s="26">
        <v>76838176.519999996</v>
      </c>
      <c r="D880" s="22"/>
      <c r="E880" s="22"/>
    </row>
    <row r="881" spans="1:5" x14ac:dyDescent="0.2">
      <c r="A881" s="23" t="s">
        <v>878</v>
      </c>
      <c r="B881" s="26">
        <v>7.53</v>
      </c>
      <c r="C881" s="26">
        <v>76227674.019999996</v>
      </c>
      <c r="D881" s="22"/>
      <c r="E881" s="22"/>
    </row>
    <row r="882" spans="1:5" x14ac:dyDescent="0.2">
      <c r="A882" s="23" t="s">
        <v>879</v>
      </c>
      <c r="B882" s="26">
        <v>7.55</v>
      </c>
      <c r="C882" s="26">
        <v>76647414.590000004</v>
      </c>
      <c r="D882" s="22"/>
      <c r="E882" s="22"/>
    </row>
    <row r="883" spans="1:5" x14ac:dyDescent="0.2">
      <c r="A883" s="23" t="s">
        <v>880</v>
      </c>
      <c r="B883" s="26">
        <v>7.57</v>
      </c>
      <c r="C883" s="26">
        <v>76852315.959999993</v>
      </c>
      <c r="D883" s="22"/>
      <c r="E883" s="22"/>
    </row>
    <row r="884" spans="1:5" x14ac:dyDescent="0.2">
      <c r="A884" s="23" t="s">
        <v>881</v>
      </c>
      <c r="B884" s="26">
        <v>7.52</v>
      </c>
      <c r="C884" s="26">
        <v>76338340.090000004</v>
      </c>
      <c r="D884" s="22"/>
      <c r="E884" s="22"/>
    </row>
    <row r="885" spans="1:5" x14ac:dyDescent="0.2">
      <c r="A885" s="23" t="s">
        <v>882</v>
      </c>
      <c r="B885" s="26">
        <v>7.54</v>
      </c>
      <c r="C885" s="26">
        <v>76685356.989999995</v>
      </c>
      <c r="D885" s="22"/>
      <c r="E885" s="22"/>
    </row>
    <row r="886" spans="1:5" x14ac:dyDescent="0.2">
      <c r="A886" s="23" t="s">
        <v>883</v>
      </c>
      <c r="B886" s="26">
        <v>7.56</v>
      </c>
      <c r="C886" s="26">
        <v>76794354.730000004</v>
      </c>
      <c r="D886" s="22"/>
      <c r="E886" s="22"/>
    </row>
    <row r="887" spans="1:5" x14ac:dyDescent="0.2">
      <c r="A887" s="23" t="s">
        <v>884</v>
      </c>
      <c r="B887" s="26">
        <v>7.56</v>
      </c>
      <c r="C887" s="26">
        <v>76674325.129999995</v>
      </c>
      <c r="D887" s="22"/>
      <c r="E887" s="22"/>
    </row>
    <row r="888" spans="1:5" x14ac:dyDescent="0.2">
      <c r="A888" s="23" t="s">
        <v>885</v>
      </c>
      <c r="B888" s="26">
        <v>7.56</v>
      </c>
      <c r="C888" s="26">
        <v>76687324.579999998</v>
      </c>
      <c r="D888" s="22"/>
      <c r="E888" s="22"/>
    </row>
    <row r="889" spans="1:5" x14ac:dyDescent="0.2">
      <c r="A889" s="23" t="s">
        <v>886</v>
      </c>
      <c r="B889" s="26">
        <v>7.54</v>
      </c>
      <c r="C889" s="26">
        <v>76529108.459999993</v>
      </c>
      <c r="D889" s="22"/>
      <c r="E889" s="22"/>
    </row>
    <row r="890" spans="1:5" x14ac:dyDescent="0.2">
      <c r="A890" s="23" t="s">
        <v>887</v>
      </c>
      <c r="B890" s="26">
        <v>7.55</v>
      </c>
      <c r="C890" s="26">
        <v>76675871.790000007</v>
      </c>
      <c r="D890" s="22"/>
      <c r="E890" s="22"/>
    </row>
    <row r="891" spans="1:5" x14ac:dyDescent="0.2">
      <c r="A891" s="23" t="s">
        <v>888</v>
      </c>
      <c r="B891" s="26">
        <v>7.48</v>
      </c>
      <c r="C891" s="26">
        <v>76054235.859999999</v>
      </c>
      <c r="D891" s="22"/>
      <c r="E891" s="22"/>
    </row>
    <row r="892" spans="1:5" x14ac:dyDescent="0.2">
      <c r="A892" s="23" t="s">
        <v>889</v>
      </c>
      <c r="B892" s="26">
        <v>7.49</v>
      </c>
      <c r="C892" s="26">
        <v>76365904.469999999</v>
      </c>
      <c r="D892" s="22"/>
      <c r="E892" s="22"/>
    </row>
    <row r="893" spans="1:5" x14ac:dyDescent="0.2">
      <c r="A893" s="23" t="s">
        <v>890</v>
      </c>
      <c r="B893" s="26">
        <v>7.49</v>
      </c>
      <c r="C893" s="26">
        <v>76415168.930000007</v>
      </c>
      <c r="D893" s="22"/>
      <c r="E893" s="22"/>
    </row>
    <row r="894" spans="1:5" x14ac:dyDescent="0.2">
      <c r="A894" s="23" t="s">
        <v>891</v>
      </c>
      <c r="B894" s="26">
        <v>7.5</v>
      </c>
      <c r="C894" s="26">
        <v>76572855.989999995</v>
      </c>
      <c r="D894" s="22"/>
      <c r="E894" s="22"/>
    </row>
    <row r="895" spans="1:5" x14ac:dyDescent="0.2">
      <c r="A895" s="23" t="s">
        <v>892</v>
      </c>
      <c r="B895" s="26">
        <v>7.52</v>
      </c>
      <c r="C895" s="26">
        <v>76777848.019999996</v>
      </c>
      <c r="D895" s="22"/>
      <c r="E895" s="22"/>
    </row>
    <row r="896" spans="1:5" x14ac:dyDescent="0.2">
      <c r="A896" s="23" t="s">
        <v>893</v>
      </c>
      <c r="B896" s="26">
        <v>7.53</v>
      </c>
      <c r="C896" s="26">
        <v>76946591.909999996</v>
      </c>
      <c r="D896" s="22"/>
      <c r="E896" s="22"/>
    </row>
    <row r="897" spans="1:5" x14ac:dyDescent="0.2">
      <c r="A897" s="23" t="s">
        <v>894</v>
      </c>
      <c r="B897" s="26">
        <v>7.58</v>
      </c>
      <c r="C897" s="26">
        <v>77430563.379999995</v>
      </c>
      <c r="D897" s="22"/>
      <c r="E897" s="22"/>
    </row>
    <row r="898" spans="1:5" x14ac:dyDescent="0.2">
      <c r="A898" s="23" t="s">
        <v>895</v>
      </c>
      <c r="B898" s="26">
        <v>7.64</v>
      </c>
      <c r="C898" s="26">
        <v>78087745.200000003</v>
      </c>
      <c r="D898" s="22"/>
      <c r="E898" s="22"/>
    </row>
    <row r="899" spans="1:5" x14ac:dyDescent="0.2">
      <c r="A899" s="23" t="s">
        <v>896</v>
      </c>
      <c r="B899" s="26">
        <v>7.64</v>
      </c>
      <c r="C899" s="26">
        <v>78152348.650000006</v>
      </c>
      <c r="D899" s="22"/>
      <c r="E899" s="22"/>
    </row>
    <row r="900" spans="1:5" x14ac:dyDescent="0.2">
      <c r="A900" s="23" t="s">
        <v>897</v>
      </c>
      <c r="B900" s="26">
        <v>7.61</v>
      </c>
      <c r="C900" s="26">
        <v>77787529.930000007</v>
      </c>
      <c r="D900" s="22"/>
      <c r="E900" s="22"/>
    </row>
    <row r="901" spans="1:5" x14ac:dyDescent="0.2">
      <c r="A901" s="23" t="s">
        <v>898</v>
      </c>
      <c r="B901" s="26">
        <v>7.57</v>
      </c>
      <c r="C901" s="26">
        <v>77424276.400000006</v>
      </c>
      <c r="D901" s="22"/>
      <c r="E901" s="22"/>
    </row>
    <row r="902" spans="1:5" x14ac:dyDescent="0.2">
      <c r="A902" s="23" t="s">
        <v>899</v>
      </c>
      <c r="B902" s="26">
        <v>7.56</v>
      </c>
      <c r="C902" s="26">
        <v>77631294.469999999</v>
      </c>
      <c r="D902" s="22"/>
      <c r="E902" s="22"/>
    </row>
    <row r="903" spans="1:5" x14ac:dyDescent="0.2">
      <c r="A903" s="23" t="s">
        <v>900</v>
      </c>
      <c r="B903" s="26">
        <v>7.62</v>
      </c>
      <c r="C903" s="26">
        <v>78244185.069999993</v>
      </c>
      <c r="D903" s="22"/>
      <c r="E903" s="22"/>
    </row>
    <row r="904" spans="1:5" x14ac:dyDescent="0.2">
      <c r="A904" s="23" t="s">
        <v>901</v>
      </c>
      <c r="B904" s="26">
        <v>7.66</v>
      </c>
      <c r="C904" s="26">
        <v>78648231.079999998</v>
      </c>
      <c r="D904" s="22"/>
      <c r="E904" s="22"/>
    </row>
    <row r="905" spans="1:5" x14ac:dyDescent="0.2">
      <c r="A905" s="23" t="s">
        <v>902</v>
      </c>
      <c r="B905" s="26">
        <v>7.73</v>
      </c>
      <c r="C905" s="26">
        <v>79477923.510000005</v>
      </c>
      <c r="D905" s="22"/>
      <c r="E905" s="22"/>
    </row>
    <row r="906" spans="1:5" x14ac:dyDescent="0.2">
      <c r="A906" s="23" t="s">
        <v>903</v>
      </c>
      <c r="B906" s="26">
        <v>7.81</v>
      </c>
      <c r="C906" s="26">
        <v>80317644.650000006</v>
      </c>
      <c r="D906" s="22"/>
      <c r="E906" s="22"/>
    </row>
    <row r="907" spans="1:5" x14ac:dyDescent="0.2">
      <c r="A907" s="23" t="s">
        <v>904</v>
      </c>
      <c r="B907" s="26">
        <v>7.75</v>
      </c>
      <c r="C907" s="26">
        <v>79625439.430000007</v>
      </c>
      <c r="D907" s="22"/>
      <c r="E907" s="22"/>
    </row>
    <row r="908" spans="1:5" x14ac:dyDescent="0.2">
      <c r="A908" s="23" t="s">
        <v>905</v>
      </c>
      <c r="B908" s="26">
        <v>7.68</v>
      </c>
      <c r="C908" s="26">
        <v>78925678.670000002</v>
      </c>
      <c r="D908" s="22"/>
      <c r="E908" s="22"/>
    </row>
    <row r="909" spans="1:5" x14ac:dyDescent="0.2">
      <c r="A909" s="23" t="s">
        <v>906</v>
      </c>
      <c r="B909" s="26">
        <v>7.66</v>
      </c>
      <c r="C909" s="26">
        <v>78755061.689999998</v>
      </c>
      <c r="D909" s="22"/>
      <c r="E909" s="22"/>
    </row>
    <row r="910" spans="1:5" x14ac:dyDescent="0.2">
      <c r="A910" s="23" t="s">
        <v>907</v>
      </c>
      <c r="B910" s="26">
        <v>7.65</v>
      </c>
      <c r="C910" s="26">
        <v>78602697.420000002</v>
      </c>
      <c r="D910" s="22"/>
      <c r="E910" s="22"/>
    </row>
    <row r="911" spans="1:5" x14ac:dyDescent="0.2">
      <c r="A911" s="23" t="s">
        <v>908</v>
      </c>
      <c r="B911" s="26">
        <v>7.61</v>
      </c>
      <c r="C911" s="26">
        <v>78215359.290000007</v>
      </c>
      <c r="D911" s="22"/>
      <c r="E911" s="22"/>
    </row>
    <row r="912" spans="1:5" x14ac:dyDescent="0.2">
      <c r="A912" s="23" t="s">
        <v>909</v>
      </c>
      <c r="B912" s="26">
        <v>7.61</v>
      </c>
      <c r="C912" s="26">
        <v>78175330.459999993</v>
      </c>
      <c r="D912" s="22"/>
      <c r="E912" s="22"/>
    </row>
    <row r="913" spans="1:5" x14ac:dyDescent="0.2">
      <c r="A913" s="23" t="s">
        <v>910</v>
      </c>
      <c r="B913" s="26">
        <v>7.7</v>
      </c>
      <c r="C913" s="26">
        <v>79097663.859999999</v>
      </c>
      <c r="D913" s="22"/>
      <c r="E913" s="22"/>
    </row>
    <row r="914" spans="1:5" x14ac:dyDescent="0.2">
      <c r="A914" s="23" t="s">
        <v>911</v>
      </c>
      <c r="B914" s="26">
        <v>7.63</v>
      </c>
      <c r="C914" s="26">
        <v>78536931.310000002</v>
      </c>
      <c r="D914" s="22"/>
      <c r="E914" s="22"/>
    </row>
    <row r="915" spans="1:5" x14ac:dyDescent="0.2">
      <c r="A915" s="23" t="s">
        <v>912</v>
      </c>
      <c r="B915" s="26">
        <v>7.62</v>
      </c>
      <c r="C915" s="26">
        <v>78434880.310000002</v>
      </c>
      <c r="D915" s="22"/>
      <c r="E915" s="22"/>
    </row>
    <row r="916" spans="1:5" x14ac:dyDescent="0.2">
      <c r="A916" s="23" t="s">
        <v>913</v>
      </c>
      <c r="B916" s="26">
        <v>7.58</v>
      </c>
      <c r="C916" s="26">
        <v>77997892.829999998</v>
      </c>
      <c r="D916" s="22"/>
      <c r="E916" s="22"/>
    </row>
    <row r="917" spans="1:5" x14ac:dyDescent="0.2">
      <c r="A917" s="23" t="s">
        <v>914</v>
      </c>
      <c r="B917" s="26">
        <v>7.61</v>
      </c>
      <c r="C917" s="26">
        <v>78411918.950000003</v>
      </c>
      <c r="D917" s="22"/>
      <c r="E917" s="22"/>
    </row>
    <row r="918" spans="1:5" x14ac:dyDescent="0.2">
      <c r="A918" s="23" t="s">
        <v>915</v>
      </c>
      <c r="B918" s="26">
        <v>7.56</v>
      </c>
      <c r="C918" s="26">
        <v>77907667.019999996</v>
      </c>
      <c r="D918" s="22"/>
      <c r="E918" s="22"/>
    </row>
    <row r="919" spans="1:5" x14ac:dyDescent="0.2">
      <c r="A919" s="23" t="s">
        <v>916</v>
      </c>
      <c r="B919" s="26">
        <v>7.56</v>
      </c>
      <c r="C919" s="26">
        <v>78062188.370000005</v>
      </c>
      <c r="D919" s="22"/>
      <c r="E919" s="22"/>
    </row>
    <row r="920" spans="1:5" x14ac:dyDescent="0.2">
      <c r="A920" s="23" t="s">
        <v>917</v>
      </c>
      <c r="B920" s="26">
        <v>7.58</v>
      </c>
      <c r="C920" s="26">
        <v>78270919.719999999</v>
      </c>
      <c r="D920" s="22"/>
      <c r="E920" s="22"/>
    </row>
    <row r="921" spans="1:5" x14ac:dyDescent="0.2">
      <c r="A921" s="23" t="s">
        <v>918</v>
      </c>
      <c r="B921" s="26">
        <v>7.63</v>
      </c>
      <c r="C921" s="26">
        <v>78903872.219999999</v>
      </c>
      <c r="D921" s="22"/>
      <c r="E921" s="22"/>
    </row>
    <row r="922" spans="1:5" x14ac:dyDescent="0.2">
      <c r="A922" s="23" t="s">
        <v>919</v>
      </c>
      <c r="B922" s="26">
        <v>7.65</v>
      </c>
      <c r="C922" s="26">
        <v>79162592.329999998</v>
      </c>
      <c r="D922" s="22"/>
      <c r="E922" s="22"/>
    </row>
    <row r="923" spans="1:5" x14ac:dyDescent="0.2">
      <c r="A923" s="23" t="s">
        <v>920</v>
      </c>
      <c r="B923" s="26">
        <v>7.58</v>
      </c>
      <c r="C923" s="26">
        <v>78457906.329999998</v>
      </c>
      <c r="D923" s="22"/>
      <c r="E923" s="22"/>
    </row>
    <row r="924" spans="1:5" x14ac:dyDescent="0.2">
      <c r="A924" s="23" t="s">
        <v>921</v>
      </c>
      <c r="B924" s="26">
        <v>7.57</v>
      </c>
      <c r="C924" s="26">
        <v>78400198.920000002</v>
      </c>
      <c r="D924" s="22"/>
      <c r="E924" s="22"/>
    </row>
    <row r="925" spans="1:5" x14ac:dyDescent="0.2">
      <c r="A925" s="23" t="s">
        <v>922</v>
      </c>
      <c r="B925" s="26">
        <v>7.56</v>
      </c>
      <c r="C925" s="26">
        <v>78327824.579999998</v>
      </c>
      <c r="D925" s="22"/>
      <c r="E925" s="22"/>
    </row>
    <row r="926" spans="1:5" x14ac:dyDescent="0.2">
      <c r="A926" s="23" t="s">
        <v>923</v>
      </c>
      <c r="B926" s="26">
        <v>7.56</v>
      </c>
      <c r="C926" s="26">
        <v>78387446.5</v>
      </c>
      <c r="D926" s="22"/>
      <c r="E926" s="22"/>
    </row>
    <row r="927" spans="1:5" x14ac:dyDescent="0.2">
      <c r="A927" s="23" t="s">
        <v>924</v>
      </c>
      <c r="B927" s="26">
        <v>7.51</v>
      </c>
      <c r="C927" s="26">
        <v>77725941.239999995</v>
      </c>
      <c r="D927" s="22"/>
      <c r="E927" s="22"/>
    </row>
    <row r="928" spans="1:5" x14ac:dyDescent="0.2">
      <c r="A928" s="23" t="s">
        <v>925</v>
      </c>
      <c r="B928" s="26">
        <v>7.49</v>
      </c>
      <c r="C928" s="26">
        <v>77545920.390000001</v>
      </c>
      <c r="D928" s="22"/>
      <c r="E928" s="22"/>
    </row>
    <row r="929" spans="1:5" x14ac:dyDescent="0.2">
      <c r="A929" s="23" t="s">
        <v>926</v>
      </c>
      <c r="B929" s="26">
        <v>7.47</v>
      </c>
      <c r="C929" s="26">
        <v>77253351.459999993</v>
      </c>
      <c r="D929" s="22"/>
      <c r="E929" s="22"/>
    </row>
    <row r="930" spans="1:5" x14ac:dyDescent="0.2">
      <c r="A930" s="23" t="s">
        <v>927</v>
      </c>
      <c r="B930" s="26">
        <v>7.44</v>
      </c>
      <c r="C930" s="26">
        <v>76971067.780000001</v>
      </c>
      <c r="D930" s="22"/>
      <c r="E930" s="22"/>
    </row>
    <row r="931" spans="1:5" x14ac:dyDescent="0.2">
      <c r="A931" s="23" t="s">
        <v>928</v>
      </c>
      <c r="B931" s="26">
        <v>7.38</v>
      </c>
      <c r="C931" s="26">
        <v>76317605.299999997</v>
      </c>
      <c r="D931" s="22"/>
      <c r="E931" s="22"/>
    </row>
    <row r="932" spans="1:5" x14ac:dyDescent="0.2">
      <c r="A932" s="23" t="s">
        <v>929</v>
      </c>
      <c r="B932" s="26">
        <v>7.41</v>
      </c>
      <c r="C932" s="26">
        <v>76715960.349999994</v>
      </c>
      <c r="D932" s="22"/>
      <c r="E932" s="22"/>
    </row>
    <row r="933" spans="1:5" x14ac:dyDescent="0.2">
      <c r="A933" s="23" t="s">
        <v>930</v>
      </c>
      <c r="B933" s="26">
        <v>7.39</v>
      </c>
      <c r="C933" s="26">
        <v>76262288.480000004</v>
      </c>
      <c r="D933" s="22"/>
      <c r="E933" s="22"/>
    </row>
    <row r="934" spans="1:5" x14ac:dyDescent="0.2">
      <c r="A934" s="23" t="s">
        <v>931</v>
      </c>
      <c r="B934" s="26">
        <v>7.38</v>
      </c>
      <c r="C934" s="26">
        <v>76282668.090000004</v>
      </c>
      <c r="D934" s="22"/>
      <c r="E934" s="22"/>
    </row>
    <row r="935" spans="1:5" x14ac:dyDescent="0.2">
      <c r="A935" s="23" t="s">
        <v>932</v>
      </c>
      <c r="B935" s="26">
        <v>7.37</v>
      </c>
      <c r="C935" s="26">
        <v>75853705.620000005</v>
      </c>
      <c r="D935" s="22"/>
      <c r="E935" s="22"/>
    </row>
    <row r="936" spans="1:5" x14ac:dyDescent="0.2">
      <c r="A936" s="23" t="s">
        <v>933</v>
      </c>
      <c r="B936" s="26">
        <v>7.33</v>
      </c>
      <c r="C936" s="26">
        <v>75405299.010000005</v>
      </c>
      <c r="D936" s="22"/>
      <c r="E936" s="22"/>
    </row>
    <row r="937" spans="1:5" x14ac:dyDescent="0.2">
      <c r="A937" s="23" t="s">
        <v>934</v>
      </c>
      <c r="B937" s="26">
        <v>7.31</v>
      </c>
      <c r="C937" s="26">
        <v>75240969.670000002</v>
      </c>
      <c r="D937" s="22"/>
      <c r="E937" s="22"/>
    </row>
    <row r="938" spans="1:5" x14ac:dyDescent="0.2">
      <c r="A938" s="23" t="s">
        <v>935</v>
      </c>
      <c r="B938" s="26">
        <v>7.28</v>
      </c>
      <c r="C938" s="26">
        <v>74889988.290000007</v>
      </c>
      <c r="D938" s="22"/>
      <c r="E938" s="22"/>
    </row>
    <row r="939" spans="1:5" x14ac:dyDescent="0.2">
      <c r="A939" s="23" t="s">
        <v>936</v>
      </c>
      <c r="B939" s="26">
        <v>7.27</v>
      </c>
      <c r="C939" s="26">
        <v>74866311.180000007</v>
      </c>
      <c r="D939" s="22"/>
      <c r="E939" s="22"/>
    </row>
    <row r="940" spans="1:5" x14ac:dyDescent="0.2">
      <c r="A940" s="23" t="s">
        <v>937</v>
      </c>
      <c r="B940" s="26">
        <v>7.25</v>
      </c>
      <c r="C940" s="26">
        <v>74662610.340000004</v>
      </c>
      <c r="D940" s="22"/>
      <c r="E940" s="22"/>
    </row>
    <row r="941" spans="1:5" x14ac:dyDescent="0.2">
      <c r="A941" s="23" t="s">
        <v>938</v>
      </c>
      <c r="B941" s="26">
        <v>7.26</v>
      </c>
      <c r="C941" s="26">
        <v>74937686.409999996</v>
      </c>
      <c r="D941" s="22"/>
      <c r="E941" s="22"/>
    </row>
    <row r="942" spans="1:5" x14ac:dyDescent="0.2">
      <c r="A942" s="23" t="s">
        <v>939</v>
      </c>
      <c r="B942" s="26">
        <v>7.24</v>
      </c>
      <c r="C942" s="26">
        <v>74805133.430000007</v>
      </c>
      <c r="D942" s="22"/>
      <c r="E942" s="22"/>
    </row>
    <row r="943" spans="1:5" x14ac:dyDescent="0.2">
      <c r="A943" s="23" t="s">
        <v>940</v>
      </c>
      <c r="B943" s="26">
        <v>7.26</v>
      </c>
      <c r="C943" s="26">
        <v>75065837.739999995</v>
      </c>
      <c r="D943" s="22"/>
      <c r="E943" s="22"/>
    </row>
    <row r="944" spans="1:5" x14ac:dyDescent="0.2">
      <c r="A944" s="23" t="s">
        <v>941</v>
      </c>
      <c r="B944" s="26">
        <v>7.34</v>
      </c>
      <c r="C944" s="26">
        <v>75860827.140000001</v>
      </c>
      <c r="D944" s="22"/>
      <c r="E944" s="22"/>
    </row>
    <row r="945" spans="1:5" x14ac:dyDescent="0.2">
      <c r="A945" s="23" t="s">
        <v>942</v>
      </c>
      <c r="B945" s="26">
        <v>7.32</v>
      </c>
      <c r="C945" s="26">
        <v>75622705.810000002</v>
      </c>
      <c r="D945" s="22"/>
      <c r="E945" s="22"/>
    </row>
    <row r="946" spans="1:5" x14ac:dyDescent="0.2">
      <c r="A946" s="23" t="s">
        <v>943</v>
      </c>
      <c r="B946" s="26">
        <v>7.41</v>
      </c>
      <c r="C946" s="26">
        <v>76987128.689999998</v>
      </c>
      <c r="D946" s="22"/>
      <c r="E946" s="22"/>
    </row>
    <row r="947" spans="1:5" x14ac:dyDescent="0.2">
      <c r="A947" s="23" t="s">
        <v>944</v>
      </c>
      <c r="B947" s="26">
        <v>7.43</v>
      </c>
      <c r="C947" s="26">
        <v>77303084.25</v>
      </c>
      <c r="D947" s="22"/>
      <c r="E947" s="22"/>
    </row>
    <row r="948" spans="1:5" x14ac:dyDescent="0.2">
      <c r="A948" s="23" t="s">
        <v>945</v>
      </c>
      <c r="B948" s="26">
        <v>7.43</v>
      </c>
      <c r="C948" s="26">
        <v>77296553.629999995</v>
      </c>
      <c r="D948" s="22"/>
      <c r="E948" s="22"/>
    </row>
    <row r="949" spans="1:5" x14ac:dyDescent="0.2">
      <c r="A949" s="23" t="s">
        <v>946</v>
      </c>
      <c r="B949" s="26">
        <v>7.27</v>
      </c>
      <c r="C949" s="26">
        <v>75851607.010000005</v>
      </c>
      <c r="D949" s="22"/>
      <c r="E949" s="22"/>
    </row>
    <row r="950" spans="1:5" x14ac:dyDescent="0.2">
      <c r="A950" s="23" t="s">
        <v>947</v>
      </c>
      <c r="B950" s="26">
        <v>7.22</v>
      </c>
      <c r="C950" s="26">
        <v>75360206.329999998</v>
      </c>
      <c r="D950" s="22"/>
      <c r="E950" s="22"/>
    </row>
    <row r="951" spans="1:5" x14ac:dyDescent="0.2">
      <c r="A951" s="23" t="s">
        <v>948</v>
      </c>
      <c r="B951" s="26">
        <v>7.31</v>
      </c>
      <c r="C951" s="26">
        <v>77082363.480000004</v>
      </c>
      <c r="D951" s="22"/>
      <c r="E951" s="22"/>
    </row>
    <row r="952" spans="1:5" x14ac:dyDescent="0.2">
      <c r="A952" s="23" t="s">
        <v>949</v>
      </c>
      <c r="B952" s="26">
        <v>7.43</v>
      </c>
      <c r="C952" s="26">
        <v>78291189.299999997</v>
      </c>
      <c r="D952" s="22"/>
      <c r="E952" s="22"/>
    </row>
    <row r="953" spans="1:5" x14ac:dyDescent="0.2">
      <c r="A953" s="23" t="s">
        <v>950</v>
      </c>
      <c r="B953" s="26">
        <v>7.41</v>
      </c>
      <c r="C953" s="26">
        <v>78037661.969999999</v>
      </c>
      <c r="D953" s="22"/>
      <c r="E953" s="22"/>
    </row>
    <row r="954" spans="1:5" x14ac:dyDescent="0.2">
      <c r="A954" s="23" t="s">
        <v>951</v>
      </c>
      <c r="B954" s="26">
        <v>7.35</v>
      </c>
      <c r="C954" s="26">
        <v>77452132.909999996</v>
      </c>
      <c r="D954" s="22"/>
      <c r="E954" s="22"/>
    </row>
    <row r="955" spans="1:5" x14ac:dyDescent="0.2">
      <c r="A955" s="23" t="s">
        <v>952</v>
      </c>
      <c r="B955" s="26">
        <v>7.4</v>
      </c>
      <c r="C955" s="26">
        <v>78308157.549999997</v>
      </c>
      <c r="D955" s="22"/>
      <c r="E955" s="22"/>
    </row>
    <row r="956" spans="1:5" x14ac:dyDescent="0.2">
      <c r="A956" s="23" t="s">
        <v>953</v>
      </c>
      <c r="B956" s="26">
        <v>7.43</v>
      </c>
      <c r="C956" s="26">
        <v>78684618.620000005</v>
      </c>
      <c r="D956" s="22"/>
      <c r="E956" s="22"/>
    </row>
    <row r="957" spans="1:5" x14ac:dyDescent="0.2">
      <c r="A957" s="23" t="s">
        <v>954</v>
      </c>
      <c r="B957" s="26">
        <v>7.4</v>
      </c>
      <c r="C957" s="26">
        <v>78304469.469999999</v>
      </c>
      <c r="D957" s="22"/>
      <c r="E957" s="22"/>
    </row>
    <row r="958" spans="1:5" x14ac:dyDescent="0.2">
      <c r="A958" s="23" t="s">
        <v>955</v>
      </c>
      <c r="B958" s="26">
        <v>7.43</v>
      </c>
      <c r="C958" s="26">
        <v>78762605.109999999</v>
      </c>
      <c r="D958" s="22"/>
      <c r="E958" s="22"/>
    </row>
    <row r="959" spans="1:5" x14ac:dyDescent="0.2">
      <c r="A959" s="23" t="s">
        <v>956</v>
      </c>
      <c r="B959" s="26">
        <v>7.53</v>
      </c>
      <c r="C959" s="26">
        <v>79599838.329999998</v>
      </c>
      <c r="D959" s="22"/>
      <c r="E959" s="22"/>
    </row>
    <row r="960" spans="1:5" x14ac:dyDescent="0.2">
      <c r="A960" s="23" t="s">
        <v>957</v>
      </c>
      <c r="B960" s="26">
        <v>7.54</v>
      </c>
      <c r="C960" s="26">
        <v>79743332.840000004</v>
      </c>
      <c r="D960" s="22"/>
      <c r="E960" s="22"/>
    </row>
    <row r="961" spans="1:5" x14ac:dyDescent="0.2">
      <c r="A961" s="23" t="s">
        <v>958</v>
      </c>
      <c r="B961" s="26">
        <v>7.57</v>
      </c>
      <c r="C961" s="26">
        <v>80040421.579999998</v>
      </c>
      <c r="D961" s="22"/>
      <c r="E961" s="22"/>
    </row>
    <row r="962" spans="1:5" x14ac:dyDescent="0.2">
      <c r="A962" s="23" t="s">
        <v>959</v>
      </c>
      <c r="B962" s="26">
        <v>7.47</v>
      </c>
      <c r="C962" s="26">
        <v>79094843.159999996</v>
      </c>
      <c r="D962" s="22"/>
      <c r="E962" s="22"/>
    </row>
    <row r="963" spans="1:5" x14ac:dyDescent="0.2">
      <c r="A963" s="23" t="s">
        <v>960</v>
      </c>
      <c r="B963" s="26">
        <v>7.51</v>
      </c>
      <c r="C963" s="26">
        <v>79547863.650000006</v>
      </c>
      <c r="D963" s="22"/>
      <c r="E963" s="22"/>
    </row>
    <row r="964" spans="1:5" x14ac:dyDescent="0.2">
      <c r="A964" s="23" t="s">
        <v>961</v>
      </c>
      <c r="B964" s="26">
        <v>7.55</v>
      </c>
      <c r="C964" s="26">
        <v>79991856.989999995</v>
      </c>
      <c r="D964" s="22"/>
      <c r="E964" s="22"/>
    </row>
    <row r="965" spans="1:5" x14ac:dyDescent="0.2">
      <c r="A965" s="23" t="s">
        <v>962</v>
      </c>
      <c r="B965" s="26">
        <v>7.65</v>
      </c>
      <c r="C965" s="26">
        <v>79006015.340000004</v>
      </c>
      <c r="D965" s="22"/>
      <c r="E965" s="22"/>
    </row>
    <row r="966" spans="1:5" x14ac:dyDescent="0.2">
      <c r="A966" s="23" t="s">
        <v>963</v>
      </c>
      <c r="B966" s="26">
        <v>7.54</v>
      </c>
      <c r="C966" s="26">
        <v>78186491.790000007</v>
      </c>
      <c r="D966" s="22"/>
      <c r="E966" s="22"/>
    </row>
    <row r="967" spans="1:5" x14ac:dyDescent="0.2">
      <c r="A967" s="23" t="s">
        <v>964</v>
      </c>
      <c r="B967" s="26">
        <v>7.51</v>
      </c>
      <c r="C967" s="26">
        <v>77796313.260000005</v>
      </c>
      <c r="D967" s="22"/>
      <c r="E967" s="22"/>
    </row>
    <row r="968" spans="1:5" x14ac:dyDescent="0.2">
      <c r="A968" s="23" t="s">
        <v>965</v>
      </c>
      <c r="B968" s="26">
        <v>7.5</v>
      </c>
      <c r="C968" s="26">
        <v>77637628.280000001</v>
      </c>
      <c r="D968" s="22"/>
      <c r="E968" s="22"/>
    </row>
    <row r="969" spans="1:5" x14ac:dyDescent="0.2">
      <c r="A969" s="23" t="s">
        <v>966</v>
      </c>
      <c r="B969" s="26">
        <v>7.48</v>
      </c>
      <c r="C969" s="26">
        <v>77521928.969999999</v>
      </c>
      <c r="D969" s="22"/>
      <c r="E969" s="22"/>
    </row>
    <row r="970" spans="1:5" x14ac:dyDescent="0.2">
      <c r="A970" s="23" t="s">
        <v>967</v>
      </c>
      <c r="B970" s="26">
        <v>7.5</v>
      </c>
      <c r="C970" s="26">
        <v>77759582.340000004</v>
      </c>
      <c r="D970" s="22"/>
      <c r="E970" s="22"/>
    </row>
    <row r="971" spans="1:5" x14ac:dyDescent="0.2">
      <c r="A971" s="23" t="s">
        <v>968</v>
      </c>
      <c r="B971" s="26">
        <v>7.55</v>
      </c>
      <c r="C971" s="26">
        <v>78514382.200000003</v>
      </c>
      <c r="D971" s="22"/>
      <c r="E971" s="22"/>
    </row>
    <row r="972" spans="1:5" x14ac:dyDescent="0.2">
      <c r="A972" s="23" t="s">
        <v>969</v>
      </c>
      <c r="B972" s="26">
        <v>7.52</v>
      </c>
      <c r="C972" s="26">
        <v>77516852.310000002</v>
      </c>
      <c r="D972" s="22"/>
      <c r="E972" s="22"/>
    </row>
    <row r="973" spans="1:5" x14ac:dyDescent="0.2">
      <c r="A973" s="23" t="s">
        <v>970</v>
      </c>
      <c r="B973" s="26">
        <v>7.58</v>
      </c>
      <c r="C973" s="26">
        <v>78448537.650000006</v>
      </c>
      <c r="D973" s="22"/>
      <c r="E973" s="22"/>
    </row>
    <row r="974" spans="1:5" x14ac:dyDescent="0.2">
      <c r="A974" s="23" t="s">
        <v>971</v>
      </c>
      <c r="B974" s="26">
        <v>7.53</v>
      </c>
      <c r="C974" s="26">
        <v>77993450.310000002</v>
      </c>
      <c r="D974" s="22"/>
      <c r="E974" s="22"/>
    </row>
    <row r="975" spans="1:5" x14ac:dyDescent="0.2">
      <c r="A975" s="23" t="s">
        <v>972</v>
      </c>
      <c r="B975" s="26">
        <v>7.48</v>
      </c>
      <c r="C975" s="26">
        <v>77438308.849999994</v>
      </c>
      <c r="D975" s="22"/>
      <c r="E975" s="22"/>
    </row>
    <row r="976" spans="1:5" x14ac:dyDescent="0.2">
      <c r="A976" s="23" t="s">
        <v>973</v>
      </c>
      <c r="B976" s="26">
        <v>7.28</v>
      </c>
      <c r="C976" s="26">
        <v>75377566.140000001</v>
      </c>
      <c r="D976" s="22"/>
      <c r="E976" s="22"/>
    </row>
    <row r="977" spans="1:5" x14ac:dyDescent="0.2">
      <c r="A977" s="23" t="s">
        <v>974</v>
      </c>
      <c r="B977" s="26">
        <v>7.23</v>
      </c>
      <c r="C977" s="26">
        <v>74695496.920000002</v>
      </c>
      <c r="D977" s="22"/>
      <c r="E977" s="22"/>
    </row>
    <row r="978" spans="1:5" x14ac:dyDescent="0.2">
      <c r="A978" s="23" t="s">
        <v>975</v>
      </c>
      <c r="B978" s="26">
        <v>7.23</v>
      </c>
      <c r="C978" s="26">
        <v>74808667.760000005</v>
      </c>
      <c r="D978" s="22"/>
      <c r="E978" s="22"/>
    </row>
    <row r="979" spans="1:5" x14ac:dyDescent="0.2">
      <c r="A979" s="23" t="s">
        <v>976</v>
      </c>
      <c r="B979" s="26">
        <v>7.33</v>
      </c>
      <c r="C979" s="26">
        <v>76047161.739999995</v>
      </c>
      <c r="D979" s="22"/>
      <c r="E979" s="22"/>
    </row>
    <row r="980" spans="1:5" x14ac:dyDescent="0.2">
      <c r="A980" s="23" t="s">
        <v>977</v>
      </c>
      <c r="B980" s="26">
        <v>7.18</v>
      </c>
      <c r="C980" s="26">
        <v>74483047.680000007</v>
      </c>
      <c r="D980" s="22"/>
      <c r="E980" s="22"/>
    </row>
    <row r="981" spans="1:5" x14ac:dyDescent="0.2">
      <c r="A981" s="23" t="s">
        <v>978</v>
      </c>
      <c r="B981" s="26">
        <v>7.06</v>
      </c>
      <c r="C981" s="26">
        <v>73182551.609999999</v>
      </c>
      <c r="D981" s="22"/>
      <c r="E981" s="22"/>
    </row>
    <row r="982" spans="1:5" x14ac:dyDescent="0.2">
      <c r="A982" s="23" t="s">
        <v>979</v>
      </c>
      <c r="B982" s="26">
        <v>7.05</v>
      </c>
      <c r="C982" s="26">
        <v>73103065.849999994</v>
      </c>
      <c r="D982" s="22"/>
      <c r="E982" s="22"/>
    </row>
    <row r="983" spans="1:5" x14ac:dyDescent="0.2">
      <c r="A983" s="23" t="s">
        <v>980</v>
      </c>
      <c r="B983" s="26">
        <v>7.07</v>
      </c>
      <c r="C983" s="26">
        <v>73240496.969999999</v>
      </c>
      <c r="D983" s="22"/>
      <c r="E983" s="22"/>
    </row>
    <row r="984" spans="1:5" x14ac:dyDescent="0.2">
      <c r="A984" s="23" t="s">
        <v>981</v>
      </c>
      <c r="B984" s="26">
        <v>7.05</v>
      </c>
      <c r="C984" s="26">
        <v>72993097.629999995</v>
      </c>
      <c r="D984" s="22"/>
      <c r="E984" s="22"/>
    </row>
    <row r="985" spans="1:5" x14ac:dyDescent="0.2">
      <c r="A985" s="23" t="s">
        <v>982</v>
      </c>
      <c r="B985" s="26">
        <v>7.02</v>
      </c>
      <c r="C985" s="26">
        <v>72708717.349999994</v>
      </c>
      <c r="D985" s="22"/>
      <c r="E985" s="22"/>
    </row>
    <row r="986" spans="1:5" x14ac:dyDescent="0.2">
      <c r="A986" s="23" t="s">
        <v>983</v>
      </c>
      <c r="B986" s="26">
        <v>7.1</v>
      </c>
      <c r="C986" s="26">
        <v>70619031.030000001</v>
      </c>
      <c r="D986" s="22"/>
      <c r="E986" s="22"/>
    </row>
    <row r="987" spans="1:5" x14ac:dyDescent="0.2">
      <c r="A987" s="23" t="s">
        <v>984</v>
      </c>
      <c r="B987" s="26">
        <v>7.13</v>
      </c>
      <c r="C987" s="26">
        <v>71068349.349999994</v>
      </c>
      <c r="D987" s="22"/>
      <c r="E987" s="22"/>
    </row>
    <row r="988" spans="1:5" x14ac:dyDescent="0.2">
      <c r="A988" s="23" t="s">
        <v>985</v>
      </c>
      <c r="B988" s="26">
        <v>7.33</v>
      </c>
      <c r="C988" s="26">
        <v>73065867.230000004</v>
      </c>
      <c r="D988" s="22"/>
      <c r="E988" s="22"/>
    </row>
    <row r="989" spans="1:5" x14ac:dyDescent="0.2">
      <c r="A989" s="23" t="s">
        <v>986</v>
      </c>
      <c r="B989" s="26">
        <v>7.54</v>
      </c>
      <c r="C989" s="26">
        <v>75204964.129999995</v>
      </c>
      <c r="D989" s="22"/>
      <c r="E989" s="22"/>
    </row>
    <row r="990" spans="1:5" x14ac:dyDescent="0.2">
      <c r="A990" s="23" t="s">
        <v>987</v>
      </c>
      <c r="B990" s="26">
        <v>7.6</v>
      </c>
      <c r="C990" s="26">
        <v>75913590.900000006</v>
      </c>
      <c r="D990" s="22"/>
      <c r="E990" s="22"/>
    </row>
    <row r="991" spans="1:5" x14ac:dyDescent="0.2">
      <c r="A991" s="23" t="s">
        <v>988</v>
      </c>
      <c r="B991" s="26">
        <v>7.63</v>
      </c>
      <c r="C991" s="26">
        <v>76141098.510000005</v>
      </c>
      <c r="D991" s="22"/>
      <c r="E991" s="22"/>
    </row>
    <row r="992" spans="1:5" x14ac:dyDescent="0.2">
      <c r="A992" s="23" t="s">
        <v>989</v>
      </c>
      <c r="B992" s="26">
        <v>7.67</v>
      </c>
      <c r="C992" s="26">
        <v>76534286.140000001</v>
      </c>
      <c r="D992" s="22"/>
      <c r="E992" s="22"/>
    </row>
    <row r="993" spans="1:5" x14ac:dyDescent="0.2">
      <c r="A993" s="23" t="s">
        <v>990</v>
      </c>
      <c r="B993" s="26">
        <v>7.7</v>
      </c>
      <c r="C993" s="26">
        <v>77026375.129999995</v>
      </c>
      <c r="D993" s="22"/>
      <c r="E993" s="22"/>
    </row>
    <row r="994" spans="1:5" x14ac:dyDescent="0.2">
      <c r="A994" s="23" t="s">
        <v>991</v>
      </c>
      <c r="B994" s="26">
        <v>7.69</v>
      </c>
      <c r="C994" s="26">
        <v>77049719.760000005</v>
      </c>
      <c r="D994" s="22"/>
      <c r="E994" s="22"/>
    </row>
    <row r="995" spans="1:5" x14ac:dyDescent="0.2">
      <c r="A995" s="23" t="s">
        <v>992</v>
      </c>
      <c r="B995" s="26">
        <v>7.72</v>
      </c>
      <c r="C995" s="26">
        <v>77501292.670000002</v>
      </c>
      <c r="D995" s="22"/>
      <c r="E995" s="22"/>
    </row>
    <row r="996" spans="1:5" x14ac:dyDescent="0.2">
      <c r="A996" s="23" t="s">
        <v>993</v>
      </c>
      <c r="B996" s="26">
        <v>7.77</v>
      </c>
      <c r="C996" s="26">
        <v>78450047.670000002</v>
      </c>
      <c r="D996" s="22"/>
      <c r="E996" s="22"/>
    </row>
    <row r="997" spans="1:5" x14ac:dyDescent="0.2">
      <c r="A997" s="23" t="s">
        <v>994</v>
      </c>
      <c r="B997" s="26">
        <v>7.81</v>
      </c>
      <c r="C997" s="26">
        <v>78799394.159999996</v>
      </c>
      <c r="D997" s="22"/>
      <c r="E997" s="22"/>
    </row>
    <row r="998" spans="1:5" x14ac:dyDescent="0.2">
      <c r="A998" s="23" t="s">
        <v>995</v>
      </c>
      <c r="B998" s="26">
        <v>7.82</v>
      </c>
      <c r="C998" s="26">
        <v>78870809.959999993</v>
      </c>
      <c r="D998" s="22"/>
      <c r="E998" s="22"/>
    </row>
    <row r="999" spans="1:5" x14ac:dyDescent="0.2">
      <c r="A999" s="23" t="s">
        <v>996</v>
      </c>
      <c r="B999" s="26">
        <v>7.79</v>
      </c>
      <c r="C999" s="26">
        <v>79048370.640000001</v>
      </c>
      <c r="D999" s="22"/>
      <c r="E999" s="22"/>
    </row>
    <row r="1000" spans="1:5" x14ac:dyDescent="0.2">
      <c r="A1000" s="23" t="s">
        <v>997</v>
      </c>
      <c r="B1000" s="26">
        <v>7.78</v>
      </c>
      <c r="C1000" s="26">
        <v>79003096.430000007</v>
      </c>
      <c r="D1000" s="22"/>
      <c r="E1000" s="22"/>
    </row>
    <row r="1001" spans="1:5" x14ac:dyDescent="0.2">
      <c r="A1001" s="23" t="s">
        <v>998</v>
      </c>
      <c r="B1001" s="26">
        <v>7.84</v>
      </c>
      <c r="C1001" s="26">
        <v>79696432.969999999</v>
      </c>
      <c r="D1001" s="22"/>
      <c r="E1001" s="22"/>
    </row>
    <row r="1002" spans="1:5" x14ac:dyDescent="0.2">
      <c r="A1002" s="23" t="s">
        <v>999</v>
      </c>
      <c r="B1002" s="26">
        <v>8.07</v>
      </c>
      <c r="C1002" s="26">
        <v>82050816.620000005</v>
      </c>
      <c r="D1002" s="22"/>
      <c r="E1002" s="22"/>
    </row>
    <row r="1003" spans="1:5" x14ac:dyDescent="0.2">
      <c r="A1003" s="23" t="s">
        <v>1000</v>
      </c>
      <c r="B1003" s="26">
        <v>8.14</v>
      </c>
      <c r="C1003" s="26">
        <v>82835904.319999993</v>
      </c>
      <c r="D1003" s="22"/>
      <c r="E1003" s="22"/>
    </row>
    <row r="1004" spans="1:5" x14ac:dyDescent="0.2">
      <c r="A1004" s="23" t="s">
        <v>1001</v>
      </c>
      <c r="B1004" s="26">
        <v>8.23</v>
      </c>
      <c r="C1004" s="26">
        <v>83793636.519999996</v>
      </c>
      <c r="D1004" s="22"/>
      <c r="E1004" s="22"/>
    </row>
    <row r="1005" spans="1:5" x14ac:dyDescent="0.2">
      <c r="A1005" s="23" t="s">
        <v>1002</v>
      </c>
      <c r="B1005" s="26">
        <v>8.2100000000000009</v>
      </c>
      <c r="C1005" s="26">
        <v>83692890.310000002</v>
      </c>
      <c r="D1005" s="22"/>
      <c r="E1005" s="22"/>
    </row>
    <row r="1006" spans="1:5" x14ac:dyDescent="0.2">
      <c r="A1006" s="23" t="s">
        <v>1003</v>
      </c>
      <c r="B1006" s="26">
        <v>8.26</v>
      </c>
      <c r="C1006" s="26">
        <v>84669395.120000005</v>
      </c>
      <c r="D1006" s="22"/>
      <c r="E1006" s="22"/>
    </row>
    <row r="1007" spans="1:5" x14ac:dyDescent="0.2">
      <c r="A1007" s="23" t="s">
        <v>1004</v>
      </c>
      <c r="B1007" s="26">
        <v>8.25</v>
      </c>
      <c r="C1007" s="26">
        <v>84723672.620000005</v>
      </c>
      <c r="D1007" s="22"/>
      <c r="E1007" s="22"/>
    </row>
    <row r="1008" spans="1:5" x14ac:dyDescent="0.2">
      <c r="A1008" s="23" t="s">
        <v>1005</v>
      </c>
      <c r="B1008" s="26">
        <v>8.44</v>
      </c>
      <c r="C1008" s="26">
        <v>86692091.409999996</v>
      </c>
      <c r="D1008" s="22"/>
      <c r="E1008" s="22"/>
    </row>
    <row r="1009" spans="1:5" x14ac:dyDescent="0.2">
      <c r="A1009" s="23" t="s">
        <v>1006</v>
      </c>
      <c r="B1009" s="26">
        <v>8.4700000000000006</v>
      </c>
      <c r="C1009" s="26">
        <v>87025711</v>
      </c>
      <c r="D1009" s="22"/>
      <c r="E1009" s="22"/>
    </row>
    <row r="1010" spans="1:5" x14ac:dyDescent="0.2">
      <c r="A1010" s="23" t="s">
        <v>1007</v>
      </c>
      <c r="B1010" s="26">
        <v>8.4700000000000006</v>
      </c>
      <c r="C1010" s="26">
        <v>75244608.650000006</v>
      </c>
      <c r="D1010" s="22"/>
      <c r="E1010" s="22"/>
    </row>
    <row r="1011" spans="1:5" x14ac:dyDescent="0.2">
      <c r="A1011" s="23" t="s">
        <v>1008</v>
      </c>
      <c r="B1011" s="26">
        <v>8.4700000000000006</v>
      </c>
      <c r="C1011" s="26">
        <v>75270904.560000002</v>
      </c>
      <c r="D1011" s="22"/>
      <c r="E1011" s="22"/>
    </row>
    <row r="1012" spans="1:5" x14ac:dyDescent="0.2">
      <c r="A1012" s="23" t="s">
        <v>1009</v>
      </c>
      <c r="B1012" s="26">
        <v>8.5399999999999991</v>
      </c>
      <c r="C1012" s="26">
        <v>76240167.629999995</v>
      </c>
      <c r="D1012" s="22"/>
      <c r="E1012" s="22"/>
    </row>
    <row r="1013" spans="1:5" x14ac:dyDescent="0.2">
      <c r="A1013" s="23" t="s">
        <v>1010</v>
      </c>
      <c r="B1013" s="26">
        <v>8.48</v>
      </c>
      <c r="C1013" s="26">
        <v>75528357.109999999</v>
      </c>
      <c r="D1013" s="22"/>
      <c r="E1013" s="22"/>
    </row>
    <row r="1014" spans="1:5" x14ac:dyDescent="0.2">
      <c r="A1014" s="23" t="s">
        <v>1011</v>
      </c>
      <c r="B1014" s="26">
        <v>8.5</v>
      </c>
      <c r="C1014" s="26">
        <v>75727983.430000007</v>
      </c>
      <c r="D1014" s="22"/>
      <c r="E1014" s="22"/>
    </row>
    <row r="1015" spans="1:5" x14ac:dyDescent="0.2">
      <c r="A1015" s="23" t="s">
        <v>1012</v>
      </c>
      <c r="B1015" s="26">
        <v>8.4600000000000009</v>
      </c>
      <c r="C1015" s="26">
        <v>75472520.069999993</v>
      </c>
      <c r="D1015" s="22"/>
      <c r="E1015" s="22"/>
    </row>
    <row r="1016" spans="1:5" x14ac:dyDescent="0.2">
      <c r="A1016" s="23" t="s">
        <v>1013</v>
      </c>
      <c r="B1016" s="26">
        <v>8.42</v>
      </c>
      <c r="C1016" s="26">
        <v>75431479.290000007</v>
      </c>
      <c r="D1016" s="22"/>
      <c r="E1016" s="22"/>
    </row>
    <row r="1017" spans="1:5" x14ac:dyDescent="0.2">
      <c r="A1017" s="23" t="s">
        <v>1014</v>
      </c>
      <c r="B1017" s="26">
        <v>8.5</v>
      </c>
      <c r="C1017" s="26">
        <v>76354911.799999997</v>
      </c>
      <c r="D1017" s="22"/>
      <c r="E1017" s="22"/>
    </row>
    <row r="1018" spans="1:5" x14ac:dyDescent="0.2">
      <c r="A1018" s="23" t="s">
        <v>1015</v>
      </c>
      <c r="B1018" s="26">
        <v>8.6199999999999992</v>
      </c>
      <c r="C1018" s="26">
        <v>77065159.5</v>
      </c>
      <c r="D1018" s="22"/>
      <c r="E1018" s="22"/>
    </row>
    <row r="1019" spans="1:5" x14ac:dyDescent="0.2">
      <c r="A1019" s="23" t="s">
        <v>1016</v>
      </c>
      <c r="B1019" s="26">
        <v>8.58</v>
      </c>
      <c r="C1019" s="26">
        <v>76636932.549999997</v>
      </c>
      <c r="D1019" s="22"/>
      <c r="E1019" s="22"/>
    </row>
    <row r="1020" spans="1:5" x14ac:dyDescent="0.2">
      <c r="A1020" s="23" t="s">
        <v>1017</v>
      </c>
      <c r="B1020" s="26">
        <v>8.6</v>
      </c>
      <c r="C1020" s="26">
        <v>76918139.909999996</v>
      </c>
      <c r="D1020" s="22"/>
      <c r="E1020" s="22"/>
    </row>
    <row r="1021" spans="1:5" x14ac:dyDescent="0.2">
      <c r="A1021" s="23" t="s">
        <v>1018</v>
      </c>
      <c r="B1021" s="26">
        <v>8.69</v>
      </c>
      <c r="C1021" s="26">
        <v>78418933.730000004</v>
      </c>
      <c r="D1021" s="22"/>
      <c r="E1021" s="22"/>
    </row>
    <row r="1022" spans="1:5" x14ac:dyDescent="0.2">
      <c r="A1022" s="23" t="s">
        <v>1019</v>
      </c>
      <c r="B1022" s="26">
        <v>8.65</v>
      </c>
      <c r="C1022" s="26">
        <v>78201743.019999996</v>
      </c>
      <c r="D1022" s="22"/>
      <c r="E1022" s="22"/>
    </row>
    <row r="1023" spans="1:5" x14ac:dyDescent="0.2">
      <c r="A1023" s="23" t="s">
        <v>1020</v>
      </c>
      <c r="B1023" s="26">
        <v>8.6199999999999992</v>
      </c>
      <c r="C1023" s="26">
        <v>79236082.049999997</v>
      </c>
      <c r="D1023" s="22"/>
      <c r="E1023" s="22"/>
    </row>
    <row r="1024" spans="1:5" x14ac:dyDescent="0.2">
      <c r="A1024" s="23" t="s">
        <v>1021</v>
      </c>
      <c r="B1024" s="26">
        <v>8.84</v>
      </c>
      <c r="C1024" s="26">
        <v>78725213.140000001</v>
      </c>
      <c r="D1024" s="22"/>
      <c r="E1024" s="22"/>
    </row>
    <row r="1025" spans="1:5" x14ac:dyDescent="0.2">
      <c r="A1025" s="23" t="s">
        <v>1022</v>
      </c>
      <c r="B1025" s="26">
        <v>8.9600000000000009</v>
      </c>
      <c r="C1025" s="26">
        <v>80187128.079999998</v>
      </c>
      <c r="D1025" s="22"/>
      <c r="E1025" s="22"/>
    </row>
    <row r="1026" spans="1:5" x14ac:dyDescent="0.2">
      <c r="A1026" s="23" t="s">
        <v>1023</v>
      </c>
      <c r="B1026" s="26">
        <v>8.9600000000000009</v>
      </c>
      <c r="C1026" s="26">
        <v>80257338.310000002</v>
      </c>
      <c r="D1026" s="22"/>
      <c r="E1026" s="22"/>
    </row>
    <row r="1027" spans="1:5" x14ac:dyDescent="0.2">
      <c r="A1027" s="23" t="s">
        <v>1024</v>
      </c>
      <c r="B1027" s="26">
        <v>8.9600000000000009</v>
      </c>
      <c r="C1027" s="26">
        <v>81164516.359999999</v>
      </c>
      <c r="D1027" s="22"/>
      <c r="E1027" s="22"/>
    </row>
    <row r="1028" spans="1:5" x14ac:dyDescent="0.2">
      <c r="A1028" s="23" t="s">
        <v>1025</v>
      </c>
      <c r="B1028" s="26">
        <v>8.98</v>
      </c>
      <c r="C1028" s="26">
        <v>81708048.439999998</v>
      </c>
      <c r="D1028" s="22"/>
      <c r="E1028" s="22"/>
    </row>
    <row r="1029" spans="1:5" x14ac:dyDescent="0.2">
      <c r="A1029" s="23" t="s">
        <v>1026</v>
      </c>
      <c r="B1029" s="26">
        <v>8.9600000000000009</v>
      </c>
      <c r="C1029" s="26">
        <v>81308923.120000005</v>
      </c>
      <c r="D1029" s="22"/>
      <c r="E1029" s="22"/>
    </row>
    <row r="1030" spans="1:5" x14ac:dyDescent="0.2">
      <c r="A1030" s="23" t="s">
        <v>1027</v>
      </c>
      <c r="B1030" s="26">
        <v>8.83</v>
      </c>
      <c r="C1030" s="26">
        <v>80178098.530000001</v>
      </c>
      <c r="D1030" s="22"/>
      <c r="E1030" s="22"/>
    </row>
    <row r="1031" spans="1:5" x14ac:dyDescent="0.2">
      <c r="A1031" s="23" t="s">
        <v>1028</v>
      </c>
      <c r="B1031" s="26">
        <v>8.81</v>
      </c>
      <c r="C1031" s="26">
        <v>80062804.280000001</v>
      </c>
      <c r="D1031" s="22"/>
      <c r="E1031" s="22"/>
    </row>
    <row r="1032" spans="1:5" x14ac:dyDescent="0.2">
      <c r="A1032" s="23" t="s">
        <v>1029</v>
      </c>
      <c r="B1032" s="26">
        <v>8.7799999999999994</v>
      </c>
      <c r="C1032" s="26">
        <v>80075329.260000005</v>
      </c>
      <c r="D1032" s="22"/>
      <c r="E1032" s="22"/>
    </row>
    <row r="1033" spans="1:5" x14ac:dyDescent="0.2">
      <c r="A1033" s="23" t="s">
        <v>1030</v>
      </c>
      <c r="B1033" s="26">
        <v>8.8000000000000007</v>
      </c>
      <c r="C1033" s="26">
        <v>80299442.75</v>
      </c>
      <c r="D1033" s="22"/>
      <c r="E1033" s="22"/>
    </row>
    <row r="1034" spans="1:5" x14ac:dyDescent="0.2">
      <c r="A1034" s="23" t="s">
        <v>1031</v>
      </c>
      <c r="B1034" s="26">
        <v>8.83</v>
      </c>
      <c r="C1034" s="26">
        <v>80655289.030000001</v>
      </c>
      <c r="D1034" s="22"/>
      <c r="E1034" s="22"/>
    </row>
    <row r="1035" spans="1:5" x14ac:dyDescent="0.2">
      <c r="A1035" s="23" t="s">
        <v>1032</v>
      </c>
      <c r="B1035" s="26">
        <v>8.76</v>
      </c>
      <c r="C1035" s="26">
        <v>79824786.310000002</v>
      </c>
      <c r="D1035" s="22"/>
      <c r="E1035" s="22"/>
    </row>
    <row r="1036" spans="1:5" x14ac:dyDescent="0.2">
      <c r="A1036" s="23" t="s">
        <v>1033</v>
      </c>
      <c r="B1036" s="26">
        <v>8.7899999999999991</v>
      </c>
      <c r="C1036" s="26">
        <v>82947384.390000001</v>
      </c>
      <c r="D1036" s="22"/>
      <c r="E1036" s="22"/>
    </row>
    <row r="1037" spans="1:5" x14ac:dyDescent="0.2">
      <c r="A1037" s="23" t="s">
        <v>1034</v>
      </c>
      <c r="B1037" s="26">
        <v>8.8000000000000007</v>
      </c>
      <c r="C1037" s="26">
        <v>79937903.719999999</v>
      </c>
      <c r="D1037" s="22"/>
      <c r="E1037" s="22"/>
    </row>
    <row r="1038" spans="1:5" x14ac:dyDescent="0.2">
      <c r="A1038" s="23" t="s">
        <v>1035</v>
      </c>
      <c r="B1038" s="26">
        <v>8.7200000000000006</v>
      </c>
      <c r="C1038" s="26">
        <v>79351452.629999995</v>
      </c>
      <c r="D1038" s="22"/>
      <c r="E1038" s="22"/>
    </row>
    <row r="1039" spans="1:5" x14ac:dyDescent="0.2">
      <c r="A1039" s="23" t="s">
        <v>1036</v>
      </c>
      <c r="B1039" s="26">
        <v>8.8000000000000007</v>
      </c>
      <c r="C1039" s="26">
        <v>82068240.950000003</v>
      </c>
      <c r="D1039" s="22"/>
      <c r="E1039" s="22"/>
    </row>
    <row r="1040" spans="1:5" x14ac:dyDescent="0.2">
      <c r="A1040" s="23" t="s">
        <v>1037</v>
      </c>
      <c r="B1040" s="26">
        <v>8.83</v>
      </c>
      <c r="C1040" s="26">
        <v>85820870.730000004</v>
      </c>
      <c r="D1040" s="22"/>
      <c r="E1040" s="22"/>
    </row>
    <row r="1041" spans="1:5" x14ac:dyDescent="0.2">
      <c r="A1041" s="23" t="s">
        <v>1038</v>
      </c>
      <c r="B1041" s="26">
        <v>8.82</v>
      </c>
      <c r="C1041" s="26">
        <v>82226020.269999996</v>
      </c>
      <c r="D1041" s="22"/>
      <c r="E1041" s="22"/>
    </row>
    <row r="1042" spans="1:5" x14ac:dyDescent="0.2">
      <c r="A1042" s="23" t="s">
        <v>1039</v>
      </c>
      <c r="B1042" s="26">
        <v>8.7899999999999991</v>
      </c>
      <c r="C1042" s="26">
        <v>82229090.329999998</v>
      </c>
      <c r="D1042" s="22"/>
      <c r="E1042" s="22"/>
    </row>
    <row r="1043" spans="1:5" x14ac:dyDescent="0.2">
      <c r="A1043" s="23" t="s">
        <v>1040</v>
      </c>
      <c r="B1043" s="26">
        <v>8.7200000000000006</v>
      </c>
      <c r="C1043" s="26">
        <v>81805944.269999996</v>
      </c>
      <c r="D1043" s="22"/>
      <c r="E1043" s="22"/>
    </row>
    <row r="1044" spans="1:5" x14ac:dyDescent="0.2">
      <c r="A1044" s="23" t="s">
        <v>1041</v>
      </c>
      <c r="B1044" s="26">
        <v>8.75</v>
      </c>
      <c r="C1044" s="26">
        <v>84933482.099999994</v>
      </c>
      <c r="D1044" s="22"/>
      <c r="E1044" s="22"/>
    </row>
    <row r="1045" spans="1:5" x14ac:dyDescent="0.2">
      <c r="A1045" s="23" t="s">
        <v>1042</v>
      </c>
      <c r="B1045" s="26">
        <v>8.6999999999999993</v>
      </c>
      <c r="C1045" s="26">
        <v>81409493.75</v>
      </c>
      <c r="D1045" s="22"/>
      <c r="E1045" s="22"/>
    </row>
    <row r="1046" spans="1:5" x14ac:dyDescent="0.2">
      <c r="A1046" s="23" t="s">
        <v>1043</v>
      </c>
      <c r="B1046" s="26">
        <v>8.74</v>
      </c>
      <c r="C1046" s="26">
        <v>85110340.030000001</v>
      </c>
      <c r="D1046" s="22"/>
      <c r="E1046" s="22"/>
    </row>
    <row r="1047" spans="1:5" x14ac:dyDescent="0.2">
      <c r="A1047" s="23" t="s">
        <v>1044</v>
      </c>
      <c r="B1047" s="26">
        <v>8.75</v>
      </c>
      <c r="C1047" s="26">
        <v>85124065.629999995</v>
      </c>
      <c r="D1047" s="22"/>
      <c r="E1047" s="22"/>
    </row>
    <row r="1048" spans="1:5" x14ac:dyDescent="0.2">
      <c r="A1048" s="23" t="s">
        <v>1045</v>
      </c>
      <c r="B1048" s="26">
        <v>8.68</v>
      </c>
      <c r="C1048" s="26">
        <v>84873778.120000005</v>
      </c>
      <c r="D1048" s="22"/>
      <c r="E1048" s="22"/>
    </row>
    <row r="1049" spans="1:5" x14ac:dyDescent="0.2">
      <c r="A1049" s="23" t="s">
        <v>1046</v>
      </c>
      <c r="B1049" s="26">
        <v>8.61</v>
      </c>
      <c r="C1049" s="26">
        <v>83909708.980000004</v>
      </c>
      <c r="D1049" s="22"/>
      <c r="E1049" s="22"/>
    </row>
    <row r="1050" spans="1:5" x14ac:dyDescent="0.2">
      <c r="A1050" s="23" t="s">
        <v>1047</v>
      </c>
      <c r="B1050" s="26">
        <v>8.56</v>
      </c>
      <c r="C1050" s="26">
        <v>83007787.269999996</v>
      </c>
      <c r="D1050" s="22"/>
      <c r="E1050" s="22"/>
    </row>
    <row r="1051" spans="1:5" x14ac:dyDescent="0.2">
      <c r="A1051" s="23" t="s">
        <v>1048</v>
      </c>
      <c r="B1051" s="26">
        <v>8.51</v>
      </c>
      <c r="C1051" s="26">
        <v>80226275.659999996</v>
      </c>
      <c r="D1051" s="22"/>
      <c r="E1051" s="22"/>
    </row>
    <row r="1052" spans="1:5" x14ac:dyDescent="0.2">
      <c r="A1052" s="23" t="s">
        <v>1049</v>
      </c>
      <c r="B1052" s="26">
        <v>8.43</v>
      </c>
      <c r="C1052" s="26">
        <v>79453299.840000004</v>
      </c>
      <c r="D1052" s="22"/>
      <c r="E1052" s="22"/>
    </row>
    <row r="1053" spans="1:5" x14ac:dyDescent="0.2">
      <c r="A1053" s="23" t="s">
        <v>1050</v>
      </c>
      <c r="B1053" s="26">
        <v>8.3800000000000008</v>
      </c>
      <c r="C1053" s="26">
        <v>79483732.299999997</v>
      </c>
      <c r="D1053" s="22"/>
      <c r="E1053" s="22"/>
    </row>
    <row r="1054" spans="1:5" x14ac:dyDescent="0.2">
      <c r="A1054" s="23" t="s">
        <v>1051</v>
      </c>
      <c r="B1054" s="26">
        <v>8.36</v>
      </c>
      <c r="C1054" s="26">
        <v>79184081.459999993</v>
      </c>
      <c r="D1054" s="22"/>
      <c r="E1054" s="22"/>
    </row>
    <row r="1055" spans="1:5" x14ac:dyDescent="0.2">
      <c r="A1055" s="23" t="s">
        <v>1052</v>
      </c>
      <c r="B1055" s="26">
        <v>8.1199999999999992</v>
      </c>
      <c r="C1055" s="26">
        <v>76908851.099999994</v>
      </c>
      <c r="D1055" s="22"/>
      <c r="E1055" s="22"/>
    </row>
    <row r="1056" spans="1:5" x14ac:dyDescent="0.2">
      <c r="A1056" s="23" t="s">
        <v>1053</v>
      </c>
      <c r="B1056" s="26">
        <v>8.1199999999999992</v>
      </c>
      <c r="C1056" s="26">
        <v>78973967.109999999</v>
      </c>
      <c r="D1056" s="22"/>
      <c r="E1056" s="22"/>
    </row>
    <row r="1057" spans="1:5" x14ac:dyDescent="0.2">
      <c r="A1057" s="23" t="s">
        <v>1054</v>
      </c>
      <c r="B1057" s="26">
        <v>8.1199999999999992</v>
      </c>
      <c r="C1057" s="26">
        <v>77244922.629999995</v>
      </c>
      <c r="D1057" s="22"/>
      <c r="E1057" s="22"/>
    </row>
    <row r="1058" spans="1:5" x14ac:dyDescent="0.2">
      <c r="A1058" s="23" t="s">
        <v>1055</v>
      </c>
      <c r="B1058" s="26">
        <v>8.0500000000000007</v>
      </c>
      <c r="C1058" s="26">
        <v>76584703.989999995</v>
      </c>
      <c r="D1058" s="22"/>
      <c r="E1058" s="22"/>
    </row>
    <row r="1059" spans="1:5" x14ac:dyDescent="0.2">
      <c r="A1059" s="23" t="s">
        <v>1056</v>
      </c>
      <c r="B1059" s="26">
        <v>8.0500000000000007</v>
      </c>
      <c r="C1059" s="26">
        <v>79305097.980000004</v>
      </c>
      <c r="D1059" s="22"/>
      <c r="E1059" s="22"/>
    </row>
    <row r="1060" spans="1:5" x14ac:dyDescent="0.2">
      <c r="A1060" s="23" t="s">
        <v>1057</v>
      </c>
      <c r="B1060" s="26">
        <v>8.11</v>
      </c>
      <c r="C1060" s="26">
        <v>81233092.310000002</v>
      </c>
      <c r="D1060" s="22"/>
      <c r="E1060" s="22"/>
    </row>
    <row r="1061" spans="1:5" x14ac:dyDescent="0.2">
      <c r="A1061" s="23" t="s">
        <v>1058</v>
      </c>
      <c r="B1061" s="26">
        <v>8.1199999999999992</v>
      </c>
      <c r="C1061" s="26">
        <v>80002861.730000004</v>
      </c>
      <c r="D1061" s="22"/>
      <c r="E1061" s="22"/>
    </row>
    <row r="1062" spans="1:5" x14ac:dyDescent="0.2">
      <c r="A1062" s="23" t="s">
        <v>1059</v>
      </c>
      <c r="B1062" s="26">
        <v>8.16</v>
      </c>
      <c r="C1062" s="26">
        <v>77536327.329999998</v>
      </c>
      <c r="D1062" s="22"/>
      <c r="E1062" s="22"/>
    </row>
    <row r="1063" spans="1:5" x14ac:dyDescent="0.2">
      <c r="A1063" s="23" t="s">
        <v>1060</v>
      </c>
      <c r="B1063" s="26">
        <v>8.23</v>
      </c>
      <c r="C1063" s="26">
        <v>82273254</v>
      </c>
      <c r="D1063" s="22"/>
      <c r="E1063" s="22"/>
    </row>
    <row r="1064" spans="1:5" x14ac:dyDescent="0.2">
      <c r="A1064" s="23" t="s">
        <v>1061</v>
      </c>
      <c r="B1064" s="26">
        <v>8.18</v>
      </c>
      <c r="C1064" s="26">
        <v>77620025.370000005</v>
      </c>
      <c r="D1064" s="22"/>
      <c r="E1064" s="22"/>
    </row>
    <row r="1065" spans="1:5" x14ac:dyDescent="0.2">
      <c r="A1065" s="23" t="s">
        <v>1062</v>
      </c>
      <c r="B1065" s="26">
        <v>8.06</v>
      </c>
      <c r="C1065" s="26">
        <v>76440102.180000007</v>
      </c>
      <c r="D1065" s="22"/>
      <c r="E1065" s="22"/>
    </row>
    <row r="1066" spans="1:5" x14ac:dyDescent="0.2">
      <c r="A1066" s="23" t="s">
        <v>1063</v>
      </c>
      <c r="B1066" s="26">
        <v>8.06</v>
      </c>
      <c r="C1066" s="26">
        <v>77546652.200000003</v>
      </c>
      <c r="D1066" s="22"/>
      <c r="E1066" s="22"/>
    </row>
    <row r="1067" spans="1:5" x14ac:dyDescent="0.2">
      <c r="A1067" s="23" t="s">
        <v>1064</v>
      </c>
      <c r="B1067" s="26">
        <v>8.01</v>
      </c>
      <c r="C1067" s="26">
        <v>78827466.230000004</v>
      </c>
      <c r="D1067" s="22"/>
      <c r="E1067" s="22"/>
    </row>
    <row r="1068" spans="1:5" x14ac:dyDescent="0.2">
      <c r="A1068" s="23" t="s">
        <v>1065</v>
      </c>
      <c r="B1068" s="26">
        <v>7.96</v>
      </c>
      <c r="C1068" s="26">
        <v>75301803.560000002</v>
      </c>
      <c r="D1068" s="22"/>
      <c r="E1068" s="22"/>
    </row>
    <row r="1069" spans="1:5" x14ac:dyDescent="0.2">
      <c r="A1069" s="23" t="s">
        <v>1066</v>
      </c>
      <c r="B1069" s="26">
        <v>7.85</v>
      </c>
      <c r="C1069" s="26">
        <v>78331316.319999993</v>
      </c>
      <c r="D1069" s="22"/>
      <c r="E1069" s="22"/>
    </row>
    <row r="1070" spans="1:5" x14ac:dyDescent="0.2">
      <c r="A1070" s="23" t="s">
        <v>1067</v>
      </c>
      <c r="B1070" s="26">
        <v>7.83</v>
      </c>
      <c r="C1070" s="26">
        <v>74216077.879999995</v>
      </c>
      <c r="D1070" s="22"/>
      <c r="E1070" s="22"/>
    </row>
    <row r="1071" spans="1:5" x14ac:dyDescent="0.2">
      <c r="A1071" s="23" t="s">
        <v>1068</v>
      </c>
      <c r="B1071" s="26">
        <v>7.79</v>
      </c>
      <c r="C1071" s="26">
        <v>73849538.810000002</v>
      </c>
      <c r="D1071" s="22"/>
      <c r="E1071" s="22"/>
    </row>
    <row r="1072" spans="1:5" x14ac:dyDescent="0.2">
      <c r="A1072" s="23" t="s">
        <v>1069</v>
      </c>
      <c r="B1072" s="26">
        <v>7.81</v>
      </c>
      <c r="C1072" s="26">
        <v>74102882.959999993</v>
      </c>
      <c r="D1072" s="22"/>
      <c r="E1072" s="22"/>
    </row>
    <row r="1073" spans="1:5" x14ac:dyDescent="0.2">
      <c r="A1073" s="23" t="s">
        <v>1070</v>
      </c>
      <c r="B1073" s="26">
        <v>7.83</v>
      </c>
      <c r="C1073" s="26">
        <v>78087408.200000003</v>
      </c>
      <c r="D1073" s="22"/>
      <c r="E1073" s="22"/>
    </row>
    <row r="1074" spans="1:5" x14ac:dyDescent="0.2">
      <c r="A1074" s="23" t="s">
        <v>1071</v>
      </c>
      <c r="B1074" s="26">
        <v>7.78</v>
      </c>
      <c r="C1074" s="26">
        <v>74281125.590000004</v>
      </c>
      <c r="D1074" s="22"/>
      <c r="E1074" s="22"/>
    </row>
    <row r="1075" spans="1:5" x14ac:dyDescent="0.2">
      <c r="A1075" s="23" t="s">
        <v>1072</v>
      </c>
      <c r="B1075" s="26">
        <v>7.78</v>
      </c>
      <c r="C1075" s="26">
        <v>74420024.140000001</v>
      </c>
      <c r="D1075" s="22"/>
      <c r="E1075" s="22"/>
    </row>
    <row r="1076" spans="1:5" x14ac:dyDescent="0.2">
      <c r="A1076" s="23" t="s">
        <v>1073</v>
      </c>
      <c r="B1076" s="26">
        <v>7.78</v>
      </c>
      <c r="C1076" s="26">
        <v>74486941.090000004</v>
      </c>
      <c r="D1076" s="22"/>
      <c r="E1076" s="22"/>
    </row>
    <row r="1077" spans="1:5" x14ac:dyDescent="0.2">
      <c r="A1077" s="23" t="s">
        <v>1074</v>
      </c>
      <c r="B1077" s="26">
        <v>7.76</v>
      </c>
      <c r="C1077" s="26">
        <v>76882836.969999999</v>
      </c>
      <c r="D1077" s="22"/>
      <c r="E1077" s="22"/>
    </row>
    <row r="1078" spans="1:5" x14ac:dyDescent="0.2">
      <c r="A1078" s="23" t="s">
        <v>1075</v>
      </c>
      <c r="B1078" s="26">
        <v>7.74</v>
      </c>
      <c r="C1078" s="26">
        <v>74113294.090000004</v>
      </c>
      <c r="D1078" s="22"/>
      <c r="E1078" s="22"/>
    </row>
    <row r="1079" spans="1:5" x14ac:dyDescent="0.2">
      <c r="A1079" s="23" t="s">
        <v>1076</v>
      </c>
      <c r="B1079" s="26">
        <v>7.8</v>
      </c>
      <c r="C1079" s="26">
        <v>74857898.859999999</v>
      </c>
      <c r="D1079" s="22"/>
      <c r="E1079" s="22"/>
    </row>
    <row r="1080" spans="1:5" x14ac:dyDescent="0.2">
      <c r="A1080" s="23" t="s">
        <v>1077</v>
      </c>
      <c r="B1080" s="26">
        <v>7.84</v>
      </c>
      <c r="C1080" s="26">
        <v>78205375.420000002</v>
      </c>
      <c r="D1080" s="22"/>
      <c r="E1080" s="22"/>
    </row>
    <row r="1081" spans="1:5" x14ac:dyDescent="0.2">
      <c r="A1081" s="23" t="s">
        <v>1078</v>
      </c>
      <c r="B1081" s="26">
        <v>7.86</v>
      </c>
      <c r="C1081" s="26">
        <v>81998937.430000007</v>
      </c>
      <c r="D1081" s="22"/>
      <c r="E1081" s="22"/>
    </row>
    <row r="1082" spans="1:5" x14ac:dyDescent="0.2">
      <c r="A1082" s="23" t="s">
        <v>1079</v>
      </c>
      <c r="B1082" s="26">
        <v>7.83</v>
      </c>
      <c r="C1082" s="26">
        <v>75404310.030000001</v>
      </c>
      <c r="D1082" s="22"/>
      <c r="E1082" s="22"/>
    </row>
    <row r="1083" spans="1:5" x14ac:dyDescent="0.2">
      <c r="A1083" s="23" t="s">
        <v>1080</v>
      </c>
      <c r="B1083" s="26">
        <v>7.78</v>
      </c>
      <c r="C1083" s="26">
        <v>76899136.459999993</v>
      </c>
      <c r="D1083" s="22"/>
      <c r="E1083" s="22"/>
    </row>
    <row r="1084" spans="1:5" x14ac:dyDescent="0.2">
      <c r="A1084" s="23" t="s">
        <v>1081</v>
      </c>
      <c r="B1084" s="26">
        <v>7.75</v>
      </c>
      <c r="C1084" s="26">
        <v>74995480.400000006</v>
      </c>
      <c r="D1084" s="22"/>
      <c r="E1084" s="22"/>
    </row>
    <row r="1085" spans="1:5" x14ac:dyDescent="0.2">
      <c r="A1085" s="23" t="s">
        <v>1082</v>
      </c>
      <c r="B1085" s="26">
        <v>7.78</v>
      </c>
      <c r="C1085" s="26">
        <v>78267089.069999993</v>
      </c>
      <c r="D1085" s="22"/>
      <c r="E1085" s="22"/>
    </row>
    <row r="1086" spans="1:5" x14ac:dyDescent="0.2">
      <c r="A1086" s="23" t="s">
        <v>1083</v>
      </c>
      <c r="B1086" s="26">
        <v>7.71</v>
      </c>
      <c r="C1086" s="26">
        <v>74590103.140000001</v>
      </c>
      <c r="D1086" s="22"/>
      <c r="E1086" s="22"/>
    </row>
    <row r="1087" spans="1:5" x14ac:dyDescent="0.2">
      <c r="A1087" s="23" t="s">
        <v>1084</v>
      </c>
      <c r="B1087" s="26">
        <v>7.69</v>
      </c>
      <c r="C1087" s="26">
        <v>76795804.980000004</v>
      </c>
      <c r="D1087" s="22"/>
      <c r="E1087" s="22"/>
    </row>
    <row r="1088" spans="1:5" x14ac:dyDescent="0.2">
      <c r="A1088" s="23" t="s">
        <v>1085</v>
      </c>
      <c r="B1088" s="26">
        <v>7.7</v>
      </c>
      <c r="C1088" s="26">
        <v>74490894.260000005</v>
      </c>
      <c r="D1088" s="22"/>
      <c r="E1088" s="22"/>
    </row>
    <row r="1089" spans="1:5" x14ac:dyDescent="0.2">
      <c r="A1089" s="23" t="s">
        <v>1086</v>
      </c>
      <c r="B1089" s="26">
        <v>7.78</v>
      </c>
      <c r="C1089" s="26">
        <v>79560829.920000002</v>
      </c>
      <c r="D1089" s="22"/>
      <c r="E1089" s="22"/>
    </row>
    <row r="1090" spans="1:5" x14ac:dyDescent="0.2">
      <c r="A1090" s="23" t="s">
        <v>1087</v>
      </c>
      <c r="B1090" s="26">
        <v>7.85</v>
      </c>
      <c r="C1090" s="26">
        <v>76215135.450000003</v>
      </c>
      <c r="D1090" s="22"/>
      <c r="E1090" s="22"/>
    </row>
    <row r="1091" spans="1:5" x14ac:dyDescent="0.2">
      <c r="A1091" s="23" t="s">
        <v>1088</v>
      </c>
      <c r="B1091" s="26">
        <v>7.84</v>
      </c>
      <c r="C1091" s="26">
        <v>76352182.040000007</v>
      </c>
      <c r="D1091" s="22"/>
      <c r="E1091" s="22"/>
    </row>
    <row r="1092" spans="1:5" x14ac:dyDescent="0.2">
      <c r="A1092" s="23" t="s">
        <v>1089</v>
      </c>
      <c r="B1092" s="26">
        <v>7.92</v>
      </c>
      <c r="C1092" s="26">
        <v>77077735.519999996</v>
      </c>
      <c r="D1092" s="22"/>
      <c r="E1092" s="22"/>
    </row>
    <row r="1093" spans="1:5" x14ac:dyDescent="0.2">
      <c r="A1093" s="23" t="s">
        <v>1090</v>
      </c>
      <c r="B1093" s="26">
        <v>8.0500000000000007</v>
      </c>
      <c r="C1093" s="26">
        <v>80481361.920000002</v>
      </c>
      <c r="D1093" s="22"/>
      <c r="E1093" s="22"/>
    </row>
    <row r="1094" spans="1:5" x14ac:dyDescent="0.2">
      <c r="A1094" s="23" t="s">
        <v>1091</v>
      </c>
      <c r="B1094" s="26">
        <v>8.0399999999999991</v>
      </c>
      <c r="C1094" s="26">
        <v>81276131.430000007</v>
      </c>
      <c r="D1094" s="22"/>
      <c r="E1094" s="22"/>
    </row>
    <row r="1095" spans="1:5" x14ac:dyDescent="0.2">
      <c r="A1095" s="23" t="s">
        <v>1092</v>
      </c>
      <c r="B1095" s="26">
        <v>7.99</v>
      </c>
      <c r="C1095" s="26">
        <v>77930177.030000001</v>
      </c>
      <c r="D1095" s="22"/>
      <c r="E1095" s="22"/>
    </row>
    <row r="1096" spans="1:5" x14ac:dyDescent="0.2">
      <c r="A1096" s="23" t="s">
        <v>1093</v>
      </c>
      <c r="B1096" s="26">
        <v>7.96</v>
      </c>
      <c r="C1096" s="26">
        <v>78971747.189999998</v>
      </c>
      <c r="D1096" s="22"/>
      <c r="E1096" s="22"/>
    </row>
    <row r="1097" spans="1:5" x14ac:dyDescent="0.2">
      <c r="A1097" s="23" t="s">
        <v>1094</v>
      </c>
      <c r="B1097" s="26">
        <v>7.98</v>
      </c>
      <c r="C1097" s="26">
        <v>77775477.069999993</v>
      </c>
      <c r="D1097" s="22"/>
      <c r="E1097" s="22"/>
    </row>
    <row r="1098" spans="1:5" x14ac:dyDescent="0.2">
      <c r="A1098" s="23" t="s">
        <v>1095</v>
      </c>
      <c r="B1098" s="26">
        <v>7.98</v>
      </c>
      <c r="C1098" s="26">
        <v>77825349.299999997</v>
      </c>
      <c r="D1098" s="22"/>
      <c r="E1098" s="22"/>
    </row>
    <row r="1099" spans="1:5" x14ac:dyDescent="0.2">
      <c r="A1099" s="23" t="s">
        <v>1096</v>
      </c>
      <c r="B1099" s="26">
        <v>7.99</v>
      </c>
      <c r="C1099" s="26">
        <v>81755006.590000004</v>
      </c>
      <c r="D1099" s="22"/>
      <c r="E1099" s="22"/>
    </row>
    <row r="1100" spans="1:5" x14ac:dyDescent="0.2">
      <c r="A1100" s="23" t="s">
        <v>1097</v>
      </c>
      <c r="B1100" s="26">
        <v>8.02</v>
      </c>
      <c r="C1100" s="26">
        <v>80624946.439999998</v>
      </c>
      <c r="D1100" s="22"/>
      <c r="E1100" s="22"/>
    </row>
    <row r="1101" spans="1:5" x14ac:dyDescent="0.2">
      <c r="A1101" s="23" t="s">
        <v>1098</v>
      </c>
      <c r="B1101" s="26">
        <v>8.09</v>
      </c>
      <c r="C1101" s="26">
        <v>80852766.409999996</v>
      </c>
      <c r="D1101" s="22"/>
      <c r="E1101" s="22"/>
    </row>
    <row r="1102" spans="1:5" x14ac:dyDescent="0.2">
      <c r="A1102" s="23" t="s">
        <v>1099</v>
      </c>
      <c r="B1102" s="26">
        <v>8.09</v>
      </c>
      <c r="C1102" s="26">
        <v>79062131.870000005</v>
      </c>
      <c r="D1102" s="22"/>
      <c r="E1102" s="22"/>
    </row>
    <row r="1103" spans="1:5" x14ac:dyDescent="0.2">
      <c r="A1103" s="23" t="s">
        <v>1100</v>
      </c>
      <c r="B1103" s="26">
        <v>8.17</v>
      </c>
      <c r="C1103" s="26">
        <v>79737180.560000002</v>
      </c>
      <c r="D1103" s="22"/>
      <c r="E1103" s="22"/>
    </row>
    <row r="1104" spans="1:5" x14ac:dyDescent="0.2">
      <c r="A1104" s="23" t="s">
        <v>1101</v>
      </c>
      <c r="B1104" s="26">
        <v>8.26</v>
      </c>
      <c r="C1104" s="26">
        <v>80541450.099999994</v>
      </c>
      <c r="D1104" s="22"/>
      <c r="E1104" s="22"/>
    </row>
    <row r="1105" spans="1:5" x14ac:dyDescent="0.2">
      <c r="A1105" s="23" t="s">
        <v>1102</v>
      </c>
      <c r="B1105" s="26">
        <v>8.26</v>
      </c>
      <c r="C1105" s="26">
        <v>80564514.280000001</v>
      </c>
      <c r="D1105" s="22"/>
      <c r="E1105" s="22"/>
    </row>
    <row r="1106" spans="1:5" x14ac:dyDescent="0.2">
      <c r="A1106" s="23" t="s">
        <v>1103</v>
      </c>
      <c r="B1106" s="26">
        <v>8.34</v>
      </c>
      <c r="C1106" s="26">
        <v>81311776.090000004</v>
      </c>
      <c r="D1106" s="22"/>
      <c r="E1106" s="22"/>
    </row>
    <row r="1107" spans="1:5" x14ac:dyDescent="0.2">
      <c r="A1107" s="23" t="s">
        <v>1104</v>
      </c>
      <c r="B1107" s="26">
        <v>8.32</v>
      </c>
      <c r="C1107" s="26">
        <v>84257426.219999999</v>
      </c>
      <c r="D1107" s="22"/>
      <c r="E1107" s="22"/>
    </row>
    <row r="1108" spans="1:5" x14ac:dyDescent="0.2">
      <c r="A1108" s="23" t="s">
        <v>1105</v>
      </c>
      <c r="B1108" s="26">
        <v>8.26</v>
      </c>
      <c r="C1108" s="26">
        <v>80776405.040000007</v>
      </c>
      <c r="D1108" s="22"/>
      <c r="E1108" s="22"/>
    </row>
    <row r="1109" spans="1:5" x14ac:dyDescent="0.2">
      <c r="A1109" s="23" t="s">
        <v>1106</v>
      </c>
      <c r="B1109" s="26">
        <v>8.27</v>
      </c>
      <c r="C1109" s="26">
        <v>81048030.430000007</v>
      </c>
      <c r="D1109" s="22"/>
      <c r="E1109" s="22"/>
    </row>
    <row r="1110" spans="1:5" x14ac:dyDescent="0.2">
      <c r="A1110" s="23" t="s">
        <v>1107</v>
      </c>
      <c r="B1110" s="26">
        <v>8.2799999999999994</v>
      </c>
      <c r="C1110" s="26">
        <v>81092799.890000001</v>
      </c>
      <c r="D1110" s="22"/>
      <c r="E1110" s="22"/>
    </row>
    <row r="1111" spans="1:5" x14ac:dyDescent="0.2">
      <c r="A1111" s="23" t="s">
        <v>1108</v>
      </c>
      <c r="B1111" s="26">
        <v>8.3699999999999992</v>
      </c>
      <c r="C1111" s="26">
        <v>81960535.230000004</v>
      </c>
      <c r="D1111" s="22"/>
      <c r="E1111" s="22"/>
    </row>
    <row r="1112" spans="1:5" x14ac:dyDescent="0.2">
      <c r="A1112" s="23" t="s">
        <v>1109</v>
      </c>
      <c r="B1112" s="26">
        <v>8.36</v>
      </c>
      <c r="C1112" s="26">
        <v>81886149.370000005</v>
      </c>
      <c r="D1112" s="22"/>
      <c r="E1112" s="22"/>
    </row>
    <row r="1113" spans="1:5" x14ac:dyDescent="0.2">
      <c r="A1113" s="23" t="s">
        <v>1110</v>
      </c>
      <c r="B1113" s="26">
        <v>8.43</v>
      </c>
      <c r="C1113" s="26">
        <v>82629507.890000001</v>
      </c>
      <c r="D1113" s="22"/>
      <c r="E1113" s="22"/>
    </row>
    <row r="1114" spans="1:5" x14ac:dyDescent="0.2">
      <c r="A1114" s="23" t="s">
        <v>1111</v>
      </c>
      <c r="B1114" s="26">
        <v>8.41</v>
      </c>
      <c r="C1114" s="26">
        <v>82418077.849999994</v>
      </c>
      <c r="D1114" s="22"/>
      <c r="E1114" s="22"/>
    </row>
    <row r="1115" spans="1:5" x14ac:dyDescent="0.2">
      <c r="A1115" s="23" t="s">
        <v>1112</v>
      </c>
      <c r="B1115" s="26">
        <v>8.5</v>
      </c>
      <c r="C1115" s="26">
        <v>83278250.219999999</v>
      </c>
      <c r="D1115" s="22"/>
      <c r="E1115" s="22"/>
    </row>
    <row r="1116" spans="1:5" x14ac:dyDescent="0.2">
      <c r="A1116" s="23" t="s">
        <v>1113</v>
      </c>
      <c r="B1116" s="26">
        <v>8.43</v>
      </c>
      <c r="C1116" s="26">
        <v>82400022.030000001</v>
      </c>
      <c r="D1116" s="22"/>
      <c r="E1116" s="22"/>
    </row>
    <row r="1117" spans="1:5" x14ac:dyDescent="0.2">
      <c r="A1117" s="23" t="s">
        <v>1114</v>
      </c>
      <c r="B1117" s="26">
        <v>8.5</v>
      </c>
      <c r="C1117" s="26">
        <v>86558518.280000001</v>
      </c>
      <c r="D1117" s="22"/>
      <c r="E1117" s="22"/>
    </row>
    <row r="1118" spans="1:5" x14ac:dyDescent="0.2">
      <c r="A1118" s="23" t="s">
        <v>1115</v>
      </c>
      <c r="B1118" s="26">
        <v>8.5299999999999994</v>
      </c>
      <c r="C1118" s="26">
        <v>86604055.900000006</v>
      </c>
      <c r="D1118" s="22"/>
      <c r="E1118" s="22"/>
    </row>
    <row r="1119" spans="1:5" x14ac:dyDescent="0.2">
      <c r="A1119" s="23" t="s">
        <v>1116</v>
      </c>
      <c r="B1119" s="26">
        <v>8.48</v>
      </c>
      <c r="C1119" s="26">
        <v>82550526.489999995</v>
      </c>
      <c r="D1119" s="22"/>
      <c r="E1119" s="22"/>
    </row>
    <row r="1120" spans="1:5" x14ac:dyDescent="0.2">
      <c r="A1120" s="23" t="s">
        <v>1117</v>
      </c>
      <c r="B1120" s="26">
        <v>8.3800000000000008</v>
      </c>
      <c r="C1120" s="26">
        <v>81593187</v>
      </c>
      <c r="D1120" s="22"/>
      <c r="E1120" s="22"/>
    </row>
    <row r="1121" spans="1:5" x14ac:dyDescent="0.2">
      <c r="A1121" s="23" t="s">
        <v>1118</v>
      </c>
      <c r="B1121" s="26">
        <v>8.33</v>
      </c>
      <c r="C1121" s="26">
        <v>81118466.129999995</v>
      </c>
      <c r="D1121" s="22"/>
      <c r="E1121" s="22"/>
    </row>
    <row r="1122" spans="1:5" x14ac:dyDescent="0.2">
      <c r="A1122" s="23" t="s">
        <v>1119</v>
      </c>
      <c r="B1122" s="26">
        <v>8.34</v>
      </c>
      <c r="C1122" s="26">
        <v>84179965.879999995</v>
      </c>
      <c r="D1122" s="22"/>
      <c r="E1122" s="22"/>
    </row>
    <row r="1123" spans="1:5" x14ac:dyDescent="0.2">
      <c r="A1123" s="23" t="s">
        <v>1120</v>
      </c>
      <c r="B1123" s="26">
        <v>8.4499999999999993</v>
      </c>
      <c r="C1123" s="26">
        <v>82503061.340000004</v>
      </c>
      <c r="D1123" s="22"/>
      <c r="E1123" s="22"/>
    </row>
    <row r="1124" spans="1:5" x14ac:dyDescent="0.2">
      <c r="A1124" s="23" t="s">
        <v>1121</v>
      </c>
      <c r="B1124" s="26">
        <v>8.4</v>
      </c>
      <c r="C1124" s="26">
        <v>82039893.390000001</v>
      </c>
      <c r="D1124" s="22"/>
      <c r="E1124" s="22"/>
    </row>
    <row r="1125" spans="1:5" x14ac:dyDescent="0.2">
      <c r="A1125" s="23" t="s">
        <v>1122</v>
      </c>
      <c r="B1125" s="26">
        <v>8.51</v>
      </c>
      <c r="C1125" s="26">
        <v>83212193.379999995</v>
      </c>
      <c r="D1125" s="22"/>
      <c r="E1125" s="22"/>
    </row>
    <row r="1126" spans="1:5" x14ac:dyDescent="0.2">
      <c r="A1126" s="23" t="s">
        <v>1123</v>
      </c>
      <c r="B1126" s="26">
        <v>8.4700000000000006</v>
      </c>
      <c r="C1126" s="26">
        <v>82809315.560000002</v>
      </c>
      <c r="D1126" s="22"/>
      <c r="E1126" s="22"/>
    </row>
    <row r="1127" spans="1:5" x14ac:dyDescent="0.2">
      <c r="A1127" s="23" t="s">
        <v>1124</v>
      </c>
      <c r="B1127" s="26">
        <v>8.6</v>
      </c>
      <c r="C1127" s="26">
        <v>84014435.620000005</v>
      </c>
      <c r="D1127" s="22"/>
      <c r="E1127" s="22"/>
    </row>
    <row r="1128" spans="1:5" x14ac:dyDescent="0.2">
      <c r="A1128" s="23" t="s">
        <v>1125</v>
      </c>
      <c r="B1128" s="26">
        <v>8.7100000000000009</v>
      </c>
      <c r="C1128" s="26">
        <v>85138741.450000003</v>
      </c>
      <c r="D1128" s="22"/>
      <c r="E1128" s="22"/>
    </row>
    <row r="1129" spans="1:5" x14ac:dyDescent="0.2">
      <c r="A1129" s="23" t="s">
        <v>1126</v>
      </c>
      <c r="B1129" s="26">
        <v>8.73</v>
      </c>
      <c r="C1129" s="26">
        <v>85421814.25</v>
      </c>
      <c r="D1129" s="22"/>
      <c r="E1129" s="22"/>
    </row>
    <row r="1130" spans="1:5" x14ac:dyDescent="0.2">
      <c r="A1130" s="23" t="s">
        <v>1127</v>
      </c>
      <c r="B1130" s="26">
        <v>8.66</v>
      </c>
      <c r="C1130" s="26">
        <v>84300462.109999999</v>
      </c>
      <c r="D1130" s="22"/>
      <c r="E1130" s="22"/>
    </row>
    <row r="1131" spans="1:5" x14ac:dyDescent="0.2">
      <c r="A1131" s="23" t="s">
        <v>1128</v>
      </c>
      <c r="B1131" s="26">
        <v>8.4</v>
      </c>
      <c r="C1131" s="26">
        <v>81611594.870000005</v>
      </c>
      <c r="D1131" s="22"/>
      <c r="E1131" s="22"/>
    </row>
    <row r="1132" spans="1:5" x14ac:dyDescent="0.2">
      <c r="A1132" s="23" t="s">
        <v>1129</v>
      </c>
      <c r="B1132" s="26">
        <v>8.44</v>
      </c>
      <c r="C1132" s="26">
        <v>82275979.549999997</v>
      </c>
      <c r="D1132" s="22"/>
      <c r="E1132" s="22"/>
    </row>
    <row r="1133" spans="1:5" x14ac:dyDescent="0.2">
      <c r="A1133" s="23" t="s">
        <v>1130</v>
      </c>
      <c r="B1133" s="26">
        <v>8.41</v>
      </c>
      <c r="C1133" s="26">
        <v>85437334.510000005</v>
      </c>
      <c r="D1133" s="22"/>
      <c r="E1133" s="22"/>
    </row>
    <row r="1134" spans="1:5" x14ac:dyDescent="0.2">
      <c r="A1134" s="23" t="s">
        <v>1131</v>
      </c>
      <c r="B1134" s="26">
        <v>8.3699999999999992</v>
      </c>
      <c r="C1134" s="26">
        <v>81829009.109999999</v>
      </c>
      <c r="D1134" s="22"/>
      <c r="E1134" s="22"/>
    </row>
    <row r="1135" spans="1:5" x14ac:dyDescent="0.2">
      <c r="A1135" s="23" t="s">
        <v>1132</v>
      </c>
      <c r="B1135" s="26">
        <v>8.32</v>
      </c>
      <c r="C1135" s="26">
        <v>81512955.019999996</v>
      </c>
      <c r="D1135" s="22"/>
      <c r="E1135" s="22"/>
    </row>
    <row r="1136" spans="1:5" x14ac:dyDescent="0.2">
      <c r="A1136" s="23" t="s">
        <v>1133</v>
      </c>
      <c r="B1136" s="26">
        <v>8.16</v>
      </c>
      <c r="C1136" s="26">
        <v>80103286.810000002</v>
      </c>
      <c r="D1136" s="22"/>
      <c r="E1136" s="22"/>
    </row>
    <row r="1137" spans="1:5" x14ac:dyDescent="0.2">
      <c r="A1137" s="23" t="s">
        <v>1134</v>
      </c>
      <c r="B1137" s="26">
        <v>8.06</v>
      </c>
      <c r="C1137" s="26">
        <v>78970805.069999993</v>
      </c>
      <c r="D1137" s="22"/>
      <c r="E1137" s="22"/>
    </row>
    <row r="1138" spans="1:5" x14ac:dyDescent="0.2">
      <c r="A1138" s="23" t="s">
        <v>1135</v>
      </c>
      <c r="B1138" s="26">
        <v>8.11</v>
      </c>
      <c r="C1138" s="26">
        <v>79405096.310000002</v>
      </c>
      <c r="D1138" s="22"/>
      <c r="E1138" s="22"/>
    </row>
    <row r="1139" spans="1:5" x14ac:dyDescent="0.2">
      <c r="A1139" s="23" t="s">
        <v>1136</v>
      </c>
      <c r="B1139" s="26">
        <v>8.1</v>
      </c>
      <c r="C1139" s="26">
        <v>82834998.269999996</v>
      </c>
      <c r="D1139" s="22"/>
      <c r="E1139" s="22"/>
    </row>
    <row r="1140" spans="1:5" x14ac:dyDescent="0.2">
      <c r="A1140" s="23" t="s">
        <v>1137</v>
      </c>
      <c r="B1140" s="26">
        <v>8.06</v>
      </c>
      <c r="C1140" s="26">
        <v>81090735.599999994</v>
      </c>
      <c r="D1140" s="22"/>
      <c r="E1140" s="22"/>
    </row>
    <row r="1141" spans="1:5" x14ac:dyDescent="0.2">
      <c r="A1141" s="23" t="s">
        <v>1138</v>
      </c>
      <c r="B1141" s="26">
        <v>8.01</v>
      </c>
      <c r="C1141" s="26">
        <v>78446842.930000007</v>
      </c>
      <c r="D1141" s="22"/>
      <c r="E1141" s="22"/>
    </row>
    <row r="1142" spans="1:5" x14ac:dyDescent="0.2">
      <c r="A1142" s="23" t="s">
        <v>1139</v>
      </c>
      <c r="B1142" s="26">
        <v>8.02</v>
      </c>
      <c r="C1142" s="26">
        <v>78570205.739999995</v>
      </c>
      <c r="D1142" s="22"/>
      <c r="E1142" s="22"/>
    </row>
    <row r="1143" spans="1:5" x14ac:dyDescent="0.2">
      <c r="A1143" s="23" t="s">
        <v>1140</v>
      </c>
      <c r="B1143" s="26">
        <v>8.14</v>
      </c>
      <c r="C1143" s="26">
        <v>79884940.689999998</v>
      </c>
      <c r="D1143" s="22"/>
      <c r="E1143" s="22"/>
    </row>
    <row r="1144" spans="1:5" x14ac:dyDescent="0.2">
      <c r="A1144" s="23" t="s">
        <v>1141</v>
      </c>
      <c r="B1144" s="26">
        <v>8.15</v>
      </c>
      <c r="C1144" s="26">
        <v>80033364.019999996</v>
      </c>
      <c r="D1144" s="22"/>
      <c r="E1144" s="22"/>
    </row>
    <row r="1145" spans="1:5" x14ac:dyDescent="0.2">
      <c r="A1145" s="23" t="s">
        <v>1142</v>
      </c>
      <c r="B1145" s="26">
        <v>8.1</v>
      </c>
      <c r="C1145" s="26">
        <v>79781104.730000004</v>
      </c>
      <c r="D1145" s="22"/>
      <c r="E1145" s="22"/>
    </row>
    <row r="1146" spans="1:5" x14ac:dyDescent="0.2">
      <c r="A1146" s="23" t="s">
        <v>1143</v>
      </c>
      <c r="B1146" s="26">
        <v>8.1300000000000008</v>
      </c>
      <c r="C1146" s="26">
        <v>80160688.920000002</v>
      </c>
      <c r="D1146" s="22"/>
      <c r="E1146" s="22"/>
    </row>
    <row r="1147" spans="1:5" x14ac:dyDescent="0.2">
      <c r="A1147" s="23" t="s">
        <v>1144</v>
      </c>
      <c r="B1147" s="26">
        <v>8.0500000000000007</v>
      </c>
      <c r="C1147" s="26">
        <v>79385231.480000004</v>
      </c>
      <c r="D1147" s="22"/>
      <c r="E1147" s="22"/>
    </row>
    <row r="1148" spans="1:5" x14ac:dyDescent="0.2">
      <c r="A1148" s="23" t="s">
        <v>1145</v>
      </c>
      <c r="B1148" s="26">
        <v>8.07</v>
      </c>
      <c r="C1148" s="26">
        <v>82694387.659999996</v>
      </c>
      <c r="D1148" s="22"/>
      <c r="E1148" s="22"/>
    </row>
    <row r="1149" spans="1:5" x14ac:dyDescent="0.2">
      <c r="A1149" s="23" t="s">
        <v>1146</v>
      </c>
      <c r="B1149" s="26">
        <v>7.94</v>
      </c>
      <c r="C1149" s="26">
        <v>78368671.989999995</v>
      </c>
      <c r="D1149" s="22"/>
      <c r="E1149" s="22"/>
    </row>
    <row r="1150" spans="1:5" x14ac:dyDescent="0.2">
      <c r="A1150" s="23" t="s">
        <v>1147</v>
      </c>
      <c r="B1150" s="26">
        <v>7.99</v>
      </c>
      <c r="C1150" s="26">
        <v>78799746.920000002</v>
      </c>
      <c r="D1150" s="22"/>
      <c r="E1150" s="22"/>
    </row>
    <row r="1151" spans="1:5" x14ac:dyDescent="0.2">
      <c r="A1151" s="23" t="s">
        <v>1148</v>
      </c>
      <c r="B1151" s="26">
        <v>7.95</v>
      </c>
      <c r="C1151" s="26">
        <v>78506211.680000007</v>
      </c>
      <c r="D1151" s="22"/>
      <c r="E1151" s="22"/>
    </row>
    <row r="1152" spans="1:5" x14ac:dyDescent="0.2">
      <c r="A1152" s="23" t="s">
        <v>1149</v>
      </c>
      <c r="B1152" s="26">
        <v>7.94</v>
      </c>
      <c r="C1152" s="26">
        <v>78371320.109999999</v>
      </c>
      <c r="D1152" s="22"/>
      <c r="E1152" s="22"/>
    </row>
    <row r="1153" spans="1:5" x14ac:dyDescent="0.2">
      <c r="A1153" s="23" t="s">
        <v>1150</v>
      </c>
      <c r="B1153" s="26">
        <v>7.94</v>
      </c>
      <c r="C1153" s="26">
        <v>78371147.599999994</v>
      </c>
      <c r="D1153" s="22"/>
      <c r="E1153" s="22"/>
    </row>
    <row r="1154" spans="1:5" x14ac:dyDescent="0.2">
      <c r="A1154" s="23" t="s">
        <v>1151</v>
      </c>
      <c r="B1154" s="26">
        <v>7.94</v>
      </c>
      <c r="C1154" s="26">
        <v>78411076.819999993</v>
      </c>
      <c r="D1154" s="22"/>
      <c r="E1154" s="22"/>
    </row>
    <row r="1155" spans="1:5" x14ac:dyDescent="0.2">
      <c r="A1155" s="23" t="s">
        <v>1152</v>
      </c>
      <c r="B1155" s="26">
        <v>7.89</v>
      </c>
      <c r="C1155" s="26">
        <v>81052736.560000002</v>
      </c>
      <c r="D1155" s="22"/>
      <c r="E1155" s="22"/>
    </row>
    <row r="1156" spans="1:5" x14ac:dyDescent="0.2">
      <c r="A1156" s="23" t="s">
        <v>1153</v>
      </c>
      <c r="B1156" s="26">
        <v>7.97</v>
      </c>
      <c r="C1156" s="26">
        <v>78806045.420000002</v>
      </c>
      <c r="D1156" s="22"/>
      <c r="E1156" s="22"/>
    </row>
    <row r="1157" spans="1:5" x14ac:dyDescent="0.2">
      <c r="A1157" s="23" t="s">
        <v>1154</v>
      </c>
      <c r="B1157" s="26">
        <v>7.91</v>
      </c>
      <c r="C1157" s="26">
        <v>78179632.810000002</v>
      </c>
      <c r="D1157" s="22"/>
      <c r="E1157" s="22"/>
    </row>
    <row r="1158" spans="1:5" x14ac:dyDescent="0.2">
      <c r="A1158" s="23" t="s">
        <v>1155</v>
      </c>
      <c r="B1158" s="26">
        <v>7.89</v>
      </c>
      <c r="C1158" s="26">
        <v>77907356.359999999</v>
      </c>
      <c r="D1158" s="22"/>
      <c r="E1158" s="22"/>
    </row>
    <row r="1159" spans="1:5" x14ac:dyDescent="0.2">
      <c r="A1159" s="23" t="s">
        <v>1156</v>
      </c>
      <c r="B1159" s="26">
        <v>7.86</v>
      </c>
      <c r="C1159" s="26">
        <v>77553813.450000003</v>
      </c>
      <c r="D1159" s="22"/>
      <c r="E1159" s="22"/>
    </row>
    <row r="1160" spans="1:5" x14ac:dyDescent="0.2">
      <c r="A1160" s="23" t="s">
        <v>1157</v>
      </c>
      <c r="B1160" s="26">
        <v>7.78</v>
      </c>
      <c r="C1160" s="26">
        <v>77011315.290000007</v>
      </c>
      <c r="D1160" s="22"/>
      <c r="E1160" s="22"/>
    </row>
    <row r="1161" spans="1:5" x14ac:dyDescent="0.2">
      <c r="A1161" s="23" t="s">
        <v>1158</v>
      </c>
      <c r="B1161" s="26">
        <v>7.78</v>
      </c>
      <c r="C1161" s="26">
        <v>77114009.650000006</v>
      </c>
      <c r="D1161" s="22"/>
      <c r="E1161" s="22"/>
    </row>
    <row r="1162" spans="1:5" x14ac:dyDescent="0.2">
      <c r="A1162" s="23" t="s">
        <v>1159</v>
      </c>
      <c r="B1162" s="26">
        <v>7.82</v>
      </c>
      <c r="C1162" s="26">
        <v>77481025.989999995</v>
      </c>
      <c r="D1162" s="22"/>
      <c r="E1162" s="22"/>
    </row>
    <row r="1163" spans="1:5" x14ac:dyDescent="0.2">
      <c r="A1163" s="23" t="s">
        <v>1160</v>
      </c>
      <c r="B1163" s="26">
        <v>7.86</v>
      </c>
      <c r="C1163" s="26">
        <v>77944143.599999994</v>
      </c>
      <c r="D1163" s="22"/>
      <c r="E1163" s="22"/>
    </row>
    <row r="1164" spans="1:5" x14ac:dyDescent="0.2">
      <c r="A1164" s="23" t="s">
        <v>1161</v>
      </c>
      <c r="B1164" s="26">
        <v>7.91</v>
      </c>
      <c r="C1164" s="26">
        <v>78709220.590000004</v>
      </c>
      <c r="D1164" s="22"/>
      <c r="E1164" s="22"/>
    </row>
    <row r="1165" spans="1:5" x14ac:dyDescent="0.2">
      <c r="A1165" s="23" t="s">
        <v>1162</v>
      </c>
      <c r="B1165" s="26">
        <v>7.82</v>
      </c>
      <c r="C1165" s="26">
        <v>77864705.469999999</v>
      </c>
      <c r="D1165" s="22"/>
      <c r="E1165" s="22"/>
    </row>
    <row r="1166" spans="1:5" x14ac:dyDescent="0.2">
      <c r="A1166" s="23" t="s">
        <v>1163</v>
      </c>
      <c r="B1166" s="26">
        <v>7.74</v>
      </c>
      <c r="C1166" s="26">
        <v>77764902.049999997</v>
      </c>
      <c r="D1166" s="22"/>
      <c r="E1166" s="22"/>
    </row>
    <row r="1167" spans="1:5" x14ac:dyDescent="0.2">
      <c r="A1167" s="23" t="s">
        <v>1164</v>
      </c>
      <c r="B1167" s="26">
        <v>7.68</v>
      </c>
      <c r="C1167" s="26">
        <v>80446757.980000004</v>
      </c>
      <c r="D1167" s="22"/>
      <c r="E1167" s="22"/>
    </row>
    <row r="1168" spans="1:5" x14ac:dyDescent="0.2">
      <c r="A1168" s="23" t="s">
        <v>1165</v>
      </c>
      <c r="B1168" s="26">
        <v>7.64</v>
      </c>
      <c r="C1168" s="26">
        <v>77205190.370000005</v>
      </c>
      <c r="D1168" s="22"/>
      <c r="E1168" s="22"/>
    </row>
    <row r="1169" spans="1:5" x14ac:dyDescent="0.2">
      <c r="A1169" s="23" t="s">
        <v>1166</v>
      </c>
      <c r="B1169" s="26">
        <v>7.66</v>
      </c>
      <c r="C1169" s="26">
        <v>77837090.780000001</v>
      </c>
      <c r="D1169" s="22"/>
      <c r="E1169" s="22"/>
    </row>
    <row r="1170" spans="1:5" x14ac:dyDescent="0.2">
      <c r="A1170" s="23" t="s">
        <v>1167</v>
      </c>
      <c r="B1170" s="26">
        <v>7.87</v>
      </c>
      <c r="C1170" s="26">
        <v>79878859.849999994</v>
      </c>
      <c r="D1170" s="22"/>
      <c r="E1170" s="22"/>
    </row>
    <row r="1171" spans="1:5" x14ac:dyDescent="0.2">
      <c r="A1171" s="23" t="s">
        <v>1168</v>
      </c>
      <c r="B1171" s="26">
        <v>7.93</v>
      </c>
      <c r="C1171" s="26">
        <v>80555789</v>
      </c>
      <c r="D1171" s="22"/>
      <c r="E1171" s="22"/>
    </row>
    <row r="1172" spans="1:5" x14ac:dyDescent="0.2">
      <c r="A1172" s="23" t="s">
        <v>1169</v>
      </c>
      <c r="B1172" s="26">
        <v>7.88</v>
      </c>
      <c r="C1172" s="26">
        <v>79972199.810000002</v>
      </c>
      <c r="D1172" s="22"/>
      <c r="E1172" s="22"/>
    </row>
    <row r="1173" spans="1:5" x14ac:dyDescent="0.2">
      <c r="A1173" s="23" t="s">
        <v>1170</v>
      </c>
      <c r="B1173" s="26">
        <v>7.84</v>
      </c>
      <c r="C1173" s="26">
        <v>79663007.900000006</v>
      </c>
      <c r="D1173" s="22"/>
      <c r="E1173" s="22"/>
    </row>
    <row r="1174" spans="1:5" x14ac:dyDescent="0.2">
      <c r="A1174" s="23" t="s">
        <v>1171</v>
      </c>
      <c r="B1174" s="26">
        <v>7.71</v>
      </c>
      <c r="C1174" s="26">
        <v>80457263.129999995</v>
      </c>
      <c r="D1174" s="22"/>
      <c r="E1174" s="22"/>
    </row>
    <row r="1175" spans="1:5" x14ac:dyDescent="0.2">
      <c r="A1175" s="23" t="s">
        <v>1172</v>
      </c>
      <c r="B1175" s="26">
        <v>7.67</v>
      </c>
      <c r="C1175" s="26">
        <v>77955534.560000002</v>
      </c>
      <c r="D1175" s="22"/>
      <c r="E1175" s="22"/>
    </row>
    <row r="1176" spans="1:5" x14ac:dyDescent="0.2">
      <c r="A1176" s="23" t="s">
        <v>1173</v>
      </c>
      <c r="B1176" s="26">
        <v>7.61</v>
      </c>
      <c r="C1176" s="26">
        <v>77326459.959999993</v>
      </c>
      <c r="D1176" s="22"/>
      <c r="E1176" s="22"/>
    </row>
    <row r="1177" spans="1:5" x14ac:dyDescent="0.2">
      <c r="A1177" s="23" t="s">
        <v>1174</v>
      </c>
      <c r="B1177" s="26">
        <v>7.68</v>
      </c>
      <c r="C1177" s="26">
        <v>79058305.909999996</v>
      </c>
      <c r="D1177" s="22"/>
      <c r="E1177" s="22"/>
    </row>
    <row r="1178" spans="1:5" x14ac:dyDescent="0.2">
      <c r="A1178" s="23" t="s">
        <v>1175</v>
      </c>
      <c r="B1178" s="26">
        <v>7.7</v>
      </c>
      <c r="C1178" s="26">
        <v>79381730.400000006</v>
      </c>
      <c r="D1178" s="22"/>
      <c r="E1178" s="22"/>
    </row>
    <row r="1179" spans="1:5" x14ac:dyDescent="0.2">
      <c r="A1179" s="23" t="s">
        <v>1176</v>
      </c>
      <c r="B1179" s="26">
        <v>7.69</v>
      </c>
      <c r="C1179" s="26">
        <v>79302691.920000002</v>
      </c>
      <c r="D1179" s="22"/>
      <c r="E1179" s="22"/>
    </row>
    <row r="1180" spans="1:5" x14ac:dyDescent="0.2">
      <c r="A1180" s="23" t="s">
        <v>1177</v>
      </c>
      <c r="B1180" s="26">
        <v>7.73</v>
      </c>
      <c r="C1180" s="26">
        <v>80190237.629999995</v>
      </c>
      <c r="D1180" s="22"/>
      <c r="E1180" s="22"/>
    </row>
    <row r="1181" spans="1:5" x14ac:dyDescent="0.2">
      <c r="A1181" s="23" t="s">
        <v>1178</v>
      </c>
      <c r="B1181" s="26">
        <v>7.79</v>
      </c>
      <c r="C1181" s="26">
        <v>80962573.659999996</v>
      </c>
      <c r="D1181" s="22"/>
      <c r="E1181" s="22"/>
    </row>
    <row r="1182" spans="1:5" x14ac:dyDescent="0.2">
      <c r="A1182" s="23" t="s">
        <v>1179</v>
      </c>
      <c r="B1182" s="26">
        <v>7.82</v>
      </c>
      <c r="C1182" s="26">
        <v>81144956.569999993</v>
      </c>
      <c r="D1182" s="22"/>
      <c r="E1182" s="22"/>
    </row>
    <row r="1183" spans="1:5" x14ac:dyDescent="0.2">
      <c r="A1183" s="23" t="s">
        <v>1180</v>
      </c>
      <c r="B1183" s="26">
        <v>7.8</v>
      </c>
      <c r="C1183" s="26">
        <v>80999312.439999998</v>
      </c>
      <c r="D1183" s="22"/>
      <c r="E1183" s="22"/>
    </row>
    <row r="1184" spans="1:5" x14ac:dyDescent="0.2">
      <c r="A1184" s="23" t="s">
        <v>1181</v>
      </c>
      <c r="B1184" s="26">
        <v>7.65</v>
      </c>
      <c r="C1184" s="26">
        <v>79114791.560000002</v>
      </c>
      <c r="D1184" s="22"/>
      <c r="E1184" s="22"/>
    </row>
    <row r="1185" spans="1:5" x14ac:dyDescent="0.2">
      <c r="A1185" s="23" t="s">
        <v>1182</v>
      </c>
      <c r="B1185" s="26">
        <v>7.55</v>
      </c>
      <c r="C1185" s="26">
        <v>78065531.409999996</v>
      </c>
      <c r="D1185" s="22"/>
      <c r="E1185" s="22"/>
    </row>
    <row r="1186" spans="1:5" x14ac:dyDescent="0.2">
      <c r="A1186" s="23" t="s">
        <v>1183</v>
      </c>
      <c r="B1186" s="26">
        <v>7.38</v>
      </c>
      <c r="C1186" s="26">
        <v>76402608.859999999</v>
      </c>
      <c r="D1186" s="22"/>
      <c r="E1186" s="22"/>
    </row>
    <row r="1187" spans="1:5" x14ac:dyDescent="0.2">
      <c r="A1187" s="23" t="s">
        <v>1184</v>
      </c>
      <c r="B1187" s="26">
        <v>7.43</v>
      </c>
      <c r="C1187" s="26">
        <v>76965927.109999999</v>
      </c>
      <c r="D1187" s="22"/>
      <c r="E1187" s="22"/>
    </row>
    <row r="1188" spans="1:5" x14ac:dyDescent="0.2">
      <c r="A1188" s="23" t="s">
        <v>1185</v>
      </c>
      <c r="B1188" s="26">
        <v>7.43</v>
      </c>
      <c r="C1188" s="26">
        <v>77422732.840000004</v>
      </c>
      <c r="D1188" s="22"/>
      <c r="E1188" s="22"/>
    </row>
    <row r="1189" spans="1:5" x14ac:dyDescent="0.2">
      <c r="A1189" s="23" t="s">
        <v>1186</v>
      </c>
      <c r="B1189" s="26">
        <v>7.36</v>
      </c>
      <c r="C1189" s="26">
        <v>79136467.930000007</v>
      </c>
      <c r="D1189" s="22"/>
      <c r="E1189" s="22"/>
    </row>
    <row r="1190" spans="1:5" x14ac:dyDescent="0.2">
      <c r="A1190" s="23" t="s">
        <v>1187</v>
      </c>
      <c r="B1190" s="26">
        <v>7.38</v>
      </c>
      <c r="C1190" s="26">
        <v>76211664.459999993</v>
      </c>
      <c r="D1190" s="22"/>
      <c r="E1190" s="22"/>
    </row>
    <row r="1191" spans="1:5" x14ac:dyDescent="0.2">
      <c r="A1191" s="23" t="s">
        <v>1188</v>
      </c>
      <c r="B1191" s="26">
        <v>7.47</v>
      </c>
      <c r="C1191" s="26">
        <v>77132531.200000003</v>
      </c>
      <c r="D1191" s="22"/>
      <c r="E1191" s="22"/>
    </row>
    <row r="1192" spans="1:5" x14ac:dyDescent="0.2">
      <c r="A1192" s="23" t="s">
        <v>1189</v>
      </c>
      <c r="B1192" s="26">
        <v>7.56</v>
      </c>
      <c r="C1192" s="26">
        <v>79056861.319999993</v>
      </c>
      <c r="D1192" s="22"/>
      <c r="E1192" s="22"/>
    </row>
    <row r="1193" spans="1:5" x14ac:dyDescent="0.2">
      <c r="A1193" s="23" t="s">
        <v>1190</v>
      </c>
      <c r="B1193" s="26">
        <v>7.68</v>
      </c>
      <c r="C1193" s="26">
        <v>80369366.909999996</v>
      </c>
      <c r="D1193" s="22"/>
      <c r="E1193" s="22"/>
    </row>
    <row r="1194" spans="1:5" x14ac:dyDescent="0.2">
      <c r="A1194" s="23" t="s">
        <v>1191</v>
      </c>
      <c r="B1194" s="26">
        <v>7.73</v>
      </c>
      <c r="C1194" s="26">
        <v>80343423.849999994</v>
      </c>
      <c r="D1194" s="22"/>
      <c r="E1194" s="22"/>
    </row>
    <row r="1195" spans="1:5" x14ac:dyDescent="0.2">
      <c r="A1195" s="23" t="s">
        <v>1192</v>
      </c>
      <c r="B1195" s="26">
        <v>7.65</v>
      </c>
      <c r="C1195" s="26">
        <v>81466896.069999993</v>
      </c>
      <c r="D1195" s="22"/>
      <c r="E1195" s="22"/>
    </row>
    <row r="1196" spans="1:5" x14ac:dyDescent="0.2">
      <c r="A1196" s="23" t="s">
        <v>1193</v>
      </c>
      <c r="B1196" s="26">
        <v>7.53</v>
      </c>
      <c r="C1196" s="26">
        <v>82475435.459999993</v>
      </c>
      <c r="D1196" s="22"/>
      <c r="E1196" s="22"/>
    </row>
    <row r="1197" spans="1:5" x14ac:dyDescent="0.2">
      <c r="A1197" s="23" t="s">
        <v>1194</v>
      </c>
      <c r="B1197" s="26">
        <v>7.58</v>
      </c>
      <c r="C1197" s="26">
        <v>80091801.599999994</v>
      </c>
      <c r="D1197" s="22"/>
      <c r="E1197" s="22"/>
    </row>
    <row r="1198" spans="1:5" x14ac:dyDescent="0.2">
      <c r="A1198" s="23" t="s">
        <v>1195</v>
      </c>
      <c r="B1198" s="26">
        <v>7.52</v>
      </c>
      <c r="C1198" s="26">
        <v>80455683.950000003</v>
      </c>
      <c r="D1198" s="22"/>
      <c r="E1198" s="22"/>
    </row>
    <row r="1199" spans="1:5" x14ac:dyDescent="0.2">
      <c r="A1199" s="23" t="s">
        <v>1196</v>
      </c>
      <c r="B1199" s="26">
        <v>7.44</v>
      </c>
      <c r="C1199" s="26">
        <v>77589838.519999996</v>
      </c>
      <c r="D1199" s="22"/>
      <c r="E1199" s="22"/>
    </row>
    <row r="1200" spans="1:5" x14ac:dyDescent="0.2">
      <c r="A1200" s="23" t="s">
        <v>1197</v>
      </c>
      <c r="B1200" s="26">
        <v>7.37</v>
      </c>
      <c r="C1200" s="26">
        <v>78527677.159999996</v>
      </c>
      <c r="D1200" s="22"/>
      <c r="E1200" s="22"/>
    </row>
    <row r="1201" spans="1:5" x14ac:dyDescent="0.2">
      <c r="A1201" s="23" t="s">
        <v>1198</v>
      </c>
      <c r="B1201" s="26">
        <v>7.27</v>
      </c>
      <c r="C1201" s="26">
        <v>75320830.939999998</v>
      </c>
      <c r="D1201" s="22"/>
      <c r="E1201" s="22"/>
    </row>
    <row r="1202" spans="1:5" x14ac:dyDescent="0.2">
      <c r="A1202" s="23" t="s">
        <v>1199</v>
      </c>
      <c r="B1202" s="26">
        <v>7.19</v>
      </c>
      <c r="C1202" s="26">
        <v>74525188.439999998</v>
      </c>
      <c r="D1202" s="22"/>
      <c r="E1202" s="22"/>
    </row>
    <row r="1203" spans="1:5" x14ac:dyDescent="0.2">
      <c r="A1203" s="23" t="s">
        <v>1200</v>
      </c>
      <c r="B1203" s="26">
        <v>7.15</v>
      </c>
      <c r="C1203" s="26">
        <v>74041853.609999999</v>
      </c>
      <c r="D1203" s="22"/>
      <c r="E1203" s="22"/>
    </row>
    <row r="1204" spans="1:5" x14ac:dyDescent="0.2">
      <c r="A1204" s="23" t="s">
        <v>1201</v>
      </c>
      <c r="B1204" s="26">
        <v>7.22</v>
      </c>
      <c r="C1204" s="26">
        <v>74937520.079999998</v>
      </c>
      <c r="D1204" s="22"/>
      <c r="E1204" s="22"/>
    </row>
    <row r="1205" spans="1:5" x14ac:dyDescent="0.2">
      <c r="A1205" s="23" t="s">
        <v>1202</v>
      </c>
      <c r="B1205" s="26">
        <v>7.41</v>
      </c>
      <c r="C1205" s="26">
        <v>76665929.569999993</v>
      </c>
      <c r="D1205" s="22"/>
      <c r="E1205" s="22"/>
    </row>
    <row r="1206" spans="1:5" x14ac:dyDescent="0.2">
      <c r="A1206" s="23" t="s">
        <v>1203</v>
      </c>
      <c r="B1206" s="26">
        <v>7.41</v>
      </c>
      <c r="C1206" s="26">
        <v>76583339.689999998</v>
      </c>
      <c r="D1206" s="22"/>
      <c r="E1206" s="22"/>
    </row>
    <row r="1207" spans="1:5" x14ac:dyDescent="0.2">
      <c r="A1207" s="23" t="s">
        <v>1204</v>
      </c>
      <c r="B1207" s="26">
        <v>7.47</v>
      </c>
      <c r="C1207" s="26">
        <v>78194820.109999999</v>
      </c>
      <c r="D1207" s="22"/>
      <c r="E1207" s="22"/>
    </row>
    <row r="1208" spans="1:5" x14ac:dyDescent="0.2">
      <c r="A1208" s="23" t="s">
        <v>1205</v>
      </c>
      <c r="B1208" s="26">
        <v>7.4</v>
      </c>
      <c r="C1208" s="26">
        <v>76436960.120000005</v>
      </c>
      <c r="D1208" s="22"/>
      <c r="E1208" s="22"/>
    </row>
    <row r="1209" spans="1:5" x14ac:dyDescent="0.2">
      <c r="A1209" s="23" t="s">
        <v>1206</v>
      </c>
      <c r="B1209" s="26">
        <v>7.31</v>
      </c>
      <c r="C1209" s="26">
        <v>75619033.209999993</v>
      </c>
      <c r="D1209" s="22"/>
      <c r="E1209" s="22"/>
    </row>
    <row r="1210" spans="1:5" x14ac:dyDescent="0.2">
      <c r="A1210" s="23" t="s">
        <v>1207</v>
      </c>
      <c r="B1210" s="26">
        <v>7.23</v>
      </c>
      <c r="C1210" s="26">
        <v>74501611.430000007</v>
      </c>
      <c r="D1210" s="22"/>
      <c r="E1210" s="22"/>
    </row>
    <row r="1211" spans="1:5" x14ac:dyDescent="0.2">
      <c r="A1211" s="23" t="s">
        <v>1208</v>
      </c>
      <c r="B1211" s="26">
        <v>7.36</v>
      </c>
      <c r="C1211" s="26">
        <v>78293469.200000003</v>
      </c>
      <c r="D1211" s="22"/>
      <c r="E1211" s="22"/>
    </row>
    <row r="1212" spans="1:5" x14ac:dyDescent="0.2">
      <c r="A1212" s="23" t="s">
        <v>1209</v>
      </c>
      <c r="B1212" s="26">
        <v>7.56</v>
      </c>
      <c r="C1212" s="26">
        <v>79024348.379999995</v>
      </c>
      <c r="D1212" s="22"/>
      <c r="E1212" s="22"/>
    </row>
    <row r="1213" spans="1:5" x14ac:dyDescent="0.2">
      <c r="A1213" s="23" t="s">
        <v>1210</v>
      </c>
      <c r="B1213" s="26">
        <v>7.49</v>
      </c>
      <c r="C1213" s="26">
        <v>76794356.620000005</v>
      </c>
      <c r="D1213" s="22"/>
      <c r="E1213" s="22"/>
    </row>
    <row r="1214" spans="1:5" x14ac:dyDescent="0.2">
      <c r="A1214" s="23" t="s">
        <v>1211</v>
      </c>
      <c r="B1214" s="26">
        <v>7.44</v>
      </c>
      <c r="C1214" s="26">
        <v>76233650.920000002</v>
      </c>
      <c r="D1214" s="22"/>
      <c r="E1214" s="22"/>
    </row>
    <row r="1215" spans="1:5" x14ac:dyDescent="0.2">
      <c r="A1215" s="23" t="s">
        <v>1212</v>
      </c>
      <c r="B1215" s="26">
        <v>7.6</v>
      </c>
      <c r="C1215" s="26">
        <v>83886655.519999996</v>
      </c>
      <c r="D1215" s="22"/>
      <c r="E1215" s="22"/>
    </row>
    <row r="1216" spans="1:5" x14ac:dyDescent="0.2">
      <c r="A1216" s="23" t="s">
        <v>1213</v>
      </c>
      <c r="B1216" s="26">
        <v>7.69</v>
      </c>
      <c r="C1216" s="26">
        <v>84310319.280000001</v>
      </c>
      <c r="D1216" s="22"/>
      <c r="E1216" s="22"/>
    </row>
    <row r="1217" spans="1:5" x14ac:dyDescent="0.2">
      <c r="A1217" s="23" t="s">
        <v>1214</v>
      </c>
      <c r="B1217" s="26">
        <v>7.68</v>
      </c>
      <c r="C1217" s="26">
        <v>82380134.599999994</v>
      </c>
      <c r="D1217" s="22"/>
      <c r="E1217" s="22"/>
    </row>
    <row r="1218" spans="1:5" x14ac:dyDescent="0.2">
      <c r="A1218" s="23" t="s">
        <v>1215</v>
      </c>
      <c r="B1218" s="26">
        <v>7.93</v>
      </c>
      <c r="C1218" s="26">
        <v>85059576.640000001</v>
      </c>
      <c r="D1218" s="22"/>
      <c r="E1218" s="22"/>
    </row>
    <row r="1219" spans="1:5" x14ac:dyDescent="0.2">
      <c r="A1219" s="23" t="s">
        <v>1216</v>
      </c>
      <c r="B1219" s="26">
        <v>8.14</v>
      </c>
      <c r="C1219" s="26">
        <v>87304155.219999999</v>
      </c>
      <c r="D1219" s="22"/>
      <c r="E1219" s="22"/>
    </row>
    <row r="1220" spans="1:5" x14ac:dyDescent="0.2">
      <c r="A1220" s="23" t="s">
        <v>1217</v>
      </c>
      <c r="B1220" s="26">
        <v>8.17</v>
      </c>
      <c r="C1220" s="26">
        <v>88219756.930000007</v>
      </c>
      <c r="D1220" s="22"/>
      <c r="E1220" s="22"/>
    </row>
    <row r="1221" spans="1:5" x14ac:dyDescent="0.2">
      <c r="A1221" s="23" t="s">
        <v>1218</v>
      </c>
      <c r="B1221" s="26">
        <v>8.3699999999999992</v>
      </c>
      <c r="C1221" s="26">
        <v>90459470.269999996</v>
      </c>
      <c r="D1221" s="22"/>
      <c r="E1221" s="22"/>
    </row>
    <row r="1222" spans="1:5" x14ac:dyDescent="0.2">
      <c r="A1222" s="23" t="s">
        <v>1219</v>
      </c>
      <c r="B1222" s="26">
        <v>8.4499999999999993</v>
      </c>
      <c r="C1222" s="26">
        <v>91345229.290000007</v>
      </c>
      <c r="D1222" s="22"/>
      <c r="E1222" s="22"/>
    </row>
    <row r="1223" spans="1:5" x14ac:dyDescent="0.2">
      <c r="A1223" s="23" t="s">
        <v>1220</v>
      </c>
      <c r="B1223" s="26">
        <v>8.58</v>
      </c>
      <c r="C1223" s="26">
        <v>92712543.140000001</v>
      </c>
      <c r="D1223" s="22"/>
      <c r="E1223" s="22"/>
    </row>
    <row r="1224" spans="1:5" x14ac:dyDescent="0.2">
      <c r="A1224" s="23" t="s">
        <v>1221</v>
      </c>
      <c r="B1224" s="26">
        <v>8.82</v>
      </c>
      <c r="C1224" s="26">
        <v>95052455.510000005</v>
      </c>
      <c r="D1224" s="22"/>
      <c r="E1224" s="22"/>
    </row>
    <row r="1225" spans="1:5" x14ac:dyDescent="0.2">
      <c r="A1225" s="23" t="s">
        <v>1222</v>
      </c>
      <c r="B1225" s="26">
        <v>8.9600000000000009</v>
      </c>
      <c r="C1225" s="26">
        <v>96759298.379999995</v>
      </c>
      <c r="D1225" s="22"/>
      <c r="E1225" s="22"/>
    </row>
    <row r="1226" spans="1:5" x14ac:dyDescent="0.2">
      <c r="A1226" s="23" t="s">
        <v>1223</v>
      </c>
      <c r="B1226" s="26">
        <v>8.9700000000000006</v>
      </c>
      <c r="C1226" s="26">
        <v>96928626.340000004</v>
      </c>
      <c r="D1226" s="22"/>
      <c r="E1226" s="22"/>
    </row>
    <row r="1227" spans="1:5" x14ac:dyDescent="0.2">
      <c r="A1227" s="23" t="s">
        <v>1224</v>
      </c>
      <c r="B1227" s="26">
        <v>8.9499999999999993</v>
      </c>
      <c r="C1227" s="26">
        <v>97081501.989999995</v>
      </c>
      <c r="D1227" s="22"/>
      <c r="E1227" s="22"/>
    </row>
    <row r="1228" spans="1:5" x14ac:dyDescent="0.2">
      <c r="A1228" s="23" t="s">
        <v>1225</v>
      </c>
      <c r="B1228" s="26">
        <v>8.98</v>
      </c>
      <c r="C1228" s="26">
        <v>97478117.310000002</v>
      </c>
      <c r="D1228" s="22"/>
      <c r="E1228" s="22"/>
    </row>
    <row r="1229" spans="1:5" x14ac:dyDescent="0.2">
      <c r="A1229" s="23" t="s">
        <v>1226</v>
      </c>
      <c r="B1229" s="26">
        <v>9.1199999999999992</v>
      </c>
      <c r="C1229" s="26">
        <v>99303607.670000002</v>
      </c>
      <c r="D1229" s="22"/>
      <c r="E1229" s="22"/>
    </row>
    <row r="1230" spans="1:5" x14ac:dyDescent="0.2">
      <c r="A1230" s="23" t="s">
        <v>1227</v>
      </c>
      <c r="B1230" s="26">
        <v>9.1199999999999992</v>
      </c>
      <c r="C1230" s="26">
        <v>98847017.239999995</v>
      </c>
      <c r="D1230" s="22"/>
      <c r="E1230" s="22"/>
    </row>
    <row r="1231" spans="1:5" x14ac:dyDescent="0.2">
      <c r="A1231" s="23" t="s">
        <v>1228</v>
      </c>
      <c r="B1231" s="26">
        <v>9.19</v>
      </c>
      <c r="C1231" s="26">
        <v>99774248.879999995</v>
      </c>
      <c r="D1231" s="22"/>
      <c r="E1231" s="22"/>
    </row>
    <row r="1232" spans="1:5" x14ac:dyDescent="0.2">
      <c r="A1232" s="23" t="s">
        <v>1229</v>
      </c>
      <c r="B1232" s="26">
        <v>9.25</v>
      </c>
      <c r="C1232" s="26">
        <v>100430436.94</v>
      </c>
      <c r="D1232" s="22"/>
      <c r="E1232" s="22"/>
    </row>
    <row r="1233" spans="1:5" x14ac:dyDescent="0.2">
      <c r="A1233" s="23" t="s">
        <v>1230</v>
      </c>
      <c r="B1233" s="26">
        <v>9.2100000000000009</v>
      </c>
      <c r="C1233" s="26">
        <v>100682951.27</v>
      </c>
      <c r="D1233" s="22"/>
      <c r="E1233" s="22"/>
    </row>
    <row r="1234" spans="1:5" x14ac:dyDescent="0.2">
      <c r="A1234" s="23" t="s">
        <v>1231</v>
      </c>
      <c r="B1234" s="26">
        <v>9.1199999999999992</v>
      </c>
      <c r="C1234" s="26">
        <v>102843923.89</v>
      </c>
      <c r="D1234" s="22"/>
      <c r="E1234" s="22"/>
    </row>
    <row r="1235" spans="1:5" x14ac:dyDescent="0.2">
      <c r="A1235" s="23" t="s">
        <v>1232</v>
      </c>
      <c r="B1235" s="26">
        <v>9.1199999999999992</v>
      </c>
      <c r="C1235" s="26">
        <v>99803190.680000007</v>
      </c>
      <c r="D1235" s="22"/>
      <c r="E1235" s="22"/>
    </row>
    <row r="1236" spans="1:5" x14ac:dyDescent="0.2">
      <c r="A1236" s="23" t="s">
        <v>1233</v>
      </c>
      <c r="B1236" s="26">
        <v>9.2100000000000009</v>
      </c>
      <c r="C1236" s="26">
        <v>102820663.27</v>
      </c>
      <c r="D1236" s="22"/>
      <c r="E1236" s="22"/>
    </row>
    <row r="1237" spans="1:5" x14ac:dyDescent="0.2">
      <c r="A1237" s="23" t="s">
        <v>1234</v>
      </c>
      <c r="B1237" s="26">
        <v>9.24</v>
      </c>
      <c r="C1237" s="26">
        <v>101132106.55</v>
      </c>
      <c r="D1237" s="22"/>
      <c r="E1237" s="22"/>
    </row>
    <row r="1238" spans="1:5" x14ac:dyDescent="0.2">
      <c r="A1238" s="23" t="s">
        <v>1235</v>
      </c>
      <c r="B1238" s="26">
        <v>9.17</v>
      </c>
      <c r="C1238" s="26">
        <v>100437844.61</v>
      </c>
      <c r="D1238" s="22"/>
      <c r="E1238" s="22"/>
    </row>
    <row r="1239" spans="1:5" x14ac:dyDescent="0.2">
      <c r="A1239" s="23" t="s">
        <v>1236</v>
      </c>
      <c r="B1239" s="26">
        <v>9.1999999999999993</v>
      </c>
      <c r="C1239" s="26">
        <v>100746570.14</v>
      </c>
      <c r="D1239" s="22"/>
      <c r="E1239" s="22"/>
    </row>
    <row r="1240" spans="1:5" x14ac:dyDescent="0.2">
      <c r="A1240" s="23" t="s">
        <v>1237</v>
      </c>
      <c r="B1240" s="26">
        <v>9.24</v>
      </c>
      <c r="C1240" s="26">
        <v>101260985.29000001</v>
      </c>
      <c r="D1240" s="22"/>
      <c r="E1240" s="22"/>
    </row>
    <row r="1241" spans="1:5" x14ac:dyDescent="0.2">
      <c r="A1241" s="23" t="s">
        <v>1238</v>
      </c>
      <c r="B1241" s="26">
        <v>9.19</v>
      </c>
      <c r="C1241" s="26">
        <v>100680538.11</v>
      </c>
      <c r="D1241" s="22"/>
      <c r="E1241" s="22"/>
    </row>
    <row r="1242" spans="1:5" x14ac:dyDescent="0.2">
      <c r="A1242" s="23" t="s">
        <v>1239</v>
      </c>
      <c r="B1242" s="26">
        <v>9.2799999999999994</v>
      </c>
      <c r="C1242" s="26">
        <v>101493438.3</v>
      </c>
      <c r="D1242" s="22"/>
      <c r="E1242" s="22"/>
    </row>
    <row r="1243" spans="1:5" x14ac:dyDescent="0.2">
      <c r="A1243" s="23" t="s">
        <v>1240</v>
      </c>
      <c r="B1243" s="26">
        <v>9.2799999999999994</v>
      </c>
      <c r="C1243" s="26">
        <v>101986412.65000001</v>
      </c>
      <c r="D1243" s="22"/>
      <c r="E1243" s="22"/>
    </row>
    <row r="1244" spans="1:5" x14ac:dyDescent="0.2">
      <c r="A1244" s="23" t="s">
        <v>1241</v>
      </c>
      <c r="B1244" s="26">
        <v>9.35</v>
      </c>
      <c r="C1244" s="26">
        <v>102737559.95</v>
      </c>
      <c r="D1244" s="22"/>
      <c r="E1244" s="22"/>
    </row>
    <row r="1245" spans="1:5" x14ac:dyDescent="0.2">
      <c r="A1245" s="23" t="s">
        <v>1242</v>
      </c>
      <c r="B1245" s="26">
        <v>9.48</v>
      </c>
      <c r="C1245" s="26">
        <v>103298959.01000001</v>
      </c>
      <c r="D1245" s="22"/>
      <c r="E1245" s="22"/>
    </row>
    <row r="1246" spans="1:5" x14ac:dyDescent="0.2">
      <c r="A1246" s="23" t="s">
        <v>1243</v>
      </c>
      <c r="B1246" s="26">
        <v>9.42</v>
      </c>
      <c r="C1246" s="26">
        <v>102727932.65000001</v>
      </c>
      <c r="D1246" s="22"/>
      <c r="E1246" s="22"/>
    </row>
    <row r="1247" spans="1:5" x14ac:dyDescent="0.2">
      <c r="A1247" s="23" t="s">
        <v>1244</v>
      </c>
      <c r="B1247" s="26">
        <v>9.42</v>
      </c>
      <c r="C1247" s="26">
        <v>103628386.47</v>
      </c>
      <c r="D1247" s="22"/>
      <c r="E1247" s="22"/>
    </row>
    <row r="1248" spans="1:5" x14ac:dyDescent="0.2">
      <c r="A1248" s="23" t="s">
        <v>1245</v>
      </c>
      <c r="B1248" s="26">
        <v>9.32</v>
      </c>
      <c r="C1248" s="26">
        <v>101702192.03</v>
      </c>
      <c r="D1248" s="22"/>
      <c r="E1248" s="22"/>
    </row>
    <row r="1249" spans="1:5" x14ac:dyDescent="0.2">
      <c r="A1249" s="23" t="s">
        <v>1246</v>
      </c>
      <c r="B1249" s="26">
        <v>9.4499999999999993</v>
      </c>
      <c r="C1249" s="26">
        <v>103123465.79000001</v>
      </c>
      <c r="D1249" s="22"/>
      <c r="E1249" s="22"/>
    </row>
    <row r="1250" spans="1:5" x14ac:dyDescent="0.2">
      <c r="A1250" s="23" t="s">
        <v>1247</v>
      </c>
      <c r="B1250" s="26">
        <v>9.56</v>
      </c>
      <c r="C1250" s="26">
        <v>105348997.28</v>
      </c>
      <c r="D1250" s="22"/>
      <c r="E1250" s="22"/>
    </row>
    <row r="1251" spans="1:5" x14ac:dyDescent="0.2">
      <c r="A1251" s="23" t="s">
        <v>1248</v>
      </c>
      <c r="B1251" s="26">
        <v>9.49</v>
      </c>
      <c r="C1251" s="26">
        <v>103593925.06999999</v>
      </c>
      <c r="D1251" s="22"/>
      <c r="E1251" s="22"/>
    </row>
    <row r="1252" spans="1:5" x14ac:dyDescent="0.2">
      <c r="A1252" s="23" t="s">
        <v>1249</v>
      </c>
      <c r="B1252" s="26">
        <v>9.34</v>
      </c>
      <c r="C1252" s="26">
        <v>102307403.58</v>
      </c>
      <c r="D1252" s="22"/>
      <c r="E1252" s="22"/>
    </row>
    <row r="1253" spans="1:5" x14ac:dyDescent="0.2">
      <c r="A1253" s="23" t="s">
        <v>1250</v>
      </c>
      <c r="B1253" s="26">
        <v>9.3699999999999992</v>
      </c>
      <c r="C1253" s="26">
        <v>102943214.04000001</v>
      </c>
      <c r="D1253" s="22"/>
      <c r="E1253" s="22"/>
    </row>
    <row r="1254" spans="1:5" x14ac:dyDescent="0.2">
      <c r="A1254" s="23" t="s">
        <v>1251</v>
      </c>
      <c r="B1254" s="26">
        <v>9.44</v>
      </c>
      <c r="C1254" s="26">
        <v>103935087.48999999</v>
      </c>
      <c r="D1254" s="22"/>
      <c r="E1254" s="22"/>
    </row>
    <row r="1255" spans="1:5" x14ac:dyDescent="0.2">
      <c r="A1255" s="23" t="s">
        <v>1252</v>
      </c>
      <c r="B1255" s="26">
        <v>9.5</v>
      </c>
      <c r="C1255" s="26">
        <v>104633231.04000001</v>
      </c>
      <c r="D1255" s="22"/>
      <c r="E1255" s="22"/>
    </row>
    <row r="1256" spans="1:5" x14ac:dyDescent="0.2">
      <c r="A1256" s="23" t="s">
        <v>1253</v>
      </c>
      <c r="B1256" s="26">
        <v>9.59</v>
      </c>
      <c r="C1256" s="26">
        <v>105688512.83</v>
      </c>
      <c r="D1256" s="22"/>
      <c r="E1256" s="22"/>
    </row>
    <row r="1257" spans="1:5" x14ac:dyDescent="0.2">
      <c r="A1257" s="23" t="s">
        <v>1254</v>
      </c>
      <c r="B1257" s="26">
        <v>9.67</v>
      </c>
      <c r="C1257" s="26">
        <v>105753392.75</v>
      </c>
      <c r="D1257" s="22"/>
      <c r="E1257" s="22"/>
    </row>
    <row r="1258" spans="1:5" x14ac:dyDescent="0.2">
      <c r="A1258" s="23" t="s">
        <v>1255</v>
      </c>
      <c r="B1258" s="26">
        <v>9.66</v>
      </c>
      <c r="C1258" s="26">
        <v>105734838.56999999</v>
      </c>
      <c r="D1258" s="22"/>
      <c r="E1258" s="22"/>
    </row>
    <row r="1259" spans="1:5" x14ac:dyDescent="0.2">
      <c r="A1259" s="23" t="s">
        <v>1256</v>
      </c>
      <c r="B1259" s="26">
        <v>9.64</v>
      </c>
      <c r="C1259" s="26">
        <v>105599371.56999999</v>
      </c>
      <c r="D1259" s="22"/>
      <c r="E1259" s="22"/>
    </row>
    <row r="1260" spans="1:5" x14ac:dyDescent="0.2">
      <c r="A1260" s="23" t="s">
        <v>1257</v>
      </c>
      <c r="B1260" s="26">
        <v>9.5299999999999994</v>
      </c>
      <c r="C1260" s="26">
        <v>105274075.18000001</v>
      </c>
      <c r="D1260" s="22"/>
      <c r="E1260" s="22"/>
    </row>
    <row r="1261" spans="1:5" x14ac:dyDescent="0.2">
      <c r="A1261" s="23" t="s">
        <v>1258</v>
      </c>
      <c r="B1261" s="26">
        <v>9.4600000000000009</v>
      </c>
      <c r="C1261" s="26">
        <v>104197641.66</v>
      </c>
      <c r="D1261" s="22"/>
      <c r="E1261" s="22"/>
    </row>
    <row r="1262" spans="1:5" x14ac:dyDescent="0.2">
      <c r="A1262" s="23" t="s">
        <v>1259</v>
      </c>
      <c r="B1262" s="26">
        <v>9.42</v>
      </c>
      <c r="C1262" s="26">
        <v>103570188.44</v>
      </c>
      <c r="D1262" s="22"/>
      <c r="E1262" s="22"/>
    </row>
    <row r="1263" spans="1:5" x14ac:dyDescent="0.2">
      <c r="A1263" s="23" t="s">
        <v>1260</v>
      </c>
      <c r="B1263" s="26">
        <v>9.25</v>
      </c>
      <c r="C1263" s="26">
        <v>102107855.64</v>
      </c>
      <c r="D1263" s="22"/>
      <c r="E1263" s="22"/>
    </row>
    <row r="1264" spans="1:5" x14ac:dyDescent="0.2">
      <c r="A1264" s="23" t="s">
        <v>1261</v>
      </c>
      <c r="B1264" s="26">
        <v>9.2799999999999994</v>
      </c>
      <c r="C1264" s="26">
        <v>102977456.58</v>
      </c>
      <c r="D1264" s="22"/>
      <c r="E1264" s="22"/>
    </row>
    <row r="1265" spans="1:5" x14ac:dyDescent="0.2">
      <c r="A1265" s="23" t="s">
        <v>1262</v>
      </c>
      <c r="B1265" s="26">
        <v>9.43</v>
      </c>
      <c r="C1265" s="26">
        <v>104608934.26000001</v>
      </c>
      <c r="D1265" s="22"/>
      <c r="E1265" s="22"/>
    </row>
    <row r="1266" spans="1:5" x14ac:dyDescent="0.2">
      <c r="A1266" s="23" t="s">
        <v>1263</v>
      </c>
      <c r="B1266" s="26">
        <v>9.3800000000000008</v>
      </c>
      <c r="C1266" s="26">
        <v>104055758.66</v>
      </c>
      <c r="D1266" s="22"/>
      <c r="E1266" s="22"/>
    </row>
    <row r="1267" spans="1:5" x14ac:dyDescent="0.2">
      <c r="A1267" s="23" t="s">
        <v>1264</v>
      </c>
      <c r="B1267" s="26">
        <v>9.34</v>
      </c>
      <c r="C1267" s="26">
        <v>102614589.89</v>
      </c>
      <c r="D1267" s="22"/>
      <c r="E1267" s="22"/>
    </row>
    <row r="1268" spans="1:5" x14ac:dyDescent="0.2">
      <c r="A1268" s="23" t="s">
        <v>1265</v>
      </c>
      <c r="B1268" s="26">
        <v>9.3699999999999992</v>
      </c>
      <c r="C1268" s="26">
        <v>103388210.11</v>
      </c>
      <c r="D1268" s="22"/>
      <c r="E1268" s="22"/>
    </row>
    <row r="1269" spans="1:5" x14ac:dyDescent="0.2">
      <c r="A1269" s="23" t="s">
        <v>1266</v>
      </c>
      <c r="B1269" s="26">
        <v>9.34</v>
      </c>
      <c r="C1269" s="26">
        <v>103280874.39</v>
      </c>
      <c r="D1269" s="22"/>
      <c r="E1269" s="22"/>
    </row>
    <row r="1270" spans="1:5" x14ac:dyDescent="0.2">
      <c r="A1270" s="23" t="s">
        <v>1267</v>
      </c>
      <c r="B1270" s="26">
        <v>9.41</v>
      </c>
      <c r="C1270" s="26">
        <v>103683809.28</v>
      </c>
      <c r="D1270" s="22"/>
      <c r="E1270" s="22"/>
    </row>
    <row r="1271" spans="1:5" x14ac:dyDescent="0.2">
      <c r="A1271" s="23" t="s">
        <v>1268</v>
      </c>
      <c r="B1271" s="26">
        <v>9.36</v>
      </c>
      <c r="C1271" s="26">
        <v>103123242.91</v>
      </c>
      <c r="D1271" s="22"/>
      <c r="E1271" s="22"/>
    </row>
    <row r="1272" spans="1:5" x14ac:dyDescent="0.2">
      <c r="A1272" s="23" t="s">
        <v>1269</v>
      </c>
      <c r="B1272" s="26">
        <v>9.24</v>
      </c>
      <c r="C1272" s="26">
        <v>101764103.20999999</v>
      </c>
      <c r="D1272" s="22"/>
      <c r="E1272" s="22"/>
    </row>
    <row r="1273" spans="1:5" x14ac:dyDescent="0.2">
      <c r="A1273" s="23" t="s">
        <v>1270</v>
      </c>
      <c r="B1273" s="26">
        <v>9.2799999999999994</v>
      </c>
      <c r="C1273" s="26">
        <v>102349118.52</v>
      </c>
      <c r="D1273" s="22"/>
      <c r="E1273" s="22"/>
    </row>
    <row r="1274" spans="1:5" x14ac:dyDescent="0.2">
      <c r="A1274" s="23" t="s">
        <v>1271</v>
      </c>
      <c r="B1274" s="26">
        <v>9.35</v>
      </c>
      <c r="C1274" s="26">
        <v>104149701.18000001</v>
      </c>
      <c r="D1274" s="22"/>
      <c r="E1274" s="22"/>
    </row>
    <row r="1275" spans="1:5" x14ac:dyDescent="0.2">
      <c r="A1275" s="23" t="s">
        <v>1272</v>
      </c>
      <c r="B1275" s="26">
        <v>9.31</v>
      </c>
      <c r="C1275" s="26">
        <v>103766587.95</v>
      </c>
      <c r="D1275" s="22"/>
      <c r="E1275" s="22"/>
    </row>
    <row r="1276" spans="1:5" x14ac:dyDescent="0.2">
      <c r="A1276" s="23" t="s">
        <v>1273</v>
      </c>
      <c r="B1276" s="26">
        <v>9.26</v>
      </c>
      <c r="C1276" s="26">
        <v>104277560.62</v>
      </c>
      <c r="D1276" s="22"/>
      <c r="E1276" s="22"/>
    </row>
    <row r="1277" spans="1:5" x14ac:dyDescent="0.2">
      <c r="A1277" s="23" t="s">
        <v>1274</v>
      </c>
      <c r="B1277" s="26">
        <v>9.32</v>
      </c>
      <c r="C1277" s="26">
        <v>105443749.5</v>
      </c>
      <c r="D1277" s="22"/>
      <c r="E1277" s="22"/>
    </row>
    <row r="1278" spans="1:5" x14ac:dyDescent="0.2">
      <c r="A1278" s="23" t="s">
        <v>1275</v>
      </c>
      <c r="B1278" s="26">
        <v>9.27</v>
      </c>
      <c r="C1278" s="26">
        <v>104903050.5</v>
      </c>
      <c r="D1278" s="22"/>
      <c r="E1278" s="22"/>
    </row>
    <row r="1279" spans="1:5" x14ac:dyDescent="0.2">
      <c r="A1279" s="23" t="s">
        <v>1276</v>
      </c>
      <c r="B1279" s="26">
        <v>9.2100000000000009</v>
      </c>
      <c r="C1279" s="26">
        <v>104664962.86</v>
      </c>
      <c r="D1279" s="22"/>
      <c r="E1279" s="22"/>
    </row>
    <row r="1280" spans="1:5" x14ac:dyDescent="0.2">
      <c r="A1280" s="23" t="s">
        <v>1277</v>
      </c>
      <c r="B1280" s="26">
        <v>9.08</v>
      </c>
      <c r="C1280" s="26">
        <v>103219408.66</v>
      </c>
      <c r="D1280" s="22"/>
      <c r="E1280" s="22"/>
    </row>
    <row r="1281" spans="1:5" x14ac:dyDescent="0.2">
      <c r="A1281" s="23" t="s">
        <v>1278</v>
      </c>
      <c r="B1281" s="26">
        <v>9.19</v>
      </c>
      <c r="C1281" s="26">
        <v>104517675.59</v>
      </c>
      <c r="D1281" s="22"/>
      <c r="E1281" s="22"/>
    </row>
    <row r="1282" spans="1:5" x14ac:dyDescent="0.2">
      <c r="A1282" s="23" t="s">
        <v>1279</v>
      </c>
      <c r="B1282" s="26">
        <v>9.33</v>
      </c>
      <c r="C1282" s="26">
        <v>105428624.79000001</v>
      </c>
      <c r="D1282" s="22"/>
      <c r="E1282" s="22"/>
    </row>
    <row r="1283" spans="1:5" x14ac:dyDescent="0.2">
      <c r="A1283" s="23" t="s">
        <v>1280</v>
      </c>
      <c r="B1283" s="26">
        <v>9.19</v>
      </c>
      <c r="C1283" s="26">
        <v>104824205.93000001</v>
      </c>
      <c r="D1283" s="22"/>
      <c r="E1283" s="22"/>
    </row>
    <row r="1284" spans="1:5" x14ac:dyDescent="0.2">
      <c r="A1284" s="23" t="s">
        <v>1281</v>
      </c>
      <c r="B1284" s="26">
        <v>9.16</v>
      </c>
      <c r="C1284" s="26">
        <v>104604574.06999999</v>
      </c>
      <c r="D1284" s="22"/>
      <c r="E1284" s="22"/>
    </row>
    <row r="1285" spans="1:5" x14ac:dyDescent="0.2">
      <c r="A1285" s="23" t="s">
        <v>1282</v>
      </c>
      <c r="B1285" s="26">
        <v>9.0500000000000007</v>
      </c>
      <c r="C1285" s="26">
        <v>103476232.11</v>
      </c>
      <c r="D1285" s="22"/>
      <c r="E1285" s="22"/>
    </row>
    <row r="1286" spans="1:5" x14ac:dyDescent="0.2">
      <c r="A1286" s="23" t="s">
        <v>1283</v>
      </c>
      <c r="B1286" s="26">
        <v>8.98</v>
      </c>
      <c r="C1286" s="26">
        <v>100819140.8</v>
      </c>
      <c r="D1286" s="22"/>
      <c r="E1286" s="22"/>
    </row>
    <row r="1287" spans="1:5" x14ac:dyDescent="0.2">
      <c r="A1287" s="23" t="s">
        <v>1284</v>
      </c>
      <c r="B1287" s="26">
        <v>8.9700000000000006</v>
      </c>
      <c r="C1287" s="26">
        <v>100877798.06</v>
      </c>
      <c r="D1287" s="22"/>
      <c r="E1287" s="22"/>
    </row>
    <row r="1288" spans="1:5" x14ac:dyDescent="0.2">
      <c r="A1288" s="23" t="s">
        <v>1285</v>
      </c>
      <c r="B1288" s="26">
        <v>8.77</v>
      </c>
      <c r="C1288" s="26">
        <v>100399603.29000001</v>
      </c>
      <c r="D1288" s="22"/>
      <c r="E1288" s="22"/>
    </row>
    <row r="1289" spans="1:5" x14ac:dyDescent="0.2">
      <c r="A1289" s="23" t="s">
        <v>1286</v>
      </c>
      <c r="B1289" s="26">
        <v>8.61</v>
      </c>
      <c r="C1289" s="26">
        <v>98551890.439999998</v>
      </c>
      <c r="D1289" s="22"/>
      <c r="E1289" s="22"/>
    </row>
    <row r="1290" spans="1:5" x14ac:dyDescent="0.2">
      <c r="A1290" s="23" t="s">
        <v>1287</v>
      </c>
      <c r="B1290" s="26">
        <v>8.69</v>
      </c>
      <c r="C1290" s="26">
        <v>98439628.349999994</v>
      </c>
      <c r="D1290" s="22"/>
      <c r="E1290" s="22"/>
    </row>
    <row r="1291" spans="1:5" x14ac:dyDescent="0.2">
      <c r="A1291" s="23" t="s">
        <v>1288</v>
      </c>
      <c r="B1291" s="26">
        <v>8.7200000000000006</v>
      </c>
      <c r="C1291" s="26">
        <v>98922827</v>
      </c>
      <c r="D1291" s="22"/>
      <c r="E1291" s="22"/>
    </row>
    <row r="1292" spans="1:5" x14ac:dyDescent="0.2">
      <c r="A1292" s="23" t="s">
        <v>1289</v>
      </c>
      <c r="B1292" s="26">
        <v>8.65</v>
      </c>
      <c r="C1292" s="26">
        <v>98341770.680000007</v>
      </c>
      <c r="D1292" s="22"/>
      <c r="E1292" s="22"/>
    </row>
    <row r="1293" spans="1:5" x14ac:dyDescent="0.2">
      <c r="A1293" s="23" t="s">
        <v>1290</v>
      </c>
      <c r="B1293" s="26">
        <v>8.61</v>
      </c>
      <c r="C1293" s="26">
        <v>97904880.659999996</v>
      </c>
      <c r="D1293" s="22"/>
      <c r="E1293" s="22"/>
    </row>
    <row r="1294" spans="1:5" x14ac:dyDescent="0.2">
      <c r="A1294" s="23" t="s">
        <v>1291</v>
      </c>
      <c r="B1294" s="26">
        <v>8.52</v>
      </c>
      <c r="C1294" s="26">
        <v>97394860.090000004</v>
      </c>
      <c r="D1294" s="22"/>
      <c r="E1294" s="22"/>
    </row>
    <row r="1295" spans="1:5" x14ac:dyDescent="0.2">
      <c r="A1295" s="23" t="s">
        <v>1292</v>
      </c>
      <c r="B1295" s="26">
        <v>8.52</v>
      </c>
      <c r="C1295" s="26">
        <v>97462298.819999993</v>
      </c>
      <c r="D1295" s="22"/>
      <c r="E1295" s="22"/>
    </row>
    <row r="1296" spans="1:5" x14ac:dyDescent="0.2">
      <c r="A1296" s="23" t="s">
        <v>1293</v>
      </c>
      <c r="B1296" s="26">
        <v>8.59</v>
      </c>
      <c r="C1296" s="26">
        <v>98215758.239999995</v>
      </c>
      <c r="D1296" s="22"/>
      <c r="E1296" s="22"/>
    </row>
    <row r="1297" spans="1:5" x14ac:dyDescent="0.2">
      <c r="A1297" s="23" t="s">
        <v>1294</v>
      </c>
      <c r="B1297" s="26">
        <v>8.48</v>
      </c>
      <c r="C1297" s="26">
        <v>96947814.200000003</v>
      </c>
      <c r="D1297" s="22"/>
      <c r="E1297" s="22"/>
    </row>
    <row r="1298" spans="1:5" x14ac:dyDescent="0.2">
      <c r="A1298" s="23" t="s">
        <v>1295</v>
      </c>
      <c r="B1298" s="26">
        <v>8.48</v>
      </c>
      <c r="C1298" s="26">
        <v>96823269.390000001</v>
      </c>
      <c r="D1298" s="22"/>
      <c r="E1298" s="22"/>
    </row>
    <row r="1299" spans="1:5" x14ac:dyDescent="0.2">
      <c r="A1299" s="23" t="s">
        <v>1296</v>
      </c>
      <c r="B1299" s="26">
        <v>8.2899999999999991</v>
      </c>
      <c r="C1299" s="26">
        <v>95141618.079999998</v>
      </c>
      <c r="D1299" s="22"/>
      <c r="E1299" s="22"/>
    </row>
    <row r="1300" spans="1:5" x14ac:dyDescent="0.2">
      <c r="A1300" s="23" t="s">
        <v>1297</v>
      </c>
      <c r="B1300" s="26">
        <v>8.4</v>
      </c>
      <c r="C1300" s="26">
        <v>96418905.819999993</v>
      </c>
      <c r="D1300" s="22"/>
      <c r="E1300" s="22"/>
    </row>
    <row r="1301" spans="1:5" x14ac:dyDescent="0.2">
      <c r="A1301" s="23" t="s">
        <v>1298</v>
      </c>
      <c r="B1301" s="26">
        <v>8.36</v>
      </c>
      <c r="C1301" s="26">
        <v>96284104.680000007</v>
      </c>
      <c r="D1301" s="22"/>
      <c r="E1301" s="22"/>
    </row>
    <row r="1302" spans="1:5" x14ac:dyDescent="0.2">
      <c r="A1302" s="23" t="s">
        <v>1299</v>
      </c>
      <c r="B1302" s="26">
        <v>8.33</v>
      </c>
      <c r="C1302" s="26">
        <v>96227983.349999994</v>
      </c>
      <c r="D1302" s="22"/>
      <c r="E1302" s="22"/>
    </row>
    <row r="1303" spans="1:5" x14ac:dyDescent="0.2">
      <c r="A1303" s="23" t="s">
        <v>1300</v>
      </c>
      <c r="B1303" s="26">
        <v>8.33</v>
      </c>
      <c r="C1303" s="26">
        <v>95844639.519999996</v>
      </c>
      <c r="D1303" s="22"/>
      <c r="E1303" s="22"/>
    </row>
    <row r="1304" spans="1:5" x14ac:dyDescent="0.2">
      <c r="A1304" s="23" t="s">
        <v>1301</v>
      </c>
      <c r="B1304" s="26">
        <v>8.01</v>
      </c>
      <c r="C1304" s="26">
        <v>92256656.159999996</v>
      </c>
      <c r="D1304" s="22"/>
      <c r="E1304" s="22"/>
    </row>
    <row r="1305" spans="1:5" x14ac:dyDescent="0.2">
      <c r="A1305" s="23" t="s">
        <v>1302</v>
      </c>
      <c r="B1305" s="26">
        <v>7.86</v>
      </c>
      <c r="C1305" s="26">
        <v>90466550.659999996</v>
      </c>
      <c r="D1305" s="22"/>
      <c r="E1305" s="22"/>
    </row>
    <row r="1306" spans="1:5" x14ac:dyDescent="0.2">
      <c r="A1306" s="23" t="s">
        <v>1303</v>
      </c>
      <c r="B1306" s="26">
        <v>7.89</v>
      </c>
      <c r="C1306" s="26">
        <v>90674266.760000005</v>
      </c>
      <c r="D1306" s="22"/>
      <c r="E1306" s="22"/>
    </row>
    <row r="1307" spans="1:5" x14ac:dyDescent="0.2">
      <c r="A1307" s="23" t="s">
        <v>1304</v>
      </c>
      <c r="B1307" s="26">
        <v>7.91</v>
      </c>
      <c r="C1307" s="26">
        <v>92207021.75</v>
      </c>
      <c r="D1307" s="22"/>
      <c r="E1307" s="22"/>
    </row>
    <row r="1308" spans="1:5" x14ac:dyDescent="0.2">
      <c r="A1308" s="23" t="s">
        <v>1305</v>
      </c>
      <c r="B1308" s="26">
        <v>7.95</v>
      </c>
      <c r="C1308" s="26">
        <v>93054750.530000001</v>
      </c>
      <c r="D1308" s="22"/>
      <c r="E1308" s="22"/>
    </row>
    <row r="1309" spans="1:5" x14ac:dyDescent="0.2">
      <c r="A1309" s="23" t="s">
        <v>1306</v>
      </c>
      <c r="B1309" s="26">
        <v>7.96</v>
      </c>
      <c r="C1309" s="26">
        <v>93339448.599999994</v>
      </c>
      <c r="D1309" s="22"/>
      <c r="E1309" s="22"/>
    </row>
    <row r="1310" spans="1:5" x14ac:dyDescent="0.2">
      <c r="A1310" s="23" t="s">
        <v>1307</v>
      </c>
      <c r="B1310" s="26">
        <v>8.0299999999999994</v>
      </c>
      <c r="C1310" s="26">
        <v>94672328.180000007</v>
      </c>
      <c r="D1310" s="22"/>
      <c r="E1310" s="22"/>
    </row>
    <row r="1311" spans="1:5" x14ac:dyDescent="0.2">
      <c r="A1311" s="23" t="s">
        <v>1308</v>
      </c>
      <c r="B1311" s="26">
        <v>8.1199999999999992</v>
      </c>
      <c r="C1311" s="26">
        <v>96297873.260000005</v>
      </c>
      <c r="D1311" s="22"/>
      <c r="E1311" s="22"/>
    </row>
    <row r="1312" spans="1:5" x14ac:dyDescent="0.2">
      <c r="A1312" s="23" t="s">
        <v>1309</v>
      </c>
      <c r="B1312" s="26">
        <v>8.09</v>
      </c>
      <c r="C1312" s="26">
        <v>95830770.689999998</v>
      </c>
      <c r="D1312" s="22"/>
      <c r="E1312" s="22"/>
    </row>
    <row r="1313" spans="1:5" x14ac:dyDescent="0.2">
      <c r="A1313" s="23" t="s">
        <v>1310</v>
      </c>
      <c r="B1313" s="26">
        <v>8.08</v>
      </c>
      <c r="C1313" s="26">
        <v>97686588.870000005</v>
      </c>
      <c r="D1313" s="22"/>
      <c r="E1313" s="22"/>
    </row>
    <row r="1314" spans="1:5" x14ac:dyDescent="0.2">
      <c r="A1314" s="23" t="s">
        <v>1311</v>
      </c>
      <c r="B1314" s="26">
        <v>8.16</v>
      </c>
      <c r="C1314" s="26">
        <v>96566277.579999998</v>
      </c>
      <c r="D1314" s="22"/>
      <c r="E1314" s="22"/>
    </row>
    <row r="1315" spans="1:5" x14ac:dyDescent="0.2">
      <c r="A1315" s="23" t="s">
        <v>1312</v>
      </c>
      <c r="B1315" s="26">
        <v>8.11</v>
      </c>
      <c r="C1315" s="26">
        <v>96144639.519999996</v>
      </c>
      <c r="D1315" s="22"/>
      <c r="E1315" s="22"/>
    </row>
    <row r="1316" spans="1:5" x14ac:dyDescent="0.2">
      <c r="A1316" s="23" t="s">
        <v>1313</v>
      </c>
      <c r="B1316" s="26">
        <v>8.1199999999999992</v>
      </c>
      <c r="C1316" s="26">
        <v>96244110.989999995</v>
      </c>
      <c r="D1316" s="22"/>
      <c r="E1316" s="22"/>
    </row>
    <row r="1317" spans="1:5" x14ac:dyDescent="0.2">
      <c r="A1317" s="23" t="s">
        <v>1314</v>
      </c>
      <c r="B1317" s="26">
        <v>8.09</v>
      </c>
      <c r="C1317" s="26">
        <v>95823199.560000002</v>
      </c>
      <c r="D1317" s="22"/>
      <c r="E1317" s="22"/>
    </row>
    <row r="1318" spans="1:5" x14ac:dyDescent="0.2">
      <c r="A1318" s="23" t="s">
        <v>1315</v>
      </c>
      <c r="B1318" s="26">
        <v>8.2899999999999991</v>
      </c>
      <c r="C1318" s="26">
        <v>98313369.810000002</v>
      </c>
      <c r="D1318" s="22"/>
      <c r="E1318" s="22"/>
    </row>
    <row r="1319" spans="1:5" x14ac:dyDescent="0.2">
      <c r="A1319" s="23" t="s">
        <v>1316</v>
      </c>
      <c r="B1319" s="26">
        <v>8.39</v>
      </c>
      <c r="C1319" s="26">
        <v>99716729.209999993</v>
      </c>
      <c r="D1319" s="22"/>
      <c r="E1319" s="22"/>
    </row>
    <row r="1320" spans="1:5" x14ac:dyDescent="0.2">
      <c r="A1320" s="23" t="s">
        <v>1317</v>
      </c>
      <c r="B1320" s="26">
        <v>8.65</v>
      </c>
      <c r="C1320" s="26">
        <v>102796039.09</v>
      </c>
      <c r="D1320" s="22"/>
      <c r="E1320" s="22"/>
    </row>
    <row r="1321" spans="1:5" x14ac:dyDescent="0.2">
      <c r="A1321" s="23" t="s">
        <v>1318</v>
      </c>
      <c r="B1321" s="26">
        <v>8.61</v>
      </c>
      <c r="C1321" s="26">
        <v>102366013.73</v>
      </c>
      <c r="D1321" s="22"/>
      <c r="E1321" s="22"/>
    </row>
    <row r="1322" spans="1:5" x14ac:dyDescent="0.2">
      <c r="A1322" s="23" t="s">
        <v>1319</v>
      </c>
      <c r="B1322" s="26">
        <v>8.74</v>
      </c>
      <c r="C1322" s="26">
        <v>106172257.89</v>
      </c>
      <c r="D1322" s="22"/>
      <c r="E1322" s="22"/>
    </row>
    <row r="1323" spans="1:5" x14ac:dyDescent="0.2">
      <c r="A1323" s="23" t="s">
        <v>1320</v>
      </c>
      <c r="B1323" s="26">
        <v>8.86</v>
      </c>
      <c r="C1323" s="26">
        <v>107185459.36</v>
      </c>
      <c r="D1323" s="22"/>
      <c r="E1323" s="22"/>
    </row>
    <row r="1324" spans="1:5" x14ac:dyDescent="0.2">
      <c r="A1324" s="23" t="s">
        <v>1321</v>
      </c>
      <c r="B1324" s="26">
        <v>8.8699999999999992</v>
      </c>
      <c r="C1324" s="26">
        <v>105898910</v>
      </c>
      <c r="D1324" s="22"/>
      <c r="E1324" s="22"/>
    </row>
    <row r="1325" spans="1:5" x14ac:dyDescent="0.2">
      <c r="A1325" s="23" t="s">
        <v>1322</v>
      </c>
      <c r="B1325" s="26">
        <v>8.89</v>
      </c>
      <c r="C1325" s="26">
        <v>107205718</v>
      </c>
      <c r="D1325" s="22"/>
      <c r="E1325" s="22"/>
    </row>
    <row r="1326" spans="1:5" x14ac:dyDescent="0.2">
      <c r="A1326" s="23" t="s">
        <v>1323</v>
      </c>
      <c r="B1326" s="26">
        <v>8.7799999999999994</v>
      </c>
      <c r="C1326" s="26">
        <v>109502432</v>
      </c>
      <c r="D1326" s="22"/>
      <c r="E1326" s="22"/>
    </row>
    <row r="1327" spans="1:5" x14ac:dyDescent="0.2">
      <c r="A1327" s="23" t="s">
        <v>1324</v>
      </c>
      <c r="B1327" s="26">
        <v>8.7100000000000009</v>
      </c>
      <c r="C1327" s="26">
        <v>105334973.70999999</v>
      </c>
      <c r="D1327" s="22"/>
      <c r="E1327" s="22"/>
    </row>
    <row r="1328" spans="1:5" x14ac:dyDescent="0.2">
      <c r="A1328" s="23" t="s">
        <v>1325</v>
      </c>
      <c r="B1328" s="26">
        <v>8.68</v>
      </c>
      <c r="C1328" s="26">
        <v>105305335.37</v>
      </c>
      <c r="D1328" s="22"/>
      <c r="E1328" s="22"/>
    </row>
    <row r="1329" spans="1:5" x14ac:dyDescent="0.2">
      <c r="A1329" s="23" t="s">
        <v>1326</v>
      </c>
      <c r="B1329" s="26">
        <v>8.4499999999999993</v>
      </c>
      <c r="C1329" s="26">
        <v>102565556.01000001</v>
      </c>
      <c r="D1329" s="22"/>
      <c r="E1329" s="22"/>
    </row>
    <row r="1330" spans="1:5" x14ac:dyDescent="0.2">
      <c r="A1330" s="23" t="s">
        <v>1327</v>
      </c>
      <c r="B1330" s="26">
        <v>8.5399999999999991</v>
      </c>
      <c r="C1330" s="26">
        <v>103865360.05</v>
      </c>
      <c r="D1330" s="22"/>
      <c r="E1330" s="22"/>
    </row>
    <row r="1331" spans="1:5" x14ac:dyDescent="0.2">
      <c r="A1331" s="23" t="s">
        <v>1328</v>
      </c>
      <c r="B1331" s="26">
        <v>8.49</v>
      </c>
      <c r="C1331" s="26">
        <v>102909393.8</v>
      </c>
      <c r="D1331" s="22"/>
      <c r="E1331" s="22"/>
    </row>
    <row r="1332" spans="1:5" x14ac:dyDescent="0.2">
      <c r="A1332" s="23" t="s">
        <v>1329</v>
      </c>
      <c r="B1332" s="26">
        <v>8.4700000000000006</v>
      </c>
      <c r="C1332" s="26">
        <v>102938031.59</v>
      </c>
      <c r="D1332" s="22"/>
      <c r="E1332" s="22"/>
    </row>
    <row r="1333" spans="1:5" x14ac:dyDescent="0.2">
      <c r="A1333" s="23" t="s">
        <v>1330</v>
      </c>
      <c r="B1333" s="26">
        <v>8.42</v>
      </c>
      <c r="C1333" s="26">
        <v>102316365.34</v>
      </c>
      <c r="D1333" s="22"/>
      <c r="E1333" s="22"/>
    </row>
    <row r="1334" spans="1:5" x14ac:dyDescent="0.2">
      <c r="A1334" s="23" t="s">
        <v>1331</v>
      </c>
      <c r="B1334" s="26">
        <v>8.56</v>
      </c>
      <c r="C1334" s="26">
        <v>103836733.58</v>
      </c>
      <c r="D1334" s="22"/>
      <c r="E1334" s="22"/>
    </row>
    <row r="1335" spans="1:5" x14ac:dyDescent="0.2">
      <c r="A1335" s="23" t="s">
        <v>1332</v>
      </c>
      <c r="B1335" s="26">
        <v>8.59</v>
      </c>
      <c r="C1335" s="26">
        <v>104274694.06999999</v>
      </c>
      <c r="D1335" s="22"/>
      <c r="E1335" s="22"/>
    </row>
    <row r="1336" spans="1:5" x14ac:dyDescent="0.2">
      <c r="A1336" s="23" t="s">
        <v>1333</v>
      </c>
      <c r="B1336" s="26">
        <v>8.6300000000000008</v>
      </c>
      <c r="C1336" s="26">
        <v>104754883.12</v>
      </c>
      <c r="D1336" s="22"/>
      <c r="E1336" s="22"/>
    </row>
    <row r="1337" spans="1:5" x14ac:dyDescent="0.2">
      <c r="A1337" s="23" t="s">
        <v>1334</v>
      </c>
      <c r="B1337" s="26">
        <v>8.58</v>
      </c>
      <c r="C1337" s="26">
        <v>103102696.54000001</v>
      </c>
      <c r="D1337" s="22"/>
      <c r="E1337" s="22"/>
    </row>
    <row r="1338" spans="1:5" x14ac:dyDescent="0.2">
      <c r="A1338" s="23" t="s">
        <v>1335</v>
      </c>
      <c r="B1338" s="26">
        <v>8.6</v>
      </c>
      <c r="C1338" s="26">
        <v>103668905.23</v>
      </c>
      <c r="D1338" s="22"/>
      <c r="E1338" s="22"/>
    </row>
    <row r="1339" spans="1:5" x14ac:dyDescent="0.2">
      <c r="A1339" s="23" t="s">
        <v>1336</v>
      </c>
      <c r="B1339" s="26">
        <v>8.49</v>
      </c>
      <c r="C1339" s="26">
        <v>102282080.64</v>
      </c>
      <c r="D1339" s="22"/>
      <c r="E1339" s="22"/>
    </row>
    <row r="1340" spans="1:5" x14ac:dyDescent="0.2">
      <c r="A1340" s="23" t="s">
        <v>1337</v>
      </c>
      <c r="B1340" s="26">
        <v>8.4</v>
      </c>
      <c r="C1340" s="26">
        <v>101247741.06999999</v>
      </c>
      <c r="D1340" s="22"/>
      <c r="E1340" s="22"/>
    </row>
    <row r="1341" spans="1:5" x14ac:dyDescent="0.2">
      <c r="A1341" s="23" t="s">
        <v>1338</v>
      </c>
      <c r="B1341" s="26">
        <v>8.5</v>
      </c>
      <c r="C1341" s="26">
        <v>102387369.20999999</v>
      </c>
      <c r="D1341" s="22"/>
      <c r="E1341" s="22"/>
    </row>
    <row r="1342" spans="1:5" x14ac:dyDescent="0.2">
      <c r="A1342" s="23" t="s">
        <v>1339</v>
      </c>
      <c r="B1342" s="26">
        <v>8.68</v>
      </c>
      <c r="C1342" s="26">
        <v>104952781.47</v>
      </c>
      <c r="D1342" s="22"/>
      <c r="E1342" s="22"/>
    </row>
    <row r="1343" spans="1:5" x14ac:dyDescent="0.2">
      <c r="A1343" s="23" t="s">
        <v>1340</v>
      </c>
      <c r="B1343" s="26">
        <v>8.59</v>
      </c>
      <c r="C1343" s="26">
        <v>104178667.59999999</v>
      </c>
      <c r="D1343" s="22"/>
      <c r="E1343" s="22"/>
    </row>
    <row r="1344" spans="1:5" x14ac:dyDescent="0.2">
      <c r="A1344" s="23" t="s">
        <v>1341</v>
      </c>
      <c r="B1344" s="26">
        <v>8.39</v>
      </c>
      <c r="C1344" s="26">
        <v>101646834.68000001</v>
      </c>
      <c r="D1344" s="22"/>
      <c r="E1344" s="22"/>
    </row>
    <row r="1345" spans="1:5" x14ac:dyDescent="0.2">
      <c r="A1345" s="23" t="s">
        <v>1342</v>
      </c>
      <c r="B1345" s="26">
        <v>8.39</v>
      </c>
      <c r="C1345" s="26">
        <v>101532774.51000001</v>
      </c>
      <c r="D1345" s="22"/>
      <c r="E1345" s="22"/>
    </row>
    <row r="1346" spans="1:5" x14ac:dyDescent="0.2">
      <c r="A1346" s="23" t="s">
        <v>1343</v>
      </c>
      <c r="B1346" s="26">
        <v>8.3800000000000008</v>
      </c>
      <c r="C1346" s="26">
        <v>101383176.48</v>
      </c>
      <c r="D1346" s="22"/>
      <c r="E1346" s="22"/>
    </row>
    <row r="1347" spans="1:5" x14ac:dyDescent="0.2">
      <c r="A1347" s="23" t="s">
        <v>1344</v>
      </c>
      <c r="B1347" s="26">
        <v>8.5399999999999991</v>
      </c>
      <c r="C1347" s="26">
        <v>103256176.42</v>
      </c>
      <c r="D1347" s="22"/>
      <c r="E1347" s="22"/>
    </row>
    <row r="1348" spans="1:5" x14ac:dyDescent="0.2">
      <c r="A1348" s="23" t="s">
        <v>1345</v>
      </c>
      <c r="B1348" s="26">
        <v>8.57</v>
      </c>
      <c r="C1348" s="26">
        <v>103598970.31999999</v>
      </c>
      <c r="D1348" s="22"/>
      <c r="E1348" s="22"/>
    </row>
    <row r="1349" spans="1:5" x14ac:dyDescent="0.2">
      <c r="A1349" s="23" t="s">
        <v>1346</v>
      </c>
      <c r="B1349" s="26">
        <v>8.57</v>
      </c>
      <c r="C1349" s="26">
        <v>103315343.31</v>
      </c>
      <c r="D1349" s="22"/>
      <c r="E1349" s="22"/>
    </row>
    <row r="1350" spans="1:5" x14ac:dyDescent="0.2">
      <c r="A1350" s="23" t="s">
        <v>1347</v>
      </c>
      <c r="B1350" s="26">
        <v>8.39</v>
      </c>
      <c r="C1350" s="26">
        <v>101186774.18000001</v>
      </c>
      <c r="D1350" s="22"/>
      <c r="E1350" s="22"/>
    </row>
    <row r="1351" spans="1:5" x14ac:dyDescent="0.2">
      <c r="A1351" s="23" t="s">
        <v>1348</v>
      </c>
      <c r="B1351" s="26">
        <v>8.32</v>
      </c>
      <c r="C1351" s="26">
        <v>100534274.59999999</v>
      </c>
      <c r="D1351" s="22"/>
      <c r="E1351" s="22"/>
    </row>
    <row r="1352" spans="1:5" x14ac:dyDescent="0.2">
      <c r="A1352" s="23" t="s">
        <v>1349</v>
      </c>
      <c r="B1352" s="26">
        <v>8.32</v>
      </c>
      <c r="C1352" s="26">
        <v>100520098.12</v>
      </c>
      <c r="D1352" s="22"/>
      <c r="E1352" s="22"/>
    </row>
    <row r="1353" spans="1:5" x14ac:dyDescent="0.2">
      <c r="A1353" s="23" t="s">
        <v>1350</v>
      </c>
      <c r="B1353" s="26">
        <v>8.18</v>
      </c>
      <c r="C1353" s="26">
        <v>98828402.019999996</v>
      </c>
      <c r="D1353" s="22"/>
      <c r="E1353" s="22"/>
    </row>
    <row r="1354" spans="1:5" x14ac:dyDescent="0.2">
      <c r="A1354" s="23" t="s">
        <v>1351</v>
      </c>
      <c r="B1354" s="26">
        <v>8.1199999999999992</v>
      </c>
      <c r="C1354" s="26">
        <v>98072165.849999994</v>
      </c>
      <c r="D1354" s="22"/>
      <c r="E1354" s="22"/>
    </row>
    <row r="1355" spans="1:5" x14ac:dyDescent="0.2">
      <c r="A1355" s="23" t="s">
        <v>1352</v>
      </c>
      <c r="B1355" s="26">
        <v>8.07</v>
      </c>
      <c r="C1355" s="26">
        <v>97245515.459999993</v>
      </c>
      <c r="D1355" s="22"/>
      <c r="E1355" s="22"/>
    </row>
    <row r="1356" spans="1:5" x14ac:dyDescent="0.2">
      <c r="A1356" s="23" t="s">
        <v>1353</v>
      </c>
      <c r="B1356" s="26">
        <v>7.97</v>
      </c>
      <c r="C1356" s="26">
        <v>96027573.319999993</v>
      </c>
      <c r="D1356" s="22"/>
      <c r="E1356" s="22"/>
    </row>
    <row r="1357" spans="1:5" x14ac:dyDescent="0.2">
      <c r="A1357" s="23" t="s">
        <v>1354</v>
      </c>
      <c r="B1357" s="26">
        <v>8.02</v>
      </c>
      <c r="C1357" s="26">
        <v>96741086.920000002</v>
      </c>
      <c r="D1357" s="22"/>
      <c r="E1357" s="22"/>
    </row>
    <row r="1358" spans="1:5" x14ac:dyDescent="0.2">
      <c r="A1358" s="23" t="s">
        <v>1355</v>
      </c>
      <c r="B1358" s="26">
        <v>7.93</v>
      </c>
      <c r="C1358" s="26">
        <v>95452718.150000006</v>
      </c>
      <c r="D1358" s="22"/>
      <c r="E1358" s="22"/>
    </row>
    <row r="1359" spans="1:5" x14ac:dyDescent="0.2">
      <c r="A1359" s="23" t="s">
        <v>1356</v>
      </c>
      <c r="B1359" s="26">
        <v>7.83</v>
      </c>
      <c r="C1359" s="26">
        <v>93790807.370000005</v>
      </c>
      <c r="D1359" s="22"/>
      <c r="E1359" s="22"/>
    </row>
    <row r="1360" spans="1:5" x14ac:dyDescent="0.2">
      <c r="A1360" s="23" t="s">
        <v>1357</v>
      </c>
      <c r="B1360" s="26">
        <v>7.84</v>
      </c>
      <c r="C1360" s="26">
        <v>94104517.489999995</v>
      </c>
      <c r="D1360" s="22"/>
      <c r="E1360" s="22"/>
    </row>
    <row r="1361" spans="1:5" x14ac:dyDescent="0.2">
      <c r="A1361" s="23" t="s">
        <v>1358</v>
      </c>
      <c r="B1361" s="26">
        <v>7.75</v>
      </c>
      <c r="C1361" s="26">
        <v>92540915.590000004</v>
      </c>
      <c r="D1361" s="22"/>
      <c r="E1361" s="22"/>
    </row>
    <row r="1362" spans="1:5" x14ac:dyDescent="0.2">
      <c r="A1362" s="23" t="s">
        <v>1359</v>
      </c>
      <c r="B1362" s="26">
        <v>7.74</v>
      </c>
      <c r="C1362" s="26">
        <v>92738992.680000007</v>
      </c>
      <c r="D1362" s="22"/>
      <c r="E1362" s="22"/>
    </row>
    <row r="1363" spans="1:5" x14ac:dyDescent="0.2">
      <c r="A1363" s="23" t="s">
        <v>1360</v>
      </c>
      <c r="B1363" s="26">
        <v>7.68</v>
      </c>
      <c r="C1363" s="26">
        <v>91948269.819999993</v>
      </c>
      <c r="D1363" s="22"/>
      <c r="E1363" s="22"/>
    </row>
    <row r="1364" spans="1:5" x14ac:dyDescent="0.2">
      <c r="A1364" s="23" t="s">
        <v>1361</v>
      </c>
      <c r="B1364" s="26">
        <v>7.54</v>
      </c>
      <c r="C1364" s="26">
        <v>90312278.670000002</v>
      </c>
      <c r="D1364" s="22"/>
      <c r="E1364" s="22"/>
    </row>
    <row r="1365" spans="1:5" x14ac:dyDescent="0.2">
      <c r="A1365" s="23" t="s">
        <v>1362</v>
      </c>
      <c r="B1365" s="26">
        <v>7.37</v>
      </c>
      <c r="C1365" s="26">
        <v>89037370.060000002</v>
      </c>
      <c r="D1365" s="22"/>
      <c r="E1365" s="22"/>
    </row>
    <row r="1366" spans="1:5" x14ac:dyDescent="0.2">
      <c r="A1366" s="23" t="s">
        <v>1363</v>
      </c>
      <c r="B1366" s="26">
        <v>7.41</v>
      </c>
      <c r="C1366" s="26">
        <v>90579111.299999997</v>
      </c>
      <c r="D1366" s="22"/>
      <c r="E1366" s="22"/>
    </row>
    <row r="1367" spans="1:5" x14ac:dyDescent="0.2">
      <c r="A1367" s="23" t="s">
        <v>1364</v>
      </c>
      <c r="B1367" s="26">
        <v>7.67</v>
      </c>
      <c r="C1367" s="26">
        <v>93785192.090000004</v>
      </c>
      <c r="D1367" s="22"/>
      <c r="E1367" s="22"/>
    </row>
    <row r="1368" spans="1:5" x14ac:dyDescent="0.2">
      <c r="A1368" s="23" t="s">
        <v>1365</v>
      </c>
      <c r="B1368" s="26">
        <v>7.82</v>
      </c>
      <c r="C1368" s="26">
        <v>95358841.5</v>
      </c>
      <c r="D1368" s="22"/>
      <c r="E1368" s="22"/>
    </row>
    <row r="1369" spans="1:5" x14ac:dyDescent="0.2">
      <c r="A1369" s="23" t="s">
        <v>1366</v>
      </c>
      <c r="B1369" s="26">
        <v>7.95</v>
      </c>
      <c r="C1369" s="26">
        <v>97037108.170000002</v>
      </c>
      <c r="D1369" s="22"/>
      <c r="E1369" s="22"/>
    </row>
    <row r="1370" spans="1:5" x14ac:dyDescent="0.2">
      <c r="A1370" s="23" t="s">
        <v>1367</v>
      </c>
      <c r="B1370" s="26">
        <v>7.88</v>
      </c>
      <c r="C1370" s="26">
        <v>95909116.109999999</v>
      </c>
      <c r="D1370" s="22"/>
      <c r="E1370" s="22"/>
    </row>
    <row r="1371" spans="1:5" x14ac:dyDescent="0.2">
      <c r="A1371" s="23" t="s">
        <v>1368</v>
      </c>
      <c r="B1371" s="26">
        <v>7.99</v>
      </c>
      <c r="C1371" s="26">
        <v>97438070.439999998</v>
      </c>
      <c r="D1371" s="22"/>
      <c r="E1371" s="22"/>
    </row>
    <row r="1372" spans="1:5" x14ac:dyDescent="0.2">
      <c r="A1372" s="23" t="s">
        <v>1369</v>
      </c>
      <c r="B1372" s="26">
        <v>7.8</v>
      </c>
      <c r="C1372" s="26">
        <v>95384545.5</v>
      </c>
      <c r="D1372" s="22"/>
      <c r="E1372" s="22"/>
    </row>
    <row r="1373" spans="1:5" x14ac:dyDescent="0.2">
      <c r="A1373" s="23" t="s">
        <v>1370</v>
      </c>
      <c r="B1373" s="26">
        <v>7.91</v>
      </c>
      <c r="C1373" s="26">
        <v>97072533.450000003</v>
      </c>
      <c r="D1373" s="22"/>
      <c r="E1373" s="22"/>
    </row>
    <row r="1374" spans="1:5" x14ac:dyDescent="0.2">
      <c r="A1374" s="23" t="s">
        <v>1371</v>
      </c>
      <c r="B1374" s="26">
        <v>8.4700000000000006</v>
      </c>
      <c r="C1374" s="26">
        <v>104029836.66</v>
      </c>
      <c r="D1374" s="22"/>
      <c r="E1374" s="22"/>
    </row>
    <row r="1375" spans="1:5" x14ac:dyDescent="0.2">
      <c r="A1375" s="23" t="s">
        <v>1372</v>
      </c>
      <c r="B1375" s="26">
        <v>8.93</v>
      </c>
      <c r="C1375" s="26">
        <v>109669326.45999999</v>
      </c>
      <c r="D1375" s="22"/>
      <c r="E1375" s="22"/>
    </row>
    <row r="1376" spans="1:5" x14ac:dyDescent="0.2">
      <c r="A1376" s="23" t="s">
        <v>1373</v>
      </c>
      <c r="B1376" s="26">
        <v>8.8800000000000008</v>
      </c>
      <c r="C1376" s="26">
        <v>109008525.61</v>
      </c>
      <c r="D1376" s="22"/>
      <c r="E1376" s="22"/>
    </row>
    <row r="1377" spans="1:5" x14ac:dyDescent="0.2">
      <c r="A1377" s="23" t="s">
        <v>1374</v>
      </c>
      <c r="B1377" s="26">
        <v>8.81</v>
      </c>
      <c r="C1377" s="26">
        <v>108108301.64</v>
      </c>
      <c r="D1377" s="22"/>
      <c r="E1377" s="22"/>
    </row>
    <row r="1378" spans="1:5" x14ac:dyDescent="0.2">
      <c r="A1378" s="23" t="s">
        <v>1375</v>
      </c>
      <c r="B1378" s="26">
        <v>8.89</v>
      </c>
      <c r="C1378" s="26">
        <v>108936269.52</v>
      </c>
      <c r="D1378" s="22"/>
      <c r="E1378" s="22"/>
    </row>
    <row r="1379" spans="1:5" x14ac:dyDescent="0.2">
      <c r="A1379" s="23" t="s">
        <v>1376</v>
      </c>
      <c r="B1379" s="26">
        <v>8.94</v>
      </c>
      <c r="C1379" s="26">
        <v>107227597.51000001</v>
      </c>
      <c r="D1379" s="22"/>
      <c r="E1379" s="22"/>
    </row>
    <row r="1380" spans="1:5" x14ac:dyDescent="0.2">
      <c r="A1380" s="23" t="s">
        <v>1377</v>
      </c>
      <c r="B1380" s="26">
        <v>8.83</v>
      </c>
      <c r="C1380" s="26">
        <v>105694109.25</v>
      </c>
      <c r="D1380" s="22"/>
      <c r="E1380" s="22"/>
    </row>
    <row r="1381" spans="1:5" x14ac:dyDescent="0.2">
      <c r="A1381" s="23" t="s">
        <v>1378</v>
      </c>
      <c r="B1381" s="26">
        <v>8.83</v>
      </c>
      <c r="C1381" s="26">
        <v>104721230.72</v>
      </c>
      <c r="D1381" s="22"/>
      <c r="E1381" s="22"/>
    </row>
    <row r="1382" spans="1:5" x14ac:dyDescent="0.2">
      <c r="A1382" s="23" t="s">
        <v>1379</v>
      </c>
      <c r="B1382" s="26">
        <v>8.7899999999999991</v>
      </c>
      <c r="C1382" s="26">
        <v>104274687.23999999</v>
      </c>
      <c r="D1382" s="22"/>
      <c r="E1382" s="22"/>
    </row>
    <row r="1383" spans="1:5" x14ac:dyDescent="0.2">
      <c r="A1383" s="23" t="s">
        <v>1380</v>
      </c>
      <c r="B1383" s="26">
        <v>9.07</v>
      </c>
      <c r="C1383" s="26">
        <v>109729490.06999999</v>
      </c>
      <c r="D1383" s="22"/>
      <c r="E1383" s="22"/>
    </row>
    <row r="1384" spans="1:5" x14ac:dyDescent="0.2">
      <c r="A1384" s="23" t="s">
        <v>1381</v>
      </c>
      <c r="B1384" s="26">
        <v>9.17</v>
      </c>
      <c r="C1384" s="26">
        <v>110783117.56999999</v>
      </c>
      <c r="D1384" s="22"/>
      <c r="E1384" s="22"/>
    </row>
    <row r="1385" spans="1:5" x14ac:dyDescent="0.2">
      <c r="A1385" s="23" t="s">
        <v>1382</v>
      </c>
      <c r="B1385" s="26">
        <v>9.0299999999999994</v>
      </c>
      <c r="C1385" s="26">
        <v>108993172.23999999</v>
      </c>
      <c r="D1385" s="22"/>
      <c r="E1385" s="22"/>
    </row>
    <row r="1386" spans="1:5" x14ac:dyDescent="0.2">
      <c r="A1386" s="23" t="s">
        <v>1383</v>
      </c>
      <c r="B1386" s="26">
        <v>8.82</v>
      </c>
      <c r="C1386" s="26">
        <v>106329570.63</v>
      </c>
      <c r="D1386" s="22"/>
      <c r="E1386" s="22"/>
    </row>
    <row r="1387" spans="1:5" x14ac:dyDescent="0.2">
      <c r="A1387" s="23" t="s">
        <v>1384</v>
      </c>
      <c r="B1387" s="26">
        <v>8.81</v>
      </c>
      <c r="C1387" s="26">
        <v>106643193.23999999</v>
      </c>
      <c r="D1387" s="22"/>
      <c r="E1387" s="22"/>
    </row>
    <row r="1388" spans="1:5" x14ac:dyDescent="0.2">
      <c r="A1388" s="23" t="s">
        <v>1385</v>
      </c>
      <c r="B1388" s="26">
        <v>8.93</v>
      </c>
      <c r="C1388" s="26">
        <v>108050107.8</v>
      </c>
      <c r="D1388" s="22"/>
      <c r="E1388" s="22"/>
    </row>
    <row r="1389" spans="1:5" x14ac:dyDescent="0.2">
      <c r="A1389" s="23" t="s">
        <v>1386</v>
      </c>
      <c r="B1389" s="26">
        <v>8.93</v>
      </c>
      <c r="C1389" s="26">
        <v>108473676.81</v>
      </c>
      <c r="D1389" s="22"/>
      <c r="E1389" s="22"/>
    </row>
    <row r="1390" spans="1:5" x14ac:dyDescent="0.2">
      <c r="A1390" s="23" t="s">
        <v>1387</v>
      </c>
      <c r="B1390" s="26">
        <v>8.93</v>
      </c>
      <c r="C1390" s="26">
        <v>108488935.18000001</v>
      </c>
      <c r="D1390" s="22"/>
      <c r="E1390" s="22"/>
    </row>
    <row r="1391" spans="1:5" x14ac:dyDescent="0.2">
      <c r="A1391" s="23" t="s">
        <v>1388</v>
      </c>
      <c r="B1391" s="26">
        <v>8.68</v>
      </c>
      <c r="C1391" s="26">
        <v>105465591.38</v>
      </c>
      <c r="D1391" s="22"/>
      <c r="E1391" s="22"/>
    </row>
    <row r="1392" spans="1:5" x14ac:dyDescent="0.2">
      <c r="A1392" s="23" t="s">
        <v>1389</v>
      </c>
      <c r="B1392" s="26">
        <v>8.56</v>
      </c>
      <c r="C1392" s="26">
        <v>103948129.06999999</v>
      </c>
      <c r="D1392" s="22"/>
      <c r="E1392" s="22"/>
    </row>
    <row r="1393" spans="1:5" x14ac:dyDescent="0.2">
      <c r="A1393" s="23" t="s">
        <v>1390</v>
      </c>
      <c r="B1393" s="26">
        <v>8.3000000000000007</v>
      </c>
      <c r="C1393" s="26">
        <v>100770148.90000001</v>
      </c>
      <c r="D1393" s="22"/>
      <c r="E1393" s="22"/>
    </row>
    <row r="1394" spans="1:5" x14ac:dyDescent="0.2">
      <c r="A1394" s="23" t="s">
        <v>1391</v>
      </c>
      <c r="B1394" s="26">
        <v>8.41</v>
      </c>
      <c r="C1394" s="26">
        <v>101961941.76000001</v>
      </c>
      <c r="D1394" s="22"/>
      <c r="E1394" s="22"/>
    </row>
    <row r="1395" spans="1:5" x14ac:dyDescent="0.2">
      <c r="A1395" s="23" t="s">
        <v>1392</v>
      </c>
      <c r="B1395" s="26">
        <v>8.43</v>
      </c>
      <c r="C1395" s="26">
        <v>102273917.81999999</v>
      </c>
      <c r="D1395" s="22"/>
      <c r="E1395" s="22"/>
    </row>
    <row r="1396" spans="1:5" x14ac:dyDescent="0.2">
      <c r="A1396" s="23" t="s">
        <v>1393</v>
      </c>
      <c r="B1396" s="26">
        <v>8.4700000000000006</v>
      </c>
      <c r="C1396" s="26">
        <v>102491644.47</v>
      </c>
      <c r="D1396" s="22"/>
      <c r="E1396" s="22"/>
    </row>
    <row r="1397" spans="1:5" x14ac:dyDescent="0.2">
      <c r="A1397" s="23" t="s">
        <v>1394</v>
      </c>
      <c r="B1397" s="26">
        <v>8.43</v>
      </c>
      <c r="C1397" s="26">
        <v>102289871.45999999</v>
      </c>
      <c r="D1397" s="22"/>
      <c r="E1397" s="22"/>
    </row>
    <row r="1398" spans="1:5" x14ac:dyDescent="0.2">
      <c r="A1398" s="23" t="s">
        <v>1395</v>
      </c>
      <c r="B1398" s="26">
        <v>8.31</v>
      </c>
      <c r="C1398" s="26">
        <v>100570730.2</v>
      </c>
      <c r="D1398" s="22"/>
      <c r="E1398" s="22"/>
    </row>
    <row r="1399" spans="1:5" x14ac:dyDescent="0.2">
      <c r="A1399" s="23" t="s">
        <v>1396</v>
      </c>
      <c r="B1399" s="26">
        <v>8.6199999999999992</v>
      </c>
      <c r="C1399" s="26">
        <v>104186173.09</v>
      </c>
      <c r="D1399" s="22"/>
      <c r="E1399" s="22"/>
    </row>
    <row r="1400" spans="1:5" x14ac:dyDescent="0.2">
      <c r="A1400" s="23" t="s">
        <v>1397</v>
      </c>
      <c r="B1400" s="26">
        <v>8.75</v>
      </c>
      <c r="C1400" s="26">
        <v>105720226.06</v>
      </c>
      <c r="D1400" s="22"/>
      <c r="E1400" s="22"/>
    </row>
    <row r="1401" spans="1:5" x14ac:dyDescent="0.2">
      <c r="A1401" s="23" t="s">
        <v>1398</v>
      </c>
      <c r="B1401" s="26">
        <v>8.6</v>
      </c>
      <c r="C1401" s="26">
        <v>102712044.02</v>
      </c>
      <c r="D1401" s="22"/>
      <c r="E1401" s="22"/>
    </row>
    <row r="1402" spans="1:5" x14ac:dyDescent="0.2">
      <c r="A1402" s="23" t="s">
        <v>1399</v>
      </c>
      <c r="B1402" s="26">
        <v>8.68</v>
      </c>
      <c r="C1402" s="26">
        <v>103288548.06</v>
      </c>
      <c r="D1402" s="22"/>
      <c r="E1402" s="22"/>
    </row>
    <row r="1403" spans="1:5" x14ac:dyDescent="0.2">
      <c r="A1403" s="23" t="s">
        <v>1400</v>
      </c>
      <c r="B1403" s="26">
        <v>8.42</v>
      </c>
      <c r="C1403" s="26">
        <v>100888030.31</v>
      </c>
      <c r="D1403" s="22"/>
      <c r="E1403" s="22"/>
    </row>
    <row r="1404" spans="1:5" x14ac:dyDescent="0.2">
      <c r="A1404" s="23" t="s">
        <v>1401</v>
      </c>
      <c r="B1404" s="26">
        <v>8.24</v>
      </c>
      <c r="C1404" s="26">
        <v>98766525.810000002</v>
      </c>
      <c r="D1404" s="22"/>
      <c r="E1404" s="22"/>
    </row>
    <row r="1405" spans="1:5" x14ac:dyDescent="0.2">
      <c r="A1405" s="23" t="s">
        <v>1402</v>
      </c>
      <c r="B1405" s="26">
        <v>8.66</v>
      </c>
      <c r="C1405" s="26">
        <v>105003903.26000001</v>
      </c>
      <c r="D1405" s="22"/>
      <c r="E1405" s="22"/>
    </row>
    <row r="1406" spans="1:5" x14ac:dyDescent="0.2">
      <c r="A1406" s="23" t="s">
        <v>1403</v>
      </c>
      <c r="B1406" s="26">
        <v>8.33</v>
      </c>
      <c r="C1406" s="26">
        <v>101694193.65000001</v>
      </c>
      <c r="D1406" s="22"/>
      <c r="E1406" s="22"/>
    </row>
    <row r="1407" spans="1:5" x14ac:dyDescent="0.2">
      <c r="A1407" s="23" t="s">
        <v>1404</v>
      </c>
      <c r="B1407" s="26">
        <v>8.83</v>
      </c>
      <c r="C1407" s="26">
        <v>108231557.19</v>
      </c>
      <c r="D1407" s="22"/>
      <c r="E1407" s="22"/>
    </row>
    <row r="1408" spans="1:5" x14ac:dyDescent="0.2">
      <c r="A1408" s="23" t="s">
        <v>1405</v>
      </c>
      <c r="B1408" s="26">
        <v>9.23</v>
      </c>
      <c r="C1408" s="26">
        <v>113903052.73999999</v>
      </c>
      <c r="D1408" s="22"/>
      <c r="E1408" s="22"/>
    </row>
    <row r="1409" spans="1:5" x14ac:dyDescent="0.2">
      <c r="A1409" s="23" t="s">
        <v>1406</v>
      </c>
      <c r="B1409" s="26">
        <v>9.64</v>
      </c>
      <c r="C1409" s="26">
        <v>119223865.64</v>
      </c>
      <c r="D1409" s="22"/>
      <c r="E1409" s="22"/>
    </row>
    <row r="1410" spans="1:5" x14ac:dyDescent="0.2">
      <c r="A1410" s="23" t="s">
        <v>1407</v>
      </c>
      <c r="B1410" s="26">
        <v>9.8800000000000008</v>
      </c>
      <c r="C1410" s="26">
        <v>122388298.73</v>
      </c>
      <c r="D1410" s="22"/>
      <c r="E1410" s="22"/>
    </row>
    <row r="1411" spans="1:5" x14ac:dyDescent="0.2">
      <c r="A1411" s="23" t="s">
        <v>1408</v>
      </c>
      <c r="B1411" s="26">
        <v>10.08</v>
      </c>
      <c r="C1411" s="26">
        <v>124690510.61</v>
      </c>
      <c r="D1411" s="22"/>
      <c r="E1411" s="22"/>
    </row>
    <row r="1412" spans="1:5" x14ac:dyDescent="0.2">
      <c r="A1412" s="23" t="s">
        <v>1409</v>
      </c>
      <c r="B1412" s="26">
        <v>10.19</v>
      </c>
      <c r="C1412" s="26">
        <v>130054862.26000001</v>
      </c>
      <c r="D1412" s="22"/>
      <c r="E1412" s="22"/>
    </row>
    <row r="1413" spans="1:5" x14ac:dyDescent="0.2">
      <c r="A1413" s="23" t="s">
        <v>1410</v>
      </c>
      <c r="B1413" s="26">
        <v>10.09</v>
      </c>
      <c r="C1413" s="26">
        <v>129413505.43000001</v>
      </c>
      <c r="D1413" s="22"/>
      <c r="E1413" s="22"/>
    </row>
    <row r="1414" spans="1:5" x14ac:dyDescent="0.2">
      <c r="A1414" s="23" t="s">
        <v>1411</v>
      </c>
      <c r="B1414" s="26">
        <v>10.119999999999999</v>
      </c>
      <c r="C1414" s="26">
        <v>130638763.65000001</v>
      </c>
      <c r="D1414" s="22"/>
      <c r="E1414" s="22"/>
    </row>
    <row r="1415" spans="1:5" x14ac:dyDescent="0.2">
      <c r="A1415" s="23" t="s">
        <v>1412</v>
      </c>
      <c r="B1415" s="26">
        <v>10.15</v>
      </c>
      <c r="C1415" s="26">
        <v>131478688.13</v>
      </c>
      <c r="D1415" s="22"/>
      <c r="E1415" s="22"/>
    </row>
    <row r="1416" spans="1:5" x14ac:dyDescent="0.2">
      <c r="A1416" s="23" t="s">
        <v>1413</v>
      </c>
      <c r="B1416" s="26">
        <v>10.16</v>
      </c>
      <c r="C1416" s="26">
        <v>131729865.84999999</v>
      </c>
      <c r="D1416" s="22"/>
      <c r="E1416" s="22"/>
    </row>
    <row r="1417" spans="1:5" x14ac:dyDescent="0.2">
      <c r="A1417" s="23" t="s">
        <v>1414</v>
      </c>
      <c r="B1417" s="26">
        <v>10.119999999999999</v>
      </c>
      <c r="C1417" s="26">
        <v>131265337.84</v>
      </c>
      <c r="D1417" s="22"/>
      <c r="E1417" s="22"/>
    </row>
    <row r="1418" spans="1:5" x14ac:dyDescent="0.2">
      <c r="A1418" s="23" t="s">
        <v>1415</v>
      </c>
      <c r="B1418" s="26">
        <v>10.15</v>
      </c>
      <c r="C1418" s="26">
        <v>131621703.59</v>
      </c>
      <c r="D1418" s="22"/>
      <c r="E1418" s="22"/>
    </row>
    <row r="1419" spans="1:5" x14ac:dyDescent="0.2">
      <c r="A1419" s="23" t="s">
        <v>1416</v>
      </c>
      <c r="B1419" s="26">
        <v>10.07</v>
      </c>
      <c r="C1419" s="26">
        <v>130481972.52</v>
      </c>
      <c r="D1419" s="22"/>
      <c r="E1419" s="22"/>
    </row>
    <row r="1420" spans="1:5" x14ac:dyDescent="0.2">
      <c r="A1420" s="23" t="s">
        <v>1417</v>
      </c>
      <c r="B1420" s="26">
        <v>10.11</v>
      </c>
      <c r="C1420" s="26">
        <v>130988308.28</v>
      </c>
      <c r="D1420" s="22"/>
      <c r="E1420" s="22"/>
    </row>
    <row r="1421" spans="1:5" x14ac:dyDescent="0.2">
      <c r="A1421" s="23" t="s">
        <v>1418</v>
      </c>
      <c r="B1421" s="26">
        <v>10.11</v>
      </c>
      <c r="C1421" s="26">
        <v>131056744.06</v>
      </c>
      <c r="D1421" s="22"/>
      <c r="E1421" s="22"/>
    </row>
    <row r="1422" spans="1:5" x14ac:dyDescent="0.2">
      <c r="A1422" s="23" t="s">
        <v>1419</v>
      </c>
      <c r="B1422" s="26">
        <v>10.119999999999999</v>
      </c>
      <c r="C1422" s="26">
        <v>131588997.70999999</v>
      </c>
      <c r="D1422" s="22"/>
      <c r="E1422" s="22"/>
    </row>
    <row r="1423" spans="1:5" x14ac:dyDescent="0.2">
      <c r="A1423" s="23" t="s">
        <v>1420</v>
      </c>
      <c r="B1423" s="26">
        <v>10.130000000000001</v>
      </c>
      <c r="C1423" s="26">
        <v>131656813.76000001</v>
      </c>
      <c r="D1423" s="22"/>
      <c r="E1423" s="22"/>
    </row>
    <row r="1424" spans="1:5" x14ac:dyDescent="0.2">
      <c r="A1424" s="23" t="s">
        <v>1421</v>
      </c>
      <c r="B1424" s="26">
        <v>10.16</v>
      </c>
      <c r="C1424" s="26">
        <v>132092969.48999999</v>
      </c>
      <c r="D1424" s="22"/>
      <c r="E1424" s="22"/>
    </row>
    <row r="1425" spans="1:5" x14ac:dyDescent="0.2">
      <c r="A1425" s="23" t="s">
        <v>1422</v>
      </c>
      <c r="B1425" s="26">
        <v>10.130000000000001</v>
      </c>
      <c r="C1425" s="26">
        <v>134667582.31</v>
      </c>
      <c r="D1425" s="22"/>
      <c r="E1425" s="22"/>
    </row>
    <row r="1426" spans="1:5" x14ac:dyDescent="0.2">
      <c r="A1426" s="23" t="s">
        <v>1423</v>
      </c>
      <c r="B1426" s="26">
        <v>10.050000000000001</v>
      </c>
      <c r="C1426" s="26">
        <v>133865056.22</v>
      </c>
      <c r="D1426" s="22"/>
      <c r="E1426" s="22"/>
    </row>
    <row r="1427" spans="1:5" x14ac:dyDescent="0.2">
      <c r="A1427" s="23" t="s">
        <v>1424</v>
      </c>
      <c r="B1427" s="26">
        <v>10.06</v>
      </c>
      <c r="C1427" s="26">
        <v>134346907.68000001</v>
      </c>
      <c r="D1427" s="22"/>
      <c r="E1427" s="22"/>
    </row>
    <row r="1428" spans="1:5" x14ac:dyDescent="0.2">
      <c r="A1428" s="23" t="s">
        <v>1425</v>
      </c>
      <c r="B1428" s="26">
        <v>10.16</v>
      </c>
      <c r="C1428" s="26">
        <v>136842013.02000001</v>
      </c>
      <c r="D1428" s="22"/>
      <c r="E1428" s="22"/>
    </row>
    <row r="1429" spans="1:5" x14ac:dyDescent="0.2">
      <c r="A1429" s="23" t="s">
        <v>1426</v>
      </c>
      <c r="B1429" s="26">
        <v>10.15</v>
      </c>
      <c r="C1429" s="26">
        <v>136709469.77000001</v>
      </c>
      <c r="D1429" s="22"/>
      <c r="E1429" s="22"/>
    </row>
    <row r="1430" spans="1:5" x14ac:dyDescent="0.2">
      <c r="A1430" s="23" t="s">
        <v>1427</v>
      </c>
      <c r="B1430" s="26">
        <v>10.02</v>
      </c>
      <c r="C1430" s="26">
        <v>135955020.52000001</v>
      </c>
      <c r="D1430" s="22"/>
      <c r="E1430" s="22"/>
    </row>
    <row r="1431" spans="1:5" x14ac:dyDescent="0.2">
      <c r="A1431" s="23" t="s">
        <v>1428</v>
      </c>
      <c r="B1431" s="26">
        <v>10.039999999999999</v>
      </c>
      <c r="C1431" s="26">
        <v>136197319</v>
      </c>
      <c r="D1431" s="22"/>
      <c r="E1431" s="22"/>
    </row>
    <row r="1432" spans="1:5" x14ac:dyDescent="0.2">
      <c r="A1432" s="23" t="s">
        <v>1429</v>
      </c>
      <c r="B1432" s="26">
        <v>9.99</v>
      </c>
      <c r="C1432" s="26">
        <v>135546014.38999999</v>
      </c>
      <c r="D1432" s="22"/>
      <c r="E1432" s="22"/>
    </row>
    <row r="1433" spans="1:5" x14ac:dyDescent="0.2">
      <c r="A1433" s="23" t="s">
        <v>1430</v>
      </c>
      <c r="B1433" s="26">
        <v>9.89</v>
      </c>
      <c r="C1433" s="26">
        <v>134146039.14</v>
      </c>
      <c r="D1433" s="22"/>
      <c r="E1433" s="22"/>
    </row>
    <row r="1434" spans="1:5" x14ac:dyDescent="0.2">
      <c r="A1434" s="23" t="s">
        <v>1431</v>
      </c>
      <c r="B1434" s="26">
        <v>9.7899999999999991</v>
      </c>
      <c r="C1434" s="26">
        <v>132850731.20999999</v>
      </c>
      <c r="D1434" s="22"/>
      <c r="E1434" s="22"/>
    </row>
    <row r="1435" spans="1:5" x14ac:dyDescent="0.2">
      <c r="A1435" s="23" t="s">
        <v>1432</v>
      </c>
      <c r="B1435" s="26">
        <v>9.81</v>
      </c>
      <c r="C1435" s="26">
        <v>133113815.56</v>
      </c>
      <c r="D1435" s="22"/>
      <c r="E1435" s="22"/>
    </row>
    <row r="1436" spans="1:5" x14ac:dyDescent="0.2">
      <c r="A1436" s="23" t="s">
        <v>1433</v>
      </c>
      <c r="B1436" s="26">
        <v>9.7799999999999994</v>
      </c>
      <c r="C1436" s="26">
        <v>132475022.06</v>
      </c>
      <c r="D1436" s="22"/>
      <c r="E1436" s="22"/>
    </row>
    <row r="1437" spans="1:5" x14ac:dyDescent="0.2">
      <c r="A1437" s="23" t="s">
        <v>1434</v>
      </c>
      <c r="B1437" s="26">
        <v>9.7200000000000006</v>
      </c>
      <c r="C1437" s="26">
        <v>131654598.25</v>
      </c>
      <c r="D1437" s="22"/>
      <c r="E1437" s="22"/>
    </row>
    <row r="1438" spans="1:5" x14ac:dyDescent="0.2">
      <c r="A1438" s="23" t="s">
        <v>1435</v>
      </c>
      <c r="B1438" s="26">
        <v>9.7799999999999994</v>
      </c>
      <c r="C1438" s="26">
        <v>132388086.43000001</v>
      </c>
      <c r="D1438" s="22"/>
      <c r="E1438" s="22"/>
    </row>
    <row r="1439" spans="1:5" x14ac:dyDescent="0.2">
      <c r="A1439" s="23" t="s">
        <v>1436</v>
      </c>
      <c r="B1439" s="26">
        <v>9.76</v>
      </c>
      <c r="C1439" s="26">
        <v>132057380.14</v>
      </c>
      <c r="D1439" s="22"/>
      <c r="E1439" s="22"/>
    </row>
    <row r="1440" spans="1:5" x14ac:dyDescent="0.2">
      <c r="A1440" s="23" t="s">
        <v>1437</v>
      </c>
      <c r="B1440" s="26">
        <v>9.8800000000000008</v>
      </c>
      <c r="C1440" s="26">
        <v>133691453.72</v>
      </c>
      <c r="D1440" s="22"/>
      <c r="E1440" s="22"/>
    </row>
    <row r="1441" spans="1:5" x14ac:dyDescent="0.2">
      <c r="A1441" s="23" t="s">
        <v>1438</v>
      </c>
      <c r="B1441" s="26">
        <v>9.94</v>
      </c>
      <c r="C1441" s="26">
        <v>134466705.62</v>
      </c>
      <c r="D1441" s="22"/>
      <c r="E1441" s="22"/>
    </row>
    <row r="1442" spans="1:5" x14ac:dyDescent="0.2">
      <c r="A1442" s="23" t="s">
        <v>1439</v>
      </c>
      <c r="B1442" s="26">
        <v>9.92</v>
      </c>
      <c r="C1442" s="26">
        <v>134587016.81999999</v>
      </c>
      <c r="D1442" s="22"/>
      <c r="E1442" s="22"/>
    </row>
    <row r="1443" spans="1:5" x14ac:dyDescent="0.2">
      <c r="A1443" s="23" t="s">
        <v>1440</v>
      </c>
      <c r="B1443" s="26">
        <v>10.01</v>
      </c>
      <c r="C1443" s="26">
        <v>135674268.03</v>
      </c>
      <c r="D1443" s="22"/>
      <c r="E1443" s="22"/>
    </row>
    <row r="1444" spans="1:5" x14ac:dyDescent="0.2">
      <c r="A1444" s="23" t="s">
        <v>1441</v>
      </c>
      <c r="B1444" s="26">
        <v>10.029999999999999</v>
      </c>
      <c r="C1444" s="26">
        <v>136149584.93000001</v>
      </c>
      <c r="D1444" s="22"/>
      <c r="E1444" s="22"/>
    </row>
    <row r="1445" spans="1:5" x14ac:dyDescent="0.2">
      <c r="A1445" s="23" t="s">
        <v>1442</v>
      </c>
      <c r="B1445" s="26">
        <v>10.130000000000001</v>
      </c>
      <c r="C1445" s="26">
        <v>137440515.28999999</v>
      </c>
      <c r="D1445" s="22"/>
      <c r="E1445" s="22"/>
    </row>
    <row r="1446" spans="1:5" x14ac:dyDescent="0.2">
      <c r="A1446" s="23" t="s">
        <v>1443</v>
      </c>
      <c r="B1446" s="26">
        <v>10.07</v>
      </c>
      <c r="C1446" s="26">
        <v>136487468.15000001</v>
      </c>
      <c r="D1446" s="22"/>
      <c r="E1446" s="22"/>
    </row>
    <row r="1447" spans="1:5" x14ac:dyDescent="0.2">
      <c r="A1447" s="23" t="s">
        <v>1444</v>
      </c>
      <c r="B1447" s="26">
        <v>10</v>
      </c>
      <c r="C1447" s="26">
        <v>136733678.41999999</v>
      </c>
      <c r="D1447" s="22"/>
      <c r="E1447" s="22"/>
    </row>
    <row r="1448" spans="1:5" x14ac:dyDescent="0.2">
      <c r="A1448" s="23" t="s">
        <v>1445</v>
      </c>
      <c r="B1448" s="26">
        <v>9.9700000000000006</v>
      </c>
      <c r="C1448" s="26">
        <v>136287949.71000001</v>
      </c>
      <c r="D1448" s="22"/>
      <c r="E1448" s="22"/>
    </row>
    <row r="1449" spans="1:5" x14ac:dyDescent="0.2">
      <c r="A1449" s="23" t="s">
        <v>1446</v>
      </c>
      <c r="B1449" s="26">
        <v>9.93</v>
      </c>
      <c r="C1449" s="26">
        <v>135525286.97</v>
      </c>
      <c r="D1449" s="22"/>
      <c r="E1449" s="22"/>
    </row>
    <row r="1450" spans="1:5" x14ac:dyDescent="0.2">
      <c r="A1450" s="23" t="s">
        <v>1447</v>
      </c>
      <c r="B1450" s="26">
        <v>9.9</v>
      </c>
      <c r="C1450" s="26">
        <v>136133962.59</v>
      </c>
      <c r="D1450" s="22"/>
      <c r="E1450" s="22"/>
    </row>
    <row r="1451" spans="1:5" x14ac:dyDescent="0.2">
      <c r="A1451" s="23" t="s">
        <v>1448</v>
      </c>
      <c r="B1451" s="26">
        <v>9.8800000000000008</v>
      </c>
      <c r="C1451" s="26">
        <v>136049614.63</v>
      </c>
      <c r="D1451" s="22"/>
      <c r="E1451" s="22"/>
    </row>
    <row r="1452" spans="1:5" x14ac:dyDescent="0.2">
      <c r="A1452" s="23" t="s">
        <v>1449</v>
      </c>
      <c r="B1452" s="26">
        <v>9.93</v>
      </c>
      <c r="C1452" s="26">
        <v>137472607.56</v>
      </c>
      <c r="D1452" s="22"/>
      <c r="E1452" s="22"/>
    </row>
    <row r="1453" spans="1:5" x14ac:dyDescent="0.2">
      <c r="A1453" s="23" t="s">
        <v>1450</v>
      </c>
      <c r="B1453" s="26">
        <v>9.93</v>
      </c>
      <c r="C1453" s="26">
        <v>137391435.49000001</v>
      </c>
      <c r="D1453" s="22"/>
      <c r="E1453" s="22"/>
    </row>
    <row r="1454" spans="1:5" x14ac:dyDescent="0.2">
      <c r="A1454" s="23" t="s">
        <v>1451</v>
      </c>
      <c r="B1454" s="26">
        <v>9.9600000000000009</v>
      </c>
      <c r="C1454" s="26">
        <v>138491391.21000001</v>
      </c>
      <c r="D1454" s="22"/>
      <c r="E1454" s="22"/>
    </row>
    <row r="1455" spans="1:5" x14ac:dyDescent="0.2">
      <c r="A1455" s="23" t="s">
        <v>1452</v>
      </c>
      <c r="B1455" s="26">
        <v>9.94</v>
      </c>
      <c r="C1455" s="26">
        <v>138250397.75</v>
      </c>
      <c r="D1455" s="22"/>
      <c r="E1455" s="22"/>
    </row>
    <row r="1456" spans="1:5" x14ac:dyDescent="0.2">
      <c r="A1456" s="23" t="s">
        <v>1453</v>
      </c>
      <c r="B1456" s="26">
        <v>9.76</v>
      </c>
      <c r="C1456" s="26">
        <v>135726480.83000001</v>
      </c>
      <c r="D1456" s="22"/>
      <c r="E1456" s="22"/>
    </row>
    <row r="1457" spans="1:5" x14ac:dyDescent="0.2">
      <c r="A1457" s="23" t="s">
        <v>1454</v>
      </c>
      <c r="B1457" s="26">
        <v>9.7200000000000006</v>
      </c>
      <c r="C1457" s="26">
        <v>135550429.27000001</v>
      </c>
      <c r="D1457" s="22"/>
      <c r="E1457" s="22"/>
    </row>
    <row r="1458" spans="1:5" x14ac:dyDescent="0.2">
      <c r="A1458" s="23" t="s">
        <v>1455</v>
      </c>
      <c r="B1458" s="26">
        <v>9.65</v>
      </c>
      <c r="C1458" s="26">
        <v>135615331.84999999</v>
      </c>
      <c r="D1458" s="22"/>
      <c r="E1458" s="22"/>
    </row>
    <row r="1459" spans="1:5" x14ac:dyDescent="0.2">
      <c r="A1459" s="23" t="s">
        <v>1456</v>
      </c>
      <c r="B1459" s="26">
        <v>9.59</v>
      </c>
      <c r="C1459" s="26">
        <v>135117470.37</v>
      </c>
      <c r="D1459" s="22"/>
      <c r="E1459" s="22"/>
    </row>
    <row r="1460" spans="1:5" x14ac:dyDescent="0.2">
      <c r="A1460" s="23" t="s">
        <v>1457</v>
      </c>
      <c r="B1460" s="26">
        <v>9.5299999999999994</v>
      </c>
      <c r="C1460" s="26">
        <v>134255011.05000001</v>
      </c>
      <c r="D1460" s="22"/>
      <c r="E1460" s="22"/>
    </row>
    <row r="1461" spans="1:5" x14ac:dyDescent="0.2">
      <c r="A1461" s="23" t="s">
        <v>1458</v>
      </c>
      <c r="B1461" s="26">
        <v>9.49</v>
      </c>
      <c r="C1461" s="26">
        <v>135069800.55000001</v>
      </c>
      <c r="D1461" s="22"/>
      <c r="E1461" s="22"/>
    </row>
    <row r="1462" spans="1:5" x14ac:dyDescent="0.2">
      <c r="A1462" s="23" t="s">
        <v>1459</v>
      </c>
      <c r="B1462" s="26">
        <v>9.74</v>
      </c>
      <c r="C1462" s="26">
        <v>138599662.97</v>
      </c>
      <c r="D1462" s="22"/>
      <c r="E1462" s="22"/>
    </row>
    <row r="1463" spans="1:5" x14ac:dyDescent="0.2">
      <c r="A1463" s="23" t="s">
        <v>1460</v>
      </c>
      <c r="B1463" s="26">
        <v>9.84</v>
      </c>
      <c r="C1463" s="26">
        <v>137111158.56999999</v>
      </c>
      <c r="D1463" s="22"/>
      <c r="E1463" s="22"/>
    </row>
    <row r="1464" spans="1:5" x14ac:dyDescent="0.2">
      <c r="A1464" s="23" t="s">
        <v>1461</v>
      </c>
      <c r="B1464" s="26">
        <v>9.8000000000000007</v>
      </c>
      <c r="C1464" s="26">
        <v>136839254.30000001</v>
      </c>
      <c r="D1464" s="22"/>
      <c r="E1464" s="22"/>
    </row>
    <row r="1465" spans="1:5" x14ac:dyDescent="0.2">
      <c r="A1465" s="23" t="s">
        <v>1462</v>
      </c>
      <c r="B1465" s="26">
        <v>9.77</v>
      </c>
      <c r="C1465" s="26">
        <v>138380785.27000001</v>
      </c>
      <c r="D1465" s="22"/>
      <c r="E1465" s="22"/>
    </row>
    <row r="1466" spans="1:5" x14ac:dyDescent="0.2">
      <c r="A1466" s="23" t="s">
        <v>1463</v>
      </c>
      <c r="B1466" s="26">
        <v>9.76</v>
      </c>
      <c r="C1466" s="26">
        <v>139149104.61000001</v>
      </c>
      <c r="D1466" s="22"/>
      <c r="E1466" s="22"/>
    </row>
    <row r="1467" spans="1:5" x14ac:dyDescent="0.2">
      <c r="A1467" s="23" t="s">
        <v>1464</v>
      </c>
      <c r="B1467" s="26">
        <v>9.83</v>
      </c>
      <c r="C1467" s="26">
        <v>140513791.13999999</v>
      </c>
      <c r="D1467" s="22"/>
      <c r="E1467" s="22"/>
    </row>
    <row r="1468" spans="1:5" x14ac:dyDescent="0.2">
      <c r="A1468" s="23" t="s">
        <v>1465</v>
      </c>
      <c r="B1468" s="26">
        <v>9.8000000000000007</v>
      </c>
      <c r="C1468" s="26">
        <v>139883192.50999999</v>
      </c>
      <c r="D1468" s="22"/>
      <c r="E1468" s="22"/>
    </row>
    <row r="1469" spans="1:5" x14ac:dyDescent="0.2">
      <c r="A1469" s="23" t="s">
        <v>1466</v>
      </c>
      <c r="B1469" s="26">
        <v>9.9499999999999993</v>
      </c>
      <c r="C1469" s="26">
        <v>142872421.00999999</v>
      </c>
      <c r="D1469" s="22"/>
      <c r="E1469" s="22"/>
    </row>
    <row r="1470" spans="1:5" x14ac:dyDescent="0.2">
      <c r="A1470" s="23" t="s">
        <v>1467</v>
      </c>
      <c r="B1470" s="26">
        <v>9.92</v>
      </c>
      <c r="C1470" s="26">
        <v>143478568.34999999</v>
      </c>
      <c r="D1470" s="22"/>
      <c r="E1470" s="22"/>
    </row>
    <row r="1471" spans="1:5" x14ac:dyDescent="0.2">
      <c r="A1471" s="23" t="s">
        <v>1468</v>
      </c>
      <c r="B1471" s="26">
        <v>9.83</v>
      </c>
      <c r="C1471" s="26">
        <v>142496167.47</v>
      </c>
      <c r="D1471" s="22"/>
      <c r="E1471" s="22"/>
    </row>
    <row r="1472" spans="1:5" x14ac:dyDescent="0.2">
      <c r="A1472" s="23" t="s">
        <v>1469</v>
      </c>
      <c r="B1472" s="26">
        <v>9.81</v>
      </c>
      <c r="C1472" s="26">
        <v>145296183.02000001</v>
      </c>
      <c r="D1472" s="22"/>
      <c r="E1472" s="22"/>
    </row>
    <row r="1473" spans="1:5" x14ac:dyDescent="0.2">
      <c r="A1473" s="23" t="s">
        <v>1470</v>
      </c>
      <c r="B1473" s="26">
        <v>9.91</v>
      </c>
      <c r="C1473" s="26">
        <v>146816912.27000001</v>
      </c>
      <c r="D1473" s="22"/>
      <c r="E1473" s="22"/>
    </row>
    <row r="1474" spans="1:5" x14ac:dyDescent="0.2">
      <c r="A1474" s="23" t="s">
        <v>1471</v>
      </c>
      <c r="B1474" s="26">
        <v>10.029999999999999</v>
      </c>
      <c r="C1474" s="26">
        <v>148703540.21000001</v>
      </c>
      <c r="D1474" s="22"/>
      <c r="E1474" s="22"/>
    </row>
    <row r="1475" spans="1:5" x14ac:dyDescent="0.2">
      <c r="A1475" s="23" t="s">
        <v>1472</v>
      </c>
      <c r="B1475" s="26">
        <v>10.18</v>
      </c>
      <c r="C1475" s="26">
        <v>151754359.93000001</v>
      </c>
      <c r="D1475" s="22"/>
      <c r="E1475" s="22"/>
    </row>
    <row r="1476" spans="1:5" x14ac:dyDescent="0.2">
      <c r="A1476" s="23" t="s">
        <v>1473</v>
      </c>
      <c r="B1476" s="26">
        <v>10.220000000000001</v>
      </c>
      <c r="C1476" s="26">
        <v>152392204.41</v>
      </c>
      <c r="D1476" s="22"/>
      <c r="E1476" s="22"/>
    </row>
    <row r="1477" spans="1:5" x14ac:dyDescent="0.2">
      <c r="A1477" s="23" t="s">
        <v>1474</v>
      </c>
      <c r="B1477" s="26">
        <v>10.27</v>
      </c>
      <c r="C1477" s="26">
        <v>154263154.16999999</v>
      </c>
      <c r="D1477" s="22"/>
      <c r="E1477" s="22"/>
    </row>
    <row r="1478" spans="1:5" x14ac:dyDescent="0.2">
      <c r="A1478" s="23" t="s">
        <v>1475</v>
      </c>
      <c r="B1478" s="26">
        <v>10.32</v>
      </c>
      <c r="C1478" s="26">
        <v>157669397.06</v>
      </c>
      <c r="D1478" s="22"/>
      <c r="E1478" s="22"/>
    </row>
    <row r="1479" spans="1:5" x14ac:dyDescent="0.2">
      <c r="A1479" s="23" t="s">
        <v>1476</v>
      </c>
      <c r="B1479" s="26">
        <v>10.48</v>
      </c>
      <c r="C1479" s="26">
        <v>161310733.43000001</v>
      </c>
      <c r="D1479" s="22"/>
      <c r="E1479" s="22"/>
    </row>
    <row r="1480" spans="1:5" x14ac:dyDescent="0.2">
      <c r="A1480" s="23" t="s">
        <v>1477</v>
      </c>
      <c r="B1480" s="26">
        <v>10.45</v>
      </c>
      <c r="C1480" s="26">
        <v>160630933.34999999</v>
      </c>
      <c r="D1480" s="22"/>
      <c r="E1480" s="22"/>
    </row>
    <row r="1481" spans="1:5" x14ac:dyDescent="0.2">
      <c r="A1481" s="23" t="s">
        <v>1478</v>
      </c>
      <c r="B1481" s="26">
        <v>10.45</v>
      </c>
      <c r="C1481" s="26">
        <v>160691133.02000001</v>
      </c>
      <c r="D1481" s="22"/>
      <c r="E1481" s="22"/>
    </row>
    <row r="1482" spans="1:5" x14ac:dyDescent="0.2">
      <c r="A1482" s="23" t="s">
        <v>1479</v>
      </c>
      <c r="B1482" s="26">
        <v>10.47</v>
      </c>
      <c r="C1482" s="26">
        <v>162262112.71000001</v>
      </c>
      <c r="D1482" s="22"/>
      <c r="E1482" s="22"/>
    </row>
    <row r="1483" spans="1:5" x14ac:dyDescent="0.2">
      <c r="A1483" s="23" t="s">
        <v>1480</v>
      </c>
      <c r="B1483" s="26">
        <v>10.36</v>
      </c>
      <c r="C1483" s="26">
        <v>161742959.02000001</v>
      </c>
      <c r="D1483" s="22"/>
      <c r="E1483" s="22"/>
    </row>
    <row r="1484" spans="1:5" x14ac:dyDescent="0.2">
      <c r="A1484" s="23" t="s">
        <v>1481</v>
      </c>
      <c r="B1484" s="26">
        <v>10.42</v>
      </c>
      <c r="C1484" s="26">
        <v>162956841.97999999</v>
      </c>
      <c r="D1484" s="22"/>
      <c r="E1484" s="22"/>
    </row>
    <row r="1485" spans="1:5" x14ac:dyDescent="0.2">
      <c r="A1485" s="23" t="s">
        <v>1482</v>
      </c>
      <c r="B1485" s="26">
        <v>10.6</v>
      </c>
      <c r="C1485" s="26">
        <v>166729494.03</v>
      </c>
      <c r="D1485" s="22"/>
      <c r="E1485" s="22"/>
    </row>
    <row r="1486" spans="1:5" x14ac:dyDescent="0.2">
      <c r="A1486" s="23" t="s">
        <v>1483</v>
      </c>
      <c r="B1486" s="26">
        <v>10.64</v>
      </c>
      <c r="C1486" s="26">
        <v>168811286.15000001</v>
      </c>
      <c r="D1486" s="22"/>
      <c r="E1486" s="22"/>
    </row>
    <row r="1487" spans="1:5" x14ac:dyDescent="0.2">
      <c r="A1487" s="23" t="s">
        <v>1484</v>
      </c>
      <c r="B1487" s="26">
        <v>10.72</v>
      </c>
      <c r="C1487" s="26">
        <v>169304833.87</v>
      </c>
      <c r="D1487" s="22"/>
      <c r="E1487" s="22"/>
    </row>
    <row r="1488" spans="1:5" x14ac:dyDescent="0.2">
      <c r="A1488" s="23" t="s">
        <v>1485</v>
      </c>
      <c r="B1488" s="26">
        <v>10.74</v>
      </c>
      <c r="C1488" s="26">
        <v>171853740.19</v>
      </c>
      <c r="D1488" s="22"/>
      <c r="E1488" s="22"/>
    </row>
    <row r="1489" spans="1:5" x14ac:dyDescent="0.2">
      <c r="A1489" s="23" t="s">
        <v>1486</v>
      </c>
      <c r="B1489" s="26">
        <v>10.91</v>
      </c>
      <c r="C1489" s="26">
        <v>174983593.61000001</v>
      </c>
      <c r="D1489" s="22"/>
      <c r="E1489" s="22"/>
    </row>
    <row r="1490" spans="1:5" x14ac:dyDescent="0.2">
      <c r="A1490" s="23" t="s">
        <v>1487</v>
      </c>
      <c r="B1490" s="26">
        <v>10.99</v>
      </c>
      <c r="C1490" s="26">
        <v>177355745.08000001</v>
      </c>
      <c r="D1490" s="22"/>
      <c r="E1490" s="22"/>
    </row>
    <row r="1491" spans="1:5" x14ac:dyDescent="0.2">
      <c r="A1491" s="23" t="s">
        <v>1488</v>
      </c>
      <c r="B1491" s="26">
        <v>10.95</v>
      </c>
      <c r="C1491" s="26">
        <v>176689802.63</v>
      </c>
      <c r="D1491" s="22"/>
      <c r="E1491" s="22"/>
    </row>
    <row r="1492" spans="1:5" x14ac:dyDescent="0.2">
      <c r="A1492" s="23" t="s">
        <v>1489</v>
      </c>
      <c r="B1492" s="26">
        <v>10.96</v>
      </c>
      <c r="C1492" s="26">
        <v>177439055.16</v>
      </c>
      <c r="D1492" s="22"/>
      <c r="E1492" s="22"/>
    </row>
    <row r="1493" spans="1:5" x14ac:dyDescent="0.2">
      <c r="A1493" s="23" t="s">
        <v>1490</v>
      </c>
      <c r="B1493" s="26">
        <v>10.91</v>
      </c>
      <c r="C1493" s="26">
        <v>175745716.69999999</v>
      </c>
      <c r="D1493" s="22"/>
      <c r="E1493" s="22"/>
    </row>
    <row r="1494" spans="1:5" x14ac:dyDescent="0.2">
      <c r="A1494" s="23" t="s">
        <v>1491</v>
      </c>
      <c r="B1494" s="26">
        <v>10.98</v>
      </c>
      <c r="C1494" s="26">
        <v>176899635.43000001</v>
      </c>
      <c r="D1494" s="22"/>
      <c r="E1494" s="22"/>
    </row>
    <row r="1495" spans="1:5" x14ac:dyDescent="0.2">
      <c r="A1495" s="23" t="s">
        <v>1492</v>
      </c>
      <c r="B1495" s="26">
        <v>10.94</v>
      </c>
      <c r="C1495" s="26">
        <v>176459587.06999999</v>
      </c>
      <c r="D1495" s="22"/>
      <c r="E1495" s="22"/>
    </row>
    <row r="1496" spans="1:5" x14ac:dyDescent="0.2">
      <c r="A1496" s="23" t="s">
        <v>1493</v>
      </c>
      <c r="B1496" s="26">
        <v>10.83</v>
      </c>
      <c r="C1496" s="26">
        <v>174921123</v>
      </c>
      <c r="D1496" s="22"/>
      <c r="E1496" s="22"/>
    </row>
    <row r="1497" spans="1:5" x14ac:dyDescent="0.2">
      <c r="A1497" s="23" t="s">
        <v>1494</v>
      </c>
      <c r="B1497" s="26">
        <v>10.76</v>
      </c>
      <c r="C1497" s="26">
        <v>173679228.19999999</v>
      </c>
      <c r="D1497" s="22"/>
      <c r="E1497" s="22"/>
    </row>
    <row r="1498" spans="1:5" x14ac:dyDescent="0.2">
      <c r="A1498" s="23" t="s">
        <v>1495</v>
      </c>
      <c r="B1498" s="26">
        <v>10.7</v>
      </c>
      <c r="C1498" s="26">
        <v>173461365.56999999</v>
      </c>
      <c r="D1498" s="22"/>
      <c r="E1498" s="22"/>
    </row>
    <row r="1499" spans="1:5" x14ac:dyDescent="0.2">
      <c r="A1499" s="23" t="s">
        <v>1496</v>
      </c>
      <c r="B1499" s="26">
        <v>10.77</v>
      </c>
      <c r="C1499" s="26">
        <v>174419391.30000001</v>
      </c>
      <c r="D1499" s="22"/>
      <c r="E1499" s="22"/>
    </row>
    <row r="1500" spans="1:5" x14ac:dyDescent="0.2">
      <c r="A1500" s="23" t="s">
        <v>1497</v>
      </c>
      <c r="B1500" s="26">
        <v>10.72</v>
      </c>
      <c r="C1500" s="26">
        <v>173385822.93000001</v>
      </c>
      <c r="D1500" s="22"/>
      <c r="E1500" s="22"/>
    </row>
    <row r="1501" spans="1:5" x14ac:dyDescent="0.2">
      <c r="A1501" s="23" t="s">
        <v>1498</v>
      </c>
      <c r="B1501" s="26">
        <v>10.63</v>
      </c>
      <c r="C1501" s="26">
        <v>171022795.75999999</v>
      </c>
      <c r="D1501" s="22"/>
      <c r="E1501" s="22"/>
    </row>
    <row r="1502" spans="1:5" x14ac:dyDescent="0.2">
      <c r="A1502" s="23" t="s">
        <v>1499</v>
      </c>
      <c r="B1502" s="26">
        <v>10.52</v>
      </c>
      <c r="C1502" s="26">
        <v>171380081.72999999</v>
      </c>
      <c r="D1502" s="22"/>
      <c r="E1502" s="22"/>
    </row>
    <row r="1503" spans="1:5" x14ac:dyDescent="0.2">
      <c r="A1503" s="23" t="s">
        <v>1500</v>
      </c>
      <c r="B1503" s="26">
        <v>10.42</v>
      </c>
      <c r="C1503" s="26">
        <v>168869195.38</v>
      </c>
      <c r="D1503" s="22"/>
      <c r="E1503" s="22"/>
    </row>
    <row r="1504" spans="1:5" x14ac:dyDescent="0.2">
      <c r="A1504" s="23" t="s">
        <v>1531</v>
      </c>
      <c r="B1504" s="26">
        <v>10.4</v>
      </c>
      <c r="C1504" s="26">
        <v>168655789.66</v>
      </c>
      <c r="D1504" s="22"/>
      <c r="E1504" s="22"/>
    </row>
    <row r="1505" spans="1:5" x14ac:dyDescent="0.2">
      <c r="A1505" s="23" t="s">
        <v>1532</v>
      </c>
      <c r="B1505" s="26">
        <v>10.32</v>
      </c>
      <c r="C1505" s="26">
        <v>167848891.16</v>
      </c>
      <c r="D1505" s="22"/>
      <c r="E1505" s="22"/>
    </row>
    <row r="1506" spans="1:5" x14ac:dyDescent="0.2">
      <c r="A1506" s="23" t="s">
        <v>1533</v>
      </c>
      <c r="B1506" s="26">
        <v>10.3</v>
      </c>
      <c r="C1506" s="26">
        <v>167731323.50999999</v>
      </c>
      <c r="D1506" s="22"/>
      <c r="E1506" s="22"/>
    </row>
    <row r="1507" spans="1:5" x14ac:dyDescent="0.2">
      <c r="A1507" s="23" t="s">
        <v>1534</v>
      </c>
      <c r="B1507" s="26">
        <v>10.3</v>
      </c>
      <c r="C1507" s="26">
        <v>169799726.38</v>
      </c>
      <c r="D1507" s="22"/>
      <c r="E1507" s="22"/>
    </row>
    <row r="1508" spans="1:5" x14ac:dyDescent="0.2">
      <c r="A1508" s="23" t="s">
        <v>1535</v>
      </c>
      <c r="B1508" s="26">
        <v>10.19</v>
      </c>
      <c r="C1508" s="26">
        <v>170146199.24000001</v>
      </c>
      <c r="D1508" s="22"/>
      <c r="E1508" s="22"/>
    </row>
    <row r="1509" spans="1:5" x14ac:dyDescent="0.2">
      <c r="A1509" s="23" t="s">
        <v>1536</v>
      </c>
      <c r="B1509" s="26">
        <v>10.52</v>
      </c>
      <c r="C1509" s="26">
        <v>175921749.46000001</v>
      </c>
      <c r="D1509" s="22"/>
      <c r="E1509" s="22"/>
    </row>
    <row r="1510" spans="1:5" x14ac:dyDescent="0.2">
      <c r="A1510" s="23" t="s">
        <v>1537</v>
      </c>
      <c r="B1510" s="26">
        <v>10.52</v>
      </c>
      <c r="C1510" s="26">
        <v>176722773.91</v>
      </c>
      <c r="D1510" s="22"/>
      <c r="E1510" s="22"/>
    </row>
    <row r="1511" spans="1:5" x14ac:dyDescent="0.2">
      <c r="A1511" s="23" t="s">
        <v>1538</v>
      </c>
      <c r="B1511" s="26">
        <v>10.66</v>
      </c>
      <c r="C1511" s="26">
        <v>178482927.21000001</v>
      </c>
      <c r="D1511" s="22"/>
      <c r="E1511" s="22"/>
    </row>
    <row r="1512" spans="1:5" x14ac:dyDescent="0.2">
      <c r="A1512" s="23" t="s">
        <v>1539</v>
      </c>
      <c r="B1512" s="26">
        <v>10.82</v>
      </c>
      <c r="C1512" s="26">
        <v>181395806.19</v>
      </c>
      <c r="D1512" s="22"/>
      <c r="E1512" s="22"/>
    </row>
    <row r="1513" spans="1:5" x14ac:dyDescent="0.2">
      <c r="A1513" s="23" t="s">
        <v>1540</v>
      </c>
      <c r="B1513" s="26">
        <v>10.75</v>
      </c>
      <c r="C1513" s="26">
        <v>180242662.87</v>
      </c>
      <c r="D1513" s="22"/>
      <c r="E1513" s="22"/>
    </row>
    <row r="1514" spans="1:5" x14ac:dyDescent="0.2">
      <c r="A1514" s="23" t="s">
        <v>1541</v>
      </c>
      <c r="B1514" s="26">
        <v>10.74</v>
      </c>
      <c r="C1514" s="26">
        <v>179891694.81999999</v>
      </c>
      <c r="D1514" s="22"/>
      <c r="E1514" s="22"/>
    </row>
    <row r="1515" spans="1:5" x14ac:dyDescent="0.2">
      <c r="A1515" s="23" t="s">
        <v>1542</v>
      </c>
      <c r="B1515" s="26">
        <v>10.76</v>
      </c>
      <c r="C1515" s="26">
        <v>179668210.97999999</v>
      </c>
      <c r="D1515" s="22"/>
      <c r="E1515" s="22"/>
    </row>
    <row r="1516" spans="1:5" x14ac:dyDescent="0.2">
      <c r="A1516" s="23" t="s">
        <v>1543</v>
      </c>
      <c r="B1516" s="26">
        <v>10.76</v>
      </c>
      <c r="C1516" s="26">
        <v>178974408.15000001</v>
      </c>
      <c r="D1516" s="22"/>
      <c r="E1516" s="22"/>
    </row>
    <row r="1517" spans="1:5" x14ac:dyDescent="0.2">
      <c r="A1517" s="23" t="s">
        <v>1544</v>
      </c>
      <c r="B1517" s="26">
        <v>10.84</v>
      </c>
      <c r="C1517" s="26">
        <v>180241804.93000001</v>
      </c>
      <c r="D1517" s="22"/>
      <c r="E1517" s="22"/>
    </row>
    <row r="1518" spans="1:5" x14ac:dyDescent="0.2">
      <c r="A1518" s="23" t="s">
        <v>1545</v>
      </c>
      <c r="B1518" s="26">
        <v>10.85</v>
      </c>
      <c r="C1518" s="26">
        <v>178517497.11000001</v>
      </c>
      <c r="D1518" s="22"/>
      <c r="E1518" s="22"/>
    </row>
    <row r="1519" spans="1:5" x14ac:dyDescent="0.2">
      <c r="A1519" s="23" t="s">
        <v>1546</v>
      </c>
      <c r="B1519" s="26">
        <v>10.7</v>
      </c>
      <c r="C1519" s="26">
        <v>176753405.47</v>
      </c>
      <c r="D1519" s="22"/>
      <c r="E1519" s="22"/>
    </row>
    <row r="1520" spans="1:5" x14ac:dyDescent="0.2">
      <c r="A1520" s="23" t="s">
        <v>1547</v>
      </c>
      <c r="B1520" s="26">
        <v>10.58</v>
      </c>
      <c r="C1520" s="26">
        <v>175681699.84999999</v>
      </c>
      <c r="D1520" s="22"/>
      <c r="E1520" s="22"/>
    </row>
    <row r="1521" spans="1:5" x14ac:dyDescent="0.2">
      <c r="A1521" s="23" t="s">
        <v>1548</v>
      </c>
      <c r="B1521" s="26">
        <v>10.73</v>
      </c>
      <c r="C1521" s="26">
        <v>178158863.5</v>
      </c>
      <c r="D1521" s="22"/>
      <c r="E1521" s="22"/>
    </row>
    <row r="1522" spans="1:5" x14ac:dyDescent="0.2">
      <c r="A1522" s="23" t="s">
        <v>1549</v>
      </c>
      <c r="B1522" s="26">
        <v>10.87</v>
      </c>
      <c r="C1522" s="26">
        <v>180362264.65000001</v>
      </c>
      <c r="D1522" s="22"/>
      <c r="E1522" s="22"/>
    </row>
    <row r="1523" spans="1:5" x14ac:dyDescent="0.2">
      <c r="A1523" s="23" t="s">
        <v>1550</v>
      </c>
      <c r="B1523" s="26">
        <v>10.82</v>
      </c>
      <c r="C1523" s="26">
        <v>176989963.43000001</v>
      </c>
      <c r="D1523" s="22"/>
      <c r="E1523" s="22"/>
    </row>
    <row r="1524" spans="1:5" x14ac:dyDescent="0.2">
      <c r="A1524" s="23" t="s">
        <v>1551</v>
      </c>
      <c r="B1524" s="26">
        <v>10.85</v>
      </c>
      <c r="C1524" s="26">
        <v>177279832.56</v>
      </c>
      <c r="D1524" s="22"/>
      <c r="E1524" s="22"/>
    </row>
    <row r="1525" spans="1:5" x14ac:dyDescent="0.2">
      <c r="A1525" s="23" t="s">
        <v>1552</v>
      </c>
      <c r="B1525" s="26">
        <v>10.77</v>
      </c>
      <c r="C1525" s="26">
        <v>174963230.00999999</v>
      </c>
      <c r="D1525" s="22"/>
      <c r="E1525" s="22"/>
    </row>
    <row r="1526" spans="1:5" x14ac:dyDescent="0.2">
      <c r="A1526" s="23" t="s">
        <v>1553</v>
      </c>
      <c r="B1526" s="26">
        <v>10.75</v>
      </c>
      <c r="C1526" s="26">
        <v>174069205.97999999</v>
      </c>
      <c r="D1526" s="22"/>
      <c r="E1526" s="22"/>
    </row>
    <row r="1527" spans="1:5" x14ac:dyDescent="0.2">
      <c r="A1527" s="23" t="s">
        <v>1554</v>
      </c>
      <c r="B1527" s="26">
        <v>10.78</v>
      </c>
      <c r="C1527" s="26">
        <v>174728732.44999999</v>
      </c>
      <c r="D1527" s="22"/>
      <c r="E1527" s="22"/>
    </row>
    <row r="1528" spans="1:5" x14ac:dyDescent="0.2">
      <c r="A1528" s="23" t="s">
        <v>1555</v>
      </c>
      <c r="B1528" s="26">
        <v>10.74</v>
      </c>
      <c r="C1528" s="26">
        <v>174403115.94</v>
      </c>
      <c r="D1528" s="22"/>
      <c r="E1528" s="22"/>
    </row>
    <row r="1529" spans="1:5" x14ac:dyDescent="0.2">
      <c r="A1529" s="23" t="s">
        <v>1556</v>
      </c>
      <c r="B1529" s="26">
        <v>10.67</v>
      </c>
      <c r="C1529" s="26">
        <v>173249392.25</v>
      </c>
      <c r="D1529" s="22"/>
      <c r="E1529" s="22"/>
    </row>
    <row r="1530" spans="1:5" x14ac:dyDescent="0.2">
      <c r="A1530" s="23" t="s">
        <v>1557</v>
      </c>
      <c r="B1530" s="26">
        <v>10.84</v>
      </c>
      <c r="C1530" s="26">
        <v>174864118.09999999</v>
      </c>
      <c r="D1530" s="22"/>
      <c r="E1530" s="22"/>
    </row>
    <row r="1531" spans="1:5" x14ac:dyDescent="0.2">
      <c r="A1531" s="23" t="s">
        <v>1558</v>
      </c>
      <c r="B1531" s="26">
        <v>10.94</v>
      </c>
      <c r="C1531" s="26">
        <v>175103254.16</v>
      </c>
      <c r="D1531" s="22"/>
      <c r="E1531" s="22"/>
    </row>
    <row r="1532" spans="1:5" x14ac:dyDescent="0.2">
      <c r="A1532" s="23" t="s">
        <v>1559</v>
      </c>
      <c r="B1532" s="26">
        <v>11.04</v>
      </c>
      <c r="C1532" s="26">
        <v>176579787.02000001</v>
      </c>
      <c r="D1532" s="22"/>
      <c r="E1532" s="22"/>
    </row>
    <row r="1533" spans="1:5" x14ac:dyDescent="0.2">
      <c r="A1533" s="23" t="s">
        <v>1560</v>
      </c>
      <c r="B1533" s="26">
        <v>11.01</v>
      </c>
      <c r="C1533" s="26">
        <v>177031507.72</v>
      </c>
      <c r="D1533" s="22"/>
      <c r="E1533" s="22"/>
    </row>
    <row r="1534" spans="1:5" x14ac:dyDescent="0.2">
      <c r="A1534" s="23" t="s">
        <v>1561</v>
      </c>
      <c r="B1534" s="26">
        <v>10.96</v>
      </c>
      <c r="C1534" s="26">
        <v>174132118.16</v>
      </c>
      <c r="D1534" s="22"/>
      <c r="E1534" s="22"/>
    </row>
    <row r="1535" spans="1:5" x14ac:dyDescent="0.2">
      <c r="A1535" s="23" t="s">
        <v>1562</v>
      </c>
      <c r="B1535" s="26">
        <v>11.02</v>
      </c>
      <c r="C1535" s="26">
        <v>173460758.65000001</v>
      </c>
      <c r="D1535" s="22"/>
      <c r="E1535" s="22"/>
    </row>
    <row r="1536" spans="1:5" x14ac:dyDescent="0.2">
      <c r="A1536" s="23" t="s">
        <v>1563</v>
      </c>
      <c r="B1536" s="26">
        <v>10.98</v>
      </c>
      <c r="C1536" s="26">
        <v>171983806.12</v>
      </c>
      <c r="D1536" s="22"/>
      <c r="E1536" s="22"/>
    </row>
    <row r="1537" spans="1:5" x14ac:dyDescent="0.2">
      <c r="A1537" s="23" t="s">
        <v>1564</v>
      </c>
      <c r="B1537" s="26">
        <v>10.86</v>
      </c>
      <c r="C1537" s="26">
        <v>169767688.09999999</v>
      </c>
      <c r="D1537" s="22"/>
      <c r="E1537" s="22"/>
    </row>
    <row r="1538" spans="1:5" x14ac:dyDescent="0.2">
      <c r="A1538" s="23" t="s">
        <v>1565</v>
      </c>
      <c r="B1538" s="26">
        <v>10.95</v>
      </c>
      <c r="C1538" s="26">
        <v>168938737.37</v>
      </c>
      <c r="D1538" s="22"/>
      <c r="E1538" s="22"/>
    </row>
    <row r="1539" spans="1:5" x14ac:dyDescent="0.2">
      <c r="A1539" s="23" t="s">
        <v>1566</v>
      </c>
      <c r="B1539" s="26">
        <v>11.03</v>
      </c>
      <c r="C1539" s="26">
        <v>167489906.74000001</v>
      </c>
      <c r="D1539" s="22"/>
      <c r="E1539" s="22"/>
    </row>
    <row r="1540" spans="1:5" x14ac:dyDescent="0.2">
      <c r="A1540" s="23" t="s">
        <v>1567</v>
      </c>
      <c r="B1540" s="26">
        <v>10.99</v>
      </c>
      <c r="C1540" s="26">
        <v>166539995.22999999</v>
      </c>
      <c r="D1540" s="22"/>
      <c r="E1540" s="22"/>
    </row>
    <row r="1541" spans="1:5" x14ac:dyDescent="0.2">
      <c r="A1541" s="23" t="s">
        <v>1568</v>
      </c>
      <c r="B1541" s="26">
        <v>10.89</v>
      </c>
      <c r="C1541" s="26">
        <v>164442676.49000001</v>
      </c>
      <c r="D1541" s="22"/>
      <c r="E1541" s="22"/>
    </row>
    <row r="1542" spans="1:5" x14ac:dyDescent="0.2">
      <c r="A1542" s="23" t="s">
        <v>1569</v>
      </c>
      <c r="B1542" s="26">
        <v>10.88</v>
      </c>
      <c r="C1542" s="26">
        <v>164001551.22999999</v>
      </c>
      <c r="D1542" s="22"/>
      <c r="E1542" s="22"/>
    </row>
    <row r="1543" spans="1:5" x14ac:dyDescent="0.2">
      <c r="A1543" s="23" t="s">
        <v>1570</v>
      </c>
      <c r="B1543" s="26">
        <v>10.93</v>
      </c>
      <c r="C1543" s="26">
        <v>164610212.22</v>
      </c>
      <c r="D1543" s="22"/>
      <c r="E1543" s="22"/>
    </row>
    <row r="1544" spans="1:5" x14ac:dyDescent="0.2">
      <c r="A1544" s="23" t="s">
        <v>1571</v>
      </c>
      <c r="B1544" s="26">
        <v>10.84</v>
      </c>
      <c r="C1544" s="26">
        <v>163731677.86000001</v>
      </c>
      <c r="D1544" s="22"/>
      <c r="E1544" s="22"/>
    </row>
    <row r="1545" spans="1:5" x14ac:dyDescent="0.2">
      <c r="A1545" s="23" t="s">
        <v>1572</v>
      </c>
      <c r="B1545" s="26">
        <v>10.92</v>
      </c>
      <c r="C1545" s="26">
        <v>165240344.71000001</v>
      </c>
      <c r="D1545" s="22"/>
      <c r="E1545" s="22"/>
    </row>
    <row r="1546" spans="1:5" x14ac:dyDescent="0.2">
      <c r="A1546" s="23" t="s">
        <v>1573</v>
      </c>
      <c r="B1546" s="26">
        <v>10.92</v>
      </c>
      <c r="C1546" s="26">
        <v>165525529.94</v>
      </c>
      <c r="D1546" s="22"/>
      <c r="E1546" s="22"/>
    </row>
    <row r="1547" spans="1:5" x14ac:dyDescent="0.2">
      <c r="A1547" s="23" t="s">
        <v>1574</v>
      </c>
      <c r="B1547" s="26">
        <v>10.92</v>
      </c>
      <c r="C1547" s="26">
        <v>165415684.28999999</v>
      </c>
      <c r="D1547" s="22"/>
      <c r="E1547" s="22"/>
    </row>
    <row r="1548" spans="1:5" x14ac:dyDescent="0.2">
      <c r="A1548" s="23" t="s">
        <v>1575</v>
      </c>
      <c r="B1548" s="26">
        <v>10.89</v>
      </c>
      <c r="C1548" s="26">
        <v>161277526.02000001</v>
      </c>
      <c r="D1548" s="22"/>
      <c r="E1548" s="22"/>
    </row>
    <row r="1549" spans="1:5" x14ac:dyDescent="0.2">
      <c r="A1549" s="23" t="s">
        <v>1576</v>
      </c>
      <c r="B1549" s="26">
        <v>10.97</v>
      </c>
      <c r="C1549" s="26">
        <v>162298419.97</v>
      </c>
      <c r="D1549" s="22"/>
      <c r="E1549" s="22"/>
    </row>
    <row r="1550" spans="1:5" x14ac:dyDescent="0.2">
      <c r="A1550" s="23" t="s">
        <v>1577</v>
      </c>
      <c r="B1550" s="26">
        <v>11.01</v>
      </c>
      <c r="C1550" s="26">
        <v>162526275.72999999</v>
      </c>
      <c r="D1550" s="22"/>
      <c r="E1550" s="22"/>
    </row>
    <row r="1551" spans="1:5" x14ac:dyDescent="0.2">
      <c r="A1551" s="23" t="s">
        <v>1578</v>
      </c>
      <c r="B1551" s="26">
        <v>10.84</v>
      </c>
      <c r="C1551" s="26">
        <v>159681423</v>
      </c>
      <c r="D1551" s="22"/>
      <c r="E1551" s="22"/>
    </row>
    <row r="1552" spans="1:5" x14ac:dyDescent="0.2">
      <c r="A1552" s="23" t="s">
        <v>1579</v>
      </c>
      <c r="B1552" s="26">
        <v>10.63</v>
      </c>
      <c r="C1552" s="26">
        <v>155585957.61000001</v>
      </c>
      <c r="D1552" s="22"/>
      <c r="E1552" s="22"/>
    </row>
    <row r="1553" spans="1:5" x14ac:dyDescent="0.2">
      <c r="A1553" s="23" t="s">
        <v>1580</v>
      </c>
      <c r="B1553" s="26">
        <v>10.62</v>
      </c>
      <c r="C1553" s="26">
        <v>155159398.81999999</v>
      </c>
      <c r="D1553" s="22"/>
      <c r="E1553" s="22"/>
    </row>
    <row r="1554" spans="1:5" x14ac:dyDescent="0.2">
      <c r="A1554" s="23" t="s">
        <v>1581</v>
      </c>
      <c r="B1554" s="26">
        <v>10.59</v>
      </c>
      <c r="C1554" s="26">
        <v>153556237</v>
      </c>
      <c r="D1554" s="22"/>
      <c r="E1554" s="22"/>
    </row>
    <row r="1555" spans="1:5" x14ac:dyDescent="0.2">
      <c r="A1555" s="23" t="s">
        <v>1582</v>
      </c>
      <c r="B1555" s="26">
        <v>10.6</v>
      </c>
      <c r="C1555" s="26">
        <v>153963441.96000001</v>
      </c>
      <c r="D1555" s="22"/>
      <c r="E1555" s="22"/>
    </row>
    <row r="1556" spans="1:5" x14ac:dyDescent="0.2">
      <c r="A1556" s="23" t="s">
        <v>1583</v>
      </c>
      <c r="B1556" s="26">
        <v>10.61</v>
      </c>
      <c r="C1556" s="26">
        <v>155265292.71000001</v>
      </c>
      <c r="D1556" s="22"/>
      <c r="E1556" s="22"/>
    </row>
    <row r="1557" spans="1:5" x14ac:dyDescent="0.2">
      <c r="A1557" s="23" t="s">
        <v>1584</v>
      </c>
      <c r="B1557" s="26">
        <v>10.69</v>
      </c>
      <c r="C1557" s="26">
        <v>157984984.09999999</v>
      </c>
      <c r="D1557" s="22"/>
      <c r="E1557" s="22"/>
    </row>
    <row r="1558" spans="1:5" x14ac:dyDescent="0.2">
      <c r="A1558" s="23" t="s">
        <v>1585</v>
      </c>
      <c r="B1558" s="26">
        <v>10.71</v>
      </c>
      <c r="C1558" s="26">
        <v>158892555.69</v>
      </c>
      <c r="D1558" s="22"/>
      <c r="E1558" s="22"/>
    </row>
    <row r="1559" spans="1:5" x14ac:dyDescent="0.2">
      <c r="A1559" s="23" t="s">
        <v>1586</v>
      </c>
      <c r="B1559" s="26">
        <v>10.72</v>
      </c>
      <c r="C1559" s="26">
        <v>158919925.94</v>
      </c>
      <c r="D1559" s="22"/>
      <c r="E1559" s="22"/>
    </row>
    <row r="1560" spans="1:5" x14ac:dyDescent="0.2">
      <c r="A1560" s="23" t="s">
        <v>1587</v>
      </c>
      <c r="B1560" s="26">
        <v>10.67</v>
      </c>
      <c r="C1560" s="26">
        <v>157591712.28</v>
      </c>
      <c r="D1560" s="22"/>
      <c r="E1560" s="22"/>
    </row>
    <row r="1561" spans="1:5" x14ac:dyDescent="0.2">
      <c r="A1561" s="23" t="s">
        <v>1588</v>
      </c>
      <c r="B1561" s="26">
        <v>10.7</v>
      </c>
      <c r="C1561" s="26">
        <v>159527801.16999999</v>
      </c>
      <c r="D1561" s="22"/>
      <c r="E1561" s="22"/>
    </row>
    <row r="1562" spans="1:5" x14ac:dyDescent="0.2">
      <c r="A1562" s="23" t="s">
        <v>1589</v>
      </c>
      <c r="B1562" s="26">
        <v>10.75</v>
      </c>
      <c r="C1562" s="26">
        <v>160436808.05000001</v>
      </c>
      <c r="D1562" s="22"/>
      <c r="E1562" s="22"/>
    </row>
    <row r="1563" spans="1:5" x14ac:dyDescent="0.2">
      <c r="A1563" s="23" t="s">
        <v>1590</v>
      </c>
      <c r="B1563" s="26">
        <v>10.68</v>
      </c>
      <c r="C1563" s="26">
        <v>161577557.84999999</v>
      </c>
      <c r="D1563" s="22"/>
      <c r="E1563" s="22"/>
    </row>
    <row r="1564" spans="1:5" x14ac:dyDescent="0.2">
      <c r="A1564" s="23" t="s">
        <v>1591</v>
      </c>
      <c r="B1564" s="26">
        <v>10.68</v>
      </c>
      <c r="C1564" s="26">
        <v>157658508.63999999</v>
      </c>
      <c r="D1564" s="22"/>
      <c r="E1564" s="22"/>
    </row>
    <row r="1565" spans="1:5" x14ac:dyDescent="0.2">
      <c r="A1565" s="23" t="s">
        <v>1592</v>
      </c>
      <c r="B1565" s="26">
        <v>10.68</v>
      </c>
      <c r="C1565" s="26">
        <v>157412346.40000001</v>
      </c>
      <c r="D1565" s="22"/>
      <c r="E1565" s="22"/>
    </row>
    <row r="1566" spans="1:5" x14ac:dyDescent="0.2">
      <c r="A1566" s="23" t="s">
        <v>1593</v>
      </c>
      <c r="B1566" s="26">
        <v>10.64</v>
      </c>
      <c r="C1566" s="26">
        <v>154827967.30000001</v>
      </c>
      <c r="D1566" s="22"/>
      <c r="E1566" s="22"/>
    </row>
    <row r="1567" spans="1:5" x14ac:dyDescent="0.2">
      <c r="A1567" s="23" t="s">
        <v>1594</v>
      </c>
      <c r="B1567" s="26">
        <v>10.57</v>
      </c>
      <c r="C1567" s="26">
        <v>154978564.83000001</v>
      </c>
      <c r="D1567" s="22"/>
      <c r="E1567" s="22"/>
    </row>
    <row r="1568" spans="1:5" x14ac:dyDescent="0.2">
      <c r="A1568" s="23" t="s">
        <v>1595</v>
      </c>
      <c r="B1568" s="26">
        <v>10.63</v>
      </c>
      <c r="C1568" s="26">
        <v>156240674.28</v>
      </c>
      <c r="D1568" s="22"/>
      <c r="E1568" s="22"/>
    </row>
    <row r="1569" spans="1:5" x14ac:dyDescent="0.2">
      <c r="A1569" s="23" t="s">
        <v>1596</v>
      </c>
      <c r="B1569" s="26">
        <v>10.66</v>
      </c>
      <c r="C1569" s="26">
        <v>155493358.88</v>
      </c>
      <c r="D1569" s="22"/>
      <c r="E1569" s="22"/>
    </row>
    <row r="1570" spans="1:5" x14ac:dyDescent="0.2">
      <c r="A1570" s="23" t="s">
        <v>1597</v>
      </c>
      <c r="B1570" s="26">
        <v>10.7</v>
      </c>
      <c r="C1570" s="26">
        <v>155814037.47999999</v>
      </c>
      <c r="D1570" s="22"/>
      <c r="E1570" s="22"/>
    </row>
    <row r="1571" spans="1:5" x14ac:dyDescent="0.2">
      <c r="A1571" s="23" t="s">
        <v>1598</v>
      </c>
      <c r="B1571" s="26">
        <v>10.6</v>
      </c>
      <c r="C1571" s="26">
        <v>154427760.83000001</v>
      </c>
      <c r="D1571" s="22"/>
      <c r="E1571" s="22"/>
    </row>
    <row r="1572" spans="1:5" x14ac:dyDescent="0.2">
      <c r="A1572" s="23" t="s">
        <v>1599</v>
      </c>
      <c r="B1572" s="26">
        <v>10.62</v>
      </c>
      <c r="C1572" s="26">
        <v>155398605.84999999</v>
      </c>
      <c r="D1572" s="22"/>
      <c r="E1572" s="22"/>
    </row>
    <row r="1573" spans="1:5" x14ac:dyDescent="0.2">
      <c r="A1573" s="23" t="s">
        <v>1600</v>
      </c>
      <c r="B1573" s="26">
        <v>10.54</v>
      </c>
      <c r="C1573" s="26">
        <v>152771158.15000001</v>
      </c>
      <c r="D1573" s="22"/>
      <c r="E1573" s="22"/>
    </row>
    <row r="1574" spans="1:5" x14ac:dyDescent="0.2">
      <c r="A1574" s="23" t="s">
        <v>1601</v>
      </c>
      <c r="B1574" s="26">
        <v>10.11</v>
      </c>
      <c r="C1574" s="26">
        <v>145053143.12</v>
      </c>
      <c r="D1574" s="22"/>
      <c r="E1574" s="22"/>
    </row>
    <row r="1575" spans="1:5" x14ac:dyDescent="0.2">
      <c r="A1575" s="23" t="s">
        <v>1602</v>
      </c>
      <c r="B1575" s="26">
        <v>9.98</v>
      </c>
      <c r="C1575" s="26">
        <v>142686206.63</v>
      </c>
      <c r="D1575" s="22"/>
      <c r="E1575" s="22"/>
    </row>
    <row r="1576" spans="1:5" x14ac:dyDescent="0.2">
      <c r="A1576" s="23" t="s">
        <v>1603</v>
      </c>
      <c r="B1576" s="26">
        <v>9.98</v>
      </c>
      <c r="C1576" s="26">
        <v>142290938.41</v>
      </c>
      <c r="D1576" s="22"/>
      <c r="E1576" s="22"/>
    </row>
    <row r="1577" spans="1:5" x14ac:dyDescent="0.2">
      <c r="A1577" s="23" t="s">
        <v>1604</v>
      </c>
      <c r="B1577" s="26">
        <v>9.9700000000000006</v>
      </c>
      <c r="C1577" s="26">
        <v>139285108.87</v>
      </c>
      <c r="D1577" s="22"/>
      <c r="E1577" s="22"/>
    </row>
    <row r="1578" spans="1:5" x14ac:dyDescent="0.2">
      <c r="A1578" s="23" t="s">
        <v>1605</v>
      </c>
      <c r="B1578" s="26">
        <v>9.89</v>
      </c>
      <c r="C1578" s="26">
        <v>138126932.46000001</v>
      </c>
      <c r="D1578" s="22"/>
      <c r="E1578" s="22"/>
    </row>
    <row r="1579" spans="1:5" x14ac:dyDescent="0.2">
      <c r="A1579" s="23" t="s">
        <v>1606</v>
      </c>
      <c r="B1579" s="26">
        <v>9.77</v>
      </c>
      <c r="C1579" s="26">
        <v>136271649.53999999</v>
      </c>
      <c r="D1579" s="22"/>
      <c r="E1579" s="22"/>
    </row>
    <row r="1580" spans="1:5" x14ac:dyDescent="0.2">
      <c r="A1580" s="23" t="s">
        <v>1607</v>
      </c>
      <c r="B1580" s="26">
        <v>9.74</v>
      </c>
      <c r="C1580" s="26">
        <v>135175427.34999999</v>
      </c>
      <c r="D1580" s="22"/>
      <c r="E1580" s="22"/>
    </row>
    <row r="1581" spans="1:5" x14ac:dyDescent="0.2">
      <c r="A1581" s="23" t="s">
        <v>1608</v>
      </c>
      <c r="B1581" s="26">
        <v>9.81</v>
      </c>
      <c r="C1581" s="26">
        <v>134930905.34999999</v>
      </c>
      <c r="D1581" s="22"/>
      <c r="E1581" s="22"/>
    </row>
    <row r="1582" spans="1:5" x14ac:dyDescent="0.2">
      <c r="A1582" s="23" t="s">
        <v>1609</v>
      </c>
      <c r="B1582" s="26">
        <v>9.7799999999999994</v>
      </c>
      <c r="C1582" s="26">
        <v>135035568.49000001</v>
      </c>
      <c r="D1582" s="22"/>
      <c r="E1582" s="22"/>
    </row>
    <row r="1583" spans="1:5" x14ac:dyDescent="0.2">
      <c r="A1583" s="23" t="s">
        <v>1610</v>
      </c>
      <c r="B1583" s="26">
        <v>9.7100000000000009</v>
      </c>
      <c r="C1583" s="26">
        <v>135071108.71000001</v>
      </c>
      <c r="D1583" s="22"/>
      <c r="E1583" s="22"/>
    </row>
    <row r="1584" spans="1:5" x14ac:dyDescent="0.2">
      <c r="A1584" s="23" t="s">
        <v>1611</v>
      </c>
      <c r="B1584" s="26">
        <v>9.5399999999999991</v>
      </c>
      <c r="C1584" s="26">
        <v>132318139.47</v>
      </c>
      <c r="D1584" s="22"/>
      <c r="E1584" s="22"/>
    </row>
    <row r="1585" spans="1:5" x14ac:dyDescent="0.2">
      <c r="A1585" s="23" t="s">
        <v>1612</v>
      </c>
      <c r="B1585" s="26">
        <v>9.5500000000000007</v>
      </c>
      <c r="C1585" s="26">
        <v>132530062.72</v>
      </c>
      <c r="D1585" s="22"/>
      <c r="E1585" s="22"/>
    </row>
    <row r="1586" spans="1:5" x14ac:dyDescent="0.2">
      <c r="A1586" s="23" t="s">
        <v>1613</v>
      </c>
      <c r="B1586" s="26">
        <v>9.57</v>
      </c>
      <c r="C1586" s="26">
        <v>132520683.17</v>
      </c>
      <c r="D1586" s="22"/>
      <c r="E1586" s="22"/>
    </row>
    <row r="1587" spans="1:5" x14ac:dyDescent="0.2">
      <c r="A1587" s="23" t="s">
        <v>1614</v>
      </c>
      <c r="B1587" s="26">
        <v>9.5</v>
      </c>
      <c r="C1587" s="26">
        <v>131460795.55</v>
      </c>
      <c r="D1587" s="22"/>
      <c r="E1587" s="22"/>
    </row>
    <row r="1588" spans="1:5" x14ac:dyDescent="0.2">
      <c r="A1588" s="23" t="s">
        <v>1615</v>
      </c>
      <c r="B1588" s="26">
        <v>9.5</v>
      </c>
      <c r="C1588" s="26">
        <v>131541638.94</v>
      </c>
      <c r="D1588" s="22"/>
      <c r="E1588" s="22"/>
    </row>
    <row r="1589" spans="1:5" x14ac:dyDescent="0.2">
      <c r="A1589" s="23" t="s">
        <v>1616</v>
      </c>
      <c r="B1589" s="26">
        <v>9.5500000000000007</v>
      </c>
      <c r="C1589" s="26">
        <v>132282450.68000001</v>
      </c>
      <c r="D1589" s="22"/>
      <c r="E1589" s="22"/>
    </row>
    <row r="1590" spans="1:5" x14ac:dyDescent="0.2">
      <c r="A1590" s="23" t="s">
        <v>1617</v>
      </c>
      <c r="B1590" s="26">
        <v>9.6</v>
      </c>
      <c r="C1590" s="26">
        <v>133472883.31</v>
      </c>
      <c r="D1590" s="22"/>
      <c r="E1590" s="22"/>
    </row>
    <row r="1591" spans="1:5" x14ac:dyDescent="0.2">
      <c r="A1591" s="23" t="s">
        <v>1618</v>
      </c>
      <c r="B1591" s="26">
        <v>9.6300000000000008</v>
      </c>
      <c r="C1591" s="26">
        <v>131098005.27</v>
      </c>
      <c r="D1591" s="22"/>
      <c r="E1591" s="22"/>
    </row>
    <row r="1592" spans="1:5" x14ac:dyDescent="0.2">
      <c r="A1592" s="23" t="s">
        <v>1619</v>
      </c>
      <c r="B1592" s="26">
        <v>9.57</v>
      </c>
      <c r="C1592" s="26">
        <v>128837719.69</v>
      </c>
      <c r="D1592" s="22"/>
      <c r="E1592" s="22"/>
    </row>
    <row r="1593" spans="1:5" x14ac:dyDescent="0.2">
      <c r="A1593" s="23" t="s">
        <v>1620</v>
      </c>
      <c r="B1593" s="26">
        <v>9.4600000000000009</v>
      </c>
      <c r="C1593" s="26">
        <v>127835292.59</v>
      </c>
      <c r="D1593" s="22"/>
      <c r="E1593" s="22"/>
    </row>
    <row r="1594" spans="1:5" x14ac:dyDescent="0.2">
      <c r="A1594" s="23" t="s">
        <v>1621</v>
      </c>
      <c r="B1594" s="26">
        <v>9.44</v>
      </c>
      <c r="C1594" s="26">
        <v>131397937.39</v>
      </c>
      <c r="D1594" s="22"/>
      <c r="E1594" s="22"/>
    </row>
    <row r="1595" spans="1:5" x14ac:dyDescent="0.2">
      <c r="A1595" s="23" t="s">
        <v>1622</v>
      </c>
      <c r="B1595" s="26">
        <v>9.4600000000000009</v>
      </c>
      <c r="C1595" s="26">
        <v>131339936.29000001</v>
      </c>
      <c r="D1595" s="22"/>
      <c r="E1595" s="22"/>
    </row>
    <row r="1596" spans="1:5" x14ac:dyDescent="0.2">
      <c r="A1596" s="23" t="s">
        <v>1623</v>
      </c>
      <c r="B1596" s="26">
        <v>9.3699999999999992</v>
      </c>
      <c r="C1596" s="26">
        <v>129927316.04000001</v>
      </c>
      <c r="D1596" s="22"/>
      <c r="E1596" s="22"/>
    </row>
    <row r="1597" spans="1:5" x14ac:dyDescent="0.2">
      <c r="A1597" s="23" t="s">
        <v>1624</v>
      </c>
      <c r="B1597" s="26">
        <v>9.2799999999999994</v>
      </c>
      <c r="C1597" s="26">
        <v>128769471.55</v>
      </c>
      <c r="D1597" s="22"/>
      <c r="E1597" s="22"/>
    </row>
    <row r="1598" spans="1:5" x14ac:dyDescent="0.2">
      <c r="A1598" s="23" t="s">
        <v>1625</v>
      </c>
      <c r="B1598" s="26">
        <v>9.2200000000000006</v>
      </c>
      <c r="C1598" s="26">
        <v>128246777.94</v>
      </c>
      <c r="D1598" s="22"/>
      <c r="E1598" s="22"/>
    </row>
    <row r="1599" spans="1:5" x14ac:dyDescent="0.2">
      <c r="A1599" s="23" t="s">
        <v>1626</v>
      </c>
      <c r="B1599" s="26">
        <v>9.17</v>
      </c>
      <c r="C1599" s="26">
        <v>128126148.16</v>
      </c>
      <c r="D1599" s="22"/>
      <c r="E1599" s="22"/>
    </row>
    <row r="1600" spans="1:5" x14ac:dyDescent="0.2">
      <c r="A1600" s="23" t="s">
        <v>1627</v>
      </c>
      <c r="B1600" s="26">
        <v>9.17</v>
      </c>
      <c r="C1600" s="26">
        <v>129343424.20999999</v>
      </c>
      <c r="D1600" s="22"/>
      <c r="E1600" s="22"/>
    </row>
    <row r="1601" spans="1:5" x14ac:dyDescent="0.2">
      <c r="A1601" s="23" t="s">
        <v>1628</v>
      </c>
      <c r="B1601" s="26">
        <v>9.17</v>
      </c>
      <c r="C1601" s="26">
        <v>128635643.81</v>
      </c>
      <c r="D1601" s="22"/>
      <c r="E1601" s="22"/>
    </row>
    <row r="1602" spans="1:5" x14ac:dyDescent="0.2">
      <c r="A1602" s="23" t="s">
        <v>1629</v>
      </c>
      <c r="B1602" s="26">
        <v>9.19</v>
      </c>
      <c r="C1602" s="26">
        <v>128298400.45</v>
      </c>
      <c r="D1602" s="22"/>
      <c r="E1602" s="22"/>
    </row>
    <row r="1603" spans="1:5" x14ac:dyDescent="0.2">
      <c r="A1603" s="23" t="s">
        <v>1630</v>
      </c>
      <c r="B1603" s="26">
        <v>9.1300000000000008</v>
      </c>
      <c r="C1603" s="26">
        <v>127943470.64</v>
      </c>
      <c r="D1603" s="22"/>
      <c r="E1603" s="22"/>
    </row>
    <row r="1604" spans="1:5" x14ac:dyDescent="0.2">
      <c r="A1604" s="23" t="s">
        <v>1631</v>
      </c>
      <c r="B1604" s="26">
        <v>9.19</v>
      </c>
      <c r="C1604" s="26">
        <v>127848316.27</v>
      </c>
      <c r="D1604" s="22"/>
      <c r="E1604" s="22"/>
    </row>
    <row r="1605" spans="1:5" x14ac:dyDescent="0.2">
      <c r="A1605" s="23" t="s">
        <v>1632</v>
      </c>
      <c r="B1605" s="26">
        <v>9.17</v>
      </c>
      <c r="C1605" s="26">
        <v>128018479.01000001</v>
      </c>
      <c r="D1605" s="22"/>
      <c r="E1605" s="22"/>
    </row>
    <row r="1606" spans="1:5" x14ac:dyDescent="0.2">
      <c r="A1606" s="23" t="s">
        <v>1633</v>
      </c>
      <c r="B1606" s="26">
        <v>9.16</v>
      </c>
      <c r="C1606" s="26">
        <v>128035166.37</v>
      </c>
      <c r="D1606" s="22"/>
      <c r="E1606" s="22"/>
    </row>
    <row r="1607" spans="1:5" x14ac:dyDescent="0.2">
      <c r="A1607" s="23" t="s">
        <v>1634</v>
      </c>
      <c r="B1607" s="26">
        <v>9.1300000000000008</v>
      </c>
      <c r="C1607" s="26">
        <v>126567215.26000001</v>
      </c>
      <c r="D1607" s="22"/>
      <c r="E1607" s="22"/>
    </row>
    <row r="1608" spans="1:5" x14ac:dyDescent="0.2">
      <c r="A1608" s="23" t="s">
        <v>1635</v>
      </c>
      <c r="B1608" s="26">
        <v>9.11</v>
      </c>
      <c r="C1608" s="26">
        <v>125566807.22</v>
      </c>
      <c r="D1608" s="22"/>
      <c r="E1608" s="22"/>
    </row>
    <row r="1609" spans="1:5" x14ac:dyDescent="0.2">
      <c r="A1609" s="23" t="s">
        <v>1636</v>
      </c>
      <c r="B1609" s="26">
        <v>9.01</v>
      </c>
      <c r="C1609" s="26">
        <v>124172046.88</v>
      </c>
      <c r="D1609" s="22"/>
      <c r="E1609" s="22"/>
    </row>
    <row r="1610" spans="1:5" x14ac:dyDescent="0.2">
      <c r="A1610" s="23" t="s">
        <v>1637</v>
      </c>
      <c r="B1610" s="26">
        <v>9</v>
      </c>
      <c r="C1610" s="26">
        <v>124118987.5</v>
      </c>
      <c r="D1610" s="22"/>
      <c r="E1610" s="22"/>
    </row>
    <row r="1611" spans="1:5" x14ac:dyDescent="0.2">
      <c r="A1611" s="23" t="s">
        <v>1638</v>
      </c>
      <c r="B1611" s="26">
        <v>8.89</v>
      </c>
      <c r="C1611" s="26">
        <v>122937308.89</v>
      </c>
      <c r="D1611" s="22"/>
      <c r="E1611" s="22"/>
    </row>
    <row r="1612" spans="1:5" x14ac:dyDescent="0.2">
      <c r="A1612" s="23" t="s">
        <v>1639</v>
      </c>
      <c r="B1612" s="26">
        <v>8.91</v>
      </c>
      <c r="C1612" s="26">
        <v>123512951</v>
      </c>
      <c r="D1612" s="22"/>
      <c r="E1612" s="22"/>
    </row>
    <row r="1613" spans="1:5" x14ac:dyDescent="0.2">
      <c r="A1613" s="23" t="s">
        <v>1640</v>
      </c>
      <c r="B1613" s="26">
        <v>8.9</v>
      </c>
      <c r="C1613" s="26">
        <v>123520347.05</v>
      </c>
      <c r="D1613" s="22"/>
      <c r="E1613" s="22"/>
    </row>
    <row r="1614" spans="1:5" x14ac:dyDescent="0.2">
      <c r="A1614" s="23" t="s">
        <v>1641</v>
      </c>
      <c r="B1614" s="26">
        <v>8.9</v>
      </c>
      <c r="C1614" s="26">
        <v>123369850.45999999</v>
      </c>
      <c r="D1614" s="22"/>
      <c r="E1614" s="22"/>
    </row>
    <row r="1615" spans="1:5" x14ac:dyDescent="0.2">
      <c r="A1615" s="23" t="s">
        <v>1642</v>
      </c>
      <c r="B1615" s="26">
        <v>8.91</v>
      </c>
      <c r="C1615" s="26">
        <v>123013870.92</v>
      </c>
      <c r="D1615" s="22"/>
      <c r="E1615" s="22"/>
    </row>
    <row r="1616" spans="1:5" x14ac:dyDescent="0.2">
      <c r="A1616" s="23" t="s">
        <v>1643</v>
      </c>
      <c r="B1616" s="26">
        <v>8.92</v>
      </c>
      <c r="C1616" s="26">
        <v>122884633.51000001</v>
      </c>
      <c r="D1616" s="22"/>
      <c r="E1616" s="22"/>
    </row>
    <row r="1617" spans="1:5" x14ac:dyDescent="0.2">
      <c r="A1617" s="23" t="s">
        <v>1644</v>
      </c>
      <c r="B1617" s="26">
        <v>8.8800000000000008</v>
      </c>
      <c r="C1617" s="26">
        <v>121905177.59999999</v>
      </c>
      <c r="D1617" s="22"/>
      <c r="E1617" s="22"/>
    </row>
    <row r="1618" spans="1:5" x14ac:dyDescent="0.2">
      <c r="A1618" s="23" t="s">
        <v>1645</v>
      </c>
      <c r="B1618" s="26">
        <v>8.7799999999999994</v>
      </c>
      <c r="C1618" s="26">
        <v>119535769.06999999</v>
      </c>
      <c r="D1618" s="22"/>
      <c r="E1618" s="22"/>
    </row>
    <row r="1619" spans="1:5" x14ac:dyDescent="0.2">
      <c r="A1619" s="23" t="s">
        <v>1646</v>
      </c>
      <c r="B1619" s="26">
        <v>8.7200000000000006</v>
      </c>
      <c r="C1619" s="26">
        <v>119486551.29000001</v>
      </c>
      <c r="D1619" s="22"/>
      <c r="E1619" s="22"/>
    </row>
    <row r="1620" spans="1:5" x14ac:dyDescent="0.2">
      <c r="A1620" s="23" t="s">
        <v>1647</v>
      </c>
      <c r="B1620" s="26">
        <v>8.82</v>
      </c>
      <c r="C1620" s="26">
        <v>120678887.16</v>
      </c>
      <c r="D1620" s="22"/>
      <c r="E1620" s="22"/>
    </row>
    <row r="1621" spans="1:5" x14ac:dyDescent="0.2">
      <c r="A1621" s="23" t="s">
        <v>1648</v>
      </c>
      <c r="B1621" s="26">
        <v>8.7200000000000006</v>
      </c>
      <c r="C1621" s="26">
        <v>119373186.78</v>
      </c>
      <c r="D1621" s="22"/>
      <c r="E1621" s="22"/>
    </row>
    <row r="1622" spans="1:5" x14ac:dyDescent="0.2">
      <c r="A1622" s="23" t="s">
        <v>1649</v>
      </c>
      <c r="B1622" s="26">
        <v>8.7200000000000006</v>
      </c>
      <c r="C1622" s="26">
        <v>119472316.79000001</v>
      </c>
      <c r="D1622" s="22"/>
      <c r="E1622" s="22"/>
    </row>
    <row r="1623" spans="1:5" x14ac:dyDescent="0.2">
      <c r="A1623" s="23" t="s">
        <v>1650</v>
      </c>
      <c r="B1623" s="26">
        <v>8.76</v>
      </c>
      <c r="C1623" s="26">
        <v>119855722.23</v>
      </c>
      <c r="D1623" s="22"/>
      <c r="E1623" s="22"/>
    </row>
    <row r="1624" spans="1:5" x14ac:dyDescent="0.2">
      <c r="A1624" s="23" t="s">
        <v>1651</v>
      </c>
      <c r="B1624" s="26">
        <v>8.76</v>
      </c>
      <c r="C1624" s="26">
        <v>119832525.23</v>
      </c>
      <c r="D1624" s="22"/>
      <c r="E1624" s="22"/>
    </row>
    <row r="1625" spans="1:5" x14ac:dyDescent="0.2">
      <c r="A1625" s="23" t="s">
        <v>1652</v>
      </c>
      <c r="B1625" s="26">
        <v>8.69</v>
      </c>
      <c r="C1625" s="26">
        <v>118812529.2</v>
      </c>
      <c r="D1625" s="22"/>
      <c r="E1625" s="22"/>
    </row>
    <row r="1626" spans="1:5" x14ac:dyDescent="0.2">
      <c r="A1626" s="23" t="s">
        <v>1653</v>
      </c>
      <c r="B1626" s="26">
        <v>8.69</v>
      </c>
      <c r="C1626" s="26">
        <v>118812529.2</v>
      </c>
      <c r="D1626" s="22"/>
      <c r="E1626" s="22"/>
    </row>
    <row r="1627" spans="1:5" x14ac:dyDescent="0.2">
      <c r="A1627" s="23" t="s">
        <v>1654</v>
      </c>
      <c r="B1627" s="26">
        <v>8.74</v>
      </c>
      <c r="C1627" s="26">
        <v>119027890.91</v>
      </c>
      <c r="D1627" s="22"/>
      <c r="E1627" s="22"/>
    </row>
    <row r="1628" spans="1:5" x14ac:dyDescent="0.2">
      <c r="A1628" s="23" t="s">
        <v>1655</v>
      </c>
      <c r="B1628" s="26">
        <v>8.7799999999999994</v>
      </c>
      <c r="C1628" s="26">
        <v>119621457.39</v>
      </c>
      <c r="D1628" s="22"/>
      <c r="E1628" s="22"/>
    </row>
    <row r="1629" spans="1:5" x14ac:dyDescent="0.2">
      <c r="A1629" s="23" t="s">
        <v>1656</v>
      </c>
      <c r="B1629" s="26">
        <v>8.76</v>
      </c>
      <c r="C1629" s="26">
        <v>119045608.45999999</v>
      </c>
      <c r="D1629" s="22"/>
      <c r="E1629" s="22"/>
    </row>
    <row r="1630" spans="1:5" x14ac:dyDescent="0.2">
      <c r="A1630" s="23" t="s">
        <v>1657</v>
      </c>
      <c r="B1630" s="26">
        <v>8.77</v>
      </c>
      <c r="C1630" s="26">
        <v>118904987.98</v>
      </c>
      <c r="D1630" s="22"/>
      <c r="E1630" s="22"/>
    </row>
    <row r="1631" spans="1:5" x14ac:dyDescent="0.2">
      <c r="A1631" s="23" t="s">
        <v>1658</v>
      </c>
      <c r="B1631" s="26">
        <v>8.81</v>
      </c>
      <c r="C1631" s="26">
        <v>119373978.20999999</v>
      </c>
      <c r="D1631" s="22"/>
      <c r="E1631" s="22"/>
    </row>
    <row r="1632" spans="1:5" x14ac:dyDescent="0.2">
      <c r="A1632" s="23" t="s">
        <v>1659</v>
      </c>
      <c r="B1632" s="26">
        <v>8.6999999999999993</v>
      </c>
      <c r="C1632" s="26">
        <v>117592719.09</v>
      </c>
      <c r="D1632" s="22"/>
      <c r="E1632" s="22"/>
    </row>
    <row r="1633" spans="1:5" x14ac:dyDescent="0.2">
      <c r="A1633" s="23" t="s">
        <v>1660</v>
      </c>
      <c r="B1633" s="26">
        <v>8.6300000000000008</v>
      </c>
      <c r="C1633" s="26">
        <v>115795246.47</v>
      </c>
      <c r="D1633" s="22"/>
      <c r="E1633" s="22"/>
    </row>
    <row r="1634" spans="1:5" x14ac:dyDescent="0.2">
      <c r="A1634" s="23" t="s">
        <v>1661</v>
      </c>
      <c r="B1634" s="26">
        <v>8.5500000000000007</v>
      </c>
      <c r="C1634" s="26">
        <v>114638619.08</v>
      </c>
      <c r="D1634" s="22"/>
      <c r="E1634" s="22"/>
    </row>
    <row r="1635" spans="1:5" x14ac:dyDescent="0.2">
      <c r="A1635" s="23" t="s">
        <v>1662</v>
      </c>
      <c r="B1635" s="26">
        <v>8.49</v>
      </c>
      <c r="C1635" s="26">
        <v>114537701.91</v>
      </c>
      <c r="D1635" s="22"/>
      <c r="E1635" s="22"/>
    </row>
    <row r="1636" spans="1:5" x14ac:dyDescent="0.2">
      <c r="A1636" s="23" t="s">
        <v>1663</v>
      </c>
      <c r="B1636" s="26">
        <v>8.51</v>
      </c>
      <c r="C1636" s="26">
        <v>115056771.75</v>
      </c>
      <c r="D1636" s="22"/>
      <c r="E1636" s="22"/>
    </row>
    <row r="1637" spans="1:5" x14ac:dyDescent="0.2">
      <c r="A1637" s="23" t="s">
        <v>1664</v>
      </c>
      <c r="B1637" s="26">
        <v>8.49</v>
      </c>
      <c r="C1637" s="26">
        <v>114469549.23999999</v>
      </c>
      <c r="D1637" s="22"/>
      <c r="E1637" s="22"/>
    </row>
    <row r="1638" spans="1:5" x14ac:dyDescent="0.2">
      <c r="A1638" s="23" t="s">
        <v>1665</v>
      </c>
      <c r="B1638" s="26">
        <v>8.5</v>
      </c>
      <c r="C1638" s="26">
        <v>113978396.33</v>
      </c>
      <c r="D1638" s="22"/>
      <c r="E1638" s="22"/>
    </row>
    <row r="1639" spans="1:5" x14ac:dyDescent="0.2">
      <c r="A1639" s="23" t="s">
        <v>1666</v>
      </c>
      <c r="B1639" s="26">
        <v>8.43</v>
      </c>
      <c r="C1639" s="26">
        <v>113017689.94</v>
      </c>
      <c r="D1639" s="22"/>
      <c r="E1639" s="22"/>
    </row>
    <row r="1640" spans="1:5" x14ac:dyDescent="0.2">
      <c r="A1640" s="23" t="s">
        <v>1667</v>
      </c>
      <c r="B1640" s="26">
        <v>8.2799999999999994</v>
      </c>
      <c r="C1640" s="26">
        <v>110725527.20999999</v>
      </c>
      <c r="D1640" s="22"/>
      <c r="E1640" s="22"/>
    </row>
    <row r="1641" spans="1:5" x14ac:dyDescent="0.2">
      <c r="A1641" s="23" t="s">
        <v>1668</v>
      </c>
      <c r="B1641" s="26">
        <v>8.36</v>
      </c>
      <c r="C1641" s="26">
        <v>112201264.84</v>
      </c>
      <c r="D1641" s="22"/>
      <c r="E1641" s="22"/>
    </row>
    <row r="1642" spans="1:5" x14ac:dyDescent="0.2">
      <c r="A1642" s="23" t="s">
        <v>1669</v>
      </c>
      <c r="B1642" s="26">
        <v>8.2899999999999991</v>
      </c>
      <c r="C1642" s="26">
        <v>110559597.18000001</v>
      </c>
      <c r="D1642" s="22"/>
      <c r="E1642" s="22"/>
    </row>
    <row r="1643" spans="1:5" x14ac:dyDescent="0.2">
      <c r="A1643" s="23" t="s">
        <v>1670</v>
      </c>
      <c r="B1643" s="26">
        <v>8.2899999999999991</v>
      </c>
      <c r="C1643" s="26">
        <v>107175669.81</v>
      </c>
      <c r="D1643" s="22"/>
      <c r="E1643" s="22"/>
    </row>
    <row r="1644" spans="1:5" x14ac:dyDescent="0.2">
      <c r="A1644" s="23" t="s">
        <v>1671</v>
      </c>
      <c r="B1644" s="26">
        <v>8.24</v>
      </c>
      <c r="C1644" s="26">
        <v>106601606.56999999</v>
      </c>
      <c r="D1644" s="22"/>
      <c r="E1644" s="22"/>
    </row>
    <row r="1645" spans="1:5" x14ac:dyDescent="0.2">
      <c r="A1645" s="23" t="s">
        <v>1672</v>
      </c>
      <c r="B1645" s="26">
        <v>8.2799999999999994</v>
      </c>
      <c r="C1645" s="26">
        <v>107308472.14</v>
      </c>
      <c r="D1645" s="22"/>
      <c r="E1645" s="22"/>
    </row>
    <row r="1646" spans="1:5" x14ac:dyDescent="0.2">
      <c r="A1646" s="23" t="s">
        <v>1673</v>
      </c>
      <c r="B1646" s="26">
        <v>8.36</v>
      </c>
      <c r="C1646" s="26">
        <v>108584949.36</v>
      </c>
      <c r="D1646" s="22"/>
      <c r="E1646" s="22"/>
    </row>
    <row r="1647" spans="1:5" x14ac:dyDescent="0.2">
      <c r="A1647" s="23" t="s">
        <v>1674</v>
      </c>
      <c r="B1647" s="26">
        <v>8.41</v>
      </c>
      <c r="C1647" s="26">
        <v>109124466.12</v>
      </c>
      <c r="D1647" s="22"/>
      <c r="E1647" s="22"/>
    </row>
    <row r="1648" spans="1:5" x14ac:dyDescent="0.2">
      <c r="A1648" s="23" t="s">
        <v>1675</v>
      </c>
      <c r="B1648" s="26">
        <v>8.5299999999999994</v>
      </c>
      <c r="C1648" s="26">
        <v>111023230.66</v>
      </c>
      <c r="D1648" s="22"/>
      <c r="E1648" s="22"/>
    </row>
    <row r="1649" spans="1:5" x14ac:dyDescent="0.2">
      <c r="A1649" s="23" t="s">
        <v>1676</v>
      </c>
      <c r="B1649" s="26">
        <v>8.48</v>
      </c>
      <c r="C1649" s="26">
        <v>109807255.40000001</v>
      </c>
      <c r="D1649" s="22"/>
      <c r="E1649" s="22"/>
    </row>
    <row r="1650" spans="1:5" x14ac:dyDescent="0.2">
      <c r="A1650" s="23" t="s">
        <v>1677</v>
      </c>
      <c r="B1650" s="26">
        <v>8.44</v>
      </c>
      <c r="C1650" s="26">
        <v>109132691.31999999</v>
      </c>
      <c r="D1650" s="22"/>
      <c r="E1650" s="22"/>
    </row>
    <row r="1651" spans="1:5" x14ac:dyDescent="0.2">
      <c r="A1651" s="23" t="s">
        <v>1678</v>
      </c>
      <c r="B1651" s="26">
        <v>8.34</v>
      </c>
      <c r="C1651" s="26">
        <v>107555499.28</v>
      </c>
      <c r="D1651" s="22"/>
      <c r="E1651" s="22"/>
    </row>
    <row r="1652" spans="1:5" x14ac:dyDescent="0.2">
      <c r="A1652" s="23" t="s">
        <v>1679</v>
      </c>
      <c r="B1652" s="26">
        <v>8.3000000000000007</v>
      </c>
      <c r="C1652" s="26">
        <v>106888836.48999999</v>
      </c>
      <c r="D1652" s="22"/>
      <c r="E1652" s="22"/>
    </row>
    <row r="1653" spans="1:5" x14ac:dyDescent="0.2">
      <c r="A1653" s="23" t="s">
        <v>1680</v>
      </c>
      <c r="B1653" s="26">
        <v>8.25</v>
      </c>
      <c r="C1653" s="26">
        <v>105612529.31999999</v>
      </c>
      <c r="D1653" s="22"/>
      <c r="E1653" s="22"/>
    </row>
    <row r="1654" spans="1:5" x14ac:dyDescent="0.2">
      <c r="A1654" s="23" t="s">
        <v>1681</v>
      </c>
      <c r="B1654" s="26">
        <v>8.2200000000000006</v>
      </c>
      <c r="C1654" s="26">
        <v>105548176.19</v>
      </c>
      <c r="D1654" s="22"/>
      <c r="E1654" s="22"/>
    </row>
    <row r="1655" spans="1:5" x14ac:dyDescent="0.2">
      <c r="A1655" s="23" t="s">
        <v>1682</v>
      </c>
      <c r="B1655" s="26">
        <v>8.2899999999999991</v>
      </c>
      <c r="C1655" s="26">
        <v>105660691.02</v>
      </c>
      <c r="D1655" s="22"/>
      <c r="E1655" s="22"/>
    </row>
    <row r="1656" spans="1:5" x14ac:dyDescent="0.2">
      <c r="A1656" s="23" t="s">
        <v>1683</v>
      </c>
      <c r="B1656" s="26">
        <v>8.3699999999999992</v>
      </c>
      <c r="C1656" s="26">
        <v>106542362.25</v>
      </c>
      <c r="D1656" s="22"/>
      <c r="E1656" s="22"/>
    </row>
    <row r="1657" spans="1:5" x14ac:dyDescent="0.2">
      <c r="A1657" s="23" t="s">
        <v>1684</v>
      </c>
      <c r="B1657" s="26">
        <v>8.34</v>
      </c>
      <c r="C1657" s="26">
        <v>106459092.08</v>
      </c>
      <c r="D1657" s="22"/>
      <c r="E1657" s="22"/>
    </row>
    <row r="1658" spans="1:5" x14ac:dyDescent="0.2">
      <c r="A1658" s="23" t="s">
        <v>1685</v>
      </c>
      <c r="B1658" s="26">
        <v>8.3699999999999992</v>
      </c>
      <c r="C1658" s="26">
        <v>106858490.73</v>
      </c>
      <c r="D1658" s="22"/>
      <c r="E1658" s="22"/>
    </row>
    <row r="1659" spans="1:5" x14ac:dyDescent="0.2">
      <c r="A1659" s="23" t="s">
        <v>1686</v>
      </c>
      <c r="B1659" s="26">
        <v>8.25</v>
      </c>
      <c r="C1659" s="26">
        <v>105428149.39</v>
      </c>
      <c r="D1659" s="22"/>
      <c r="E1659" s="22"/>
    </row>
    <row r="1660" spans="1:5" x14ac:dyDescent="0.2">
      <c r="A1660" s="23" t="s">
        <v>1687</v>
      </c>
      <c r="B1660" s="26">
        <v>8.23</v>
      </c>
      <c r="C1660" s="26">
        <v>105124933.95</v>
      </c>
      <c r="D1660" s="22"/>
      <c r="E1660" s="22"/>
    </row>
    <row r="1661" spans="1:5" x14ac:dyDescent="0.2">
      <c r="A1661" s="23" t="s">
        <v>1688</v>
      </c>
      <c r="B1661" s="26">
        <v>8.15</v>
      </c>
      <c r="C1661" s="26">
        <v>103835049.45999999</v>
      </c>
      <c r="D1661" s="22"/>
      <c r="E1661" s="22"/>
    </row>
    <row r="1662" spans="1:5" x14ac:dyDescent="0.2">
      <c r="A1662" s="23" t="s">
        <v>1689</v>
      </c>
      <c r="B1662" s="26">
        <v>7.95</v>
      </c>
      <c r="C1662" s="26">
        <v>101276008.29000001</v>
      </c>
      <c r="D1662" s="22"/>
      <c r="E1662" s="22"/>
    </row>
    <row r="1663" spans="1:5" x14ac:dyDescent="0.2">
      <c r="A1663" s="23" t="s">
        <v>1690</v>
      </c>
      <c r="B1663" s="26">
        <v>7.88</v>
      </c>
      <c r="C1663" s="26">
        <v>100508269.95</v>
      </c>
      <c r="D1663" s="22"/>
      <c r="E1663" s="22"/>
    </row>
    <row r="1664" spans="1:5" x14ac:dyDescent="0.2">
      <c r="A1664" s="23" t="s">
        <v>1691</v>
      </c>
      <c r="B1664" s="26">
        <v>7.81</v>
      </c>
      <c r="C1664" s="26">
        <v>99702399.019999996</v>
      </c>
      <c r="D1664" s="22"/>
      <c r="E1664" s="22"/>
    </row>
    <row r="1665" spans="1:5" x14ac:dyDescent="0.2">
      <c r="A1665" s="23" t="s">
        <v>1692</v>
      </c>
      <c r="B1665" s="26">
        <v>7.8</v>
      </c>
      <c r="C1665" s="26">
        <v>99723482.730000004</v>
      </c>
      <c r="D1665" s="22"/>
      <c r="E1665" s="22"/>
    </row>
    <row r="1666" spans="1:5" x14ac:dyDescent="0.2">
      <c r="A1666" s="23" t="s">
        <v>1693</v>
      </c>
      <c r="B1666" s="26">
        <v>7.78</v>
      </c>
      <c r="C1666" s="26">
        <v>99342291.310000002</v>
      </c>
      <c r="D1666" s="22"/>
      <c r="E1666" s="22"/>
    </row>
    <row r="1667" spans="1:5" x14ac:dyDescent="0.2">
      <c r="A1667" s="23" t="s">
        <v>1694</v>
      </c>
      <c r="B1667" s="26">
        <v>7.68</v>
      </c>
      <c r="C1667" s="26">
        <v>98003594.930000007</v>
      </c>
      <c r="D1667" s="22"/>
      <c r="E1667" s="22"/>
    </row>
    <row r="1668" spans="1:5" x14ac:dyDescent="0.2">
      <c r="A1668" s="23" t="s">
        <v>1695</v>
      </c>
      <c r="B1668" s="26">
        <v>7.59</v>
      </c>
      <c r="C1668" s="26">
        <v>96946821.359999999</v>
      </c>
      <c r="D1668" s="22"/>
      <c r="E1668" s="22"/>
    </row>
    <row r="1669" spans="1:5" x14ac:dyDescent="0.2">
      <c r="A1669" s="23" t="s">
        <v>1696</v>
      </c>
      <c r="B1669" s="26">
        <v>7.54</v>
      </c>
      <c r="C1669" s="26">
        <v>96436056.989999995</v>
      </c>
      <c r="D1669" s="22"/>
      <c r="E1669" s="22"/>
    </row>
    <row r="1670" spans="1:5" x14ac:dyDescent="0.2">
      <c r="A1670" s="23" t="s">
        <v>1697</v>
      </c>
      <c r="B1670" s="26">
        <v>7.49</v>
      </c>
      <c r="C1670" s="26">
        <v>95700848.069999993</v>
      </c>
      <c r="D1670" s="22"/>
      <c r="E1670" s="22"/>
    </row>
    <row r="1671" spans="1:5" x14ac:dyDescent="0.2">
      <c r="A1671" s="23" t="s">
        <v>1698</v>
      </c>
      <c r="B1671" s="26">
        <v>7.5</v>
      </c>
      <c r="C1671" s="26">
        <v>95885259.950000003</v>
      </c>
      <c r="D1671" s="22"/>
      <c r="E1671" s="22"/>
    </row>
    <row r="1672" spans="1:5" x14ac:dyDescent="0.2">
      <c r="A1672" s="23" t="s">
        <v>1699</v>
      </c>
      <c r="B1672" s="26">
        <v>7.46</v>
      </c>
      <c r="C1672" s="26">
        <v>95348939.290000007</v>
      </c>
      <c r="D1672" s="22"/>
      <c r="E1672" s="22"/>
    </row>
    <row r="1673" spans="1:5" x14ac:dyDescent="0.2">
      <c r="A1673" s="23" t="s">
        <v>1700</v>
      </c>
      <c r="B1673" s="26">
        <v>7.49</v>
      </c>
      <c r="C1673" s="26">
        <v>100693113.63</v>
      </c>
      <c r="D1673" s="22"/>
      <c r="E1673" s="22"/>
    </row>
    <row r="1674" spans="1:5" x14ac:dyDescent="0.2">
      <c r="A1674" s="23" t="s">
        <v>1701</v>
      </c>
      <c r="B1674" s="26">
        <v>7.52</v>
      </c>
      <c r="C1674" s="26">
        <v>101081244.26000001</v>
      </c>
      <c r="D1674" s="22"/>
      <c r="E1674" s="22"/>
    </row>
    <row r="1675" spans="1:5" x14ac:dyDescent="0.2">
      <c r="A1675" s="23" t="s">
        <v>1702</v>
      </c>
      <c r="B1675" s="26">
        <v>7.5</v>
      </c>
      <c r="C1675" s="26">
        <v>100938731.15000001</v>
      </c>
      <c r="D1675" s="22"/>
      <c r="E1675" s="22"/>
    </row>
    <row r="1676" spans="1:5" x14ac:dyDescent="0.2">
      <c r="A1676" s="23" t="s">
        <v>1703</v>
      </c>
      <c r="B1676" s="26">
        <v>7.41</v>
      </c>
      <c r="C1676" s="26">
        <v>99618959.950000003</v>
      </c>
      <c r="D1676" s="22"/>
      <c r="E1676" s="22"/>
    </row>
    <row r="1677" spans="1:5" x14ac:dyDescent="0.2">
      <c r="A1677" s="23" t="s">
        <v>1704</v>
      </c>
      <c r="B1677" s="26">
        <v>7.34</v>
      </c>
      <c r="C1677" s="26">
        <v>98790046.75</v>
      </c>
      <c r="D1677" s="22"/>
      <c r="E1677" s="22"/>
    </row>
    <row r="1678" spans="1:5" x14ac:dyDescent="0.2">
      <c r="A1678" s="23" t="s">
        <v>1705</v>
      </c>
      <c r="B1678" s="26">
        <v>7.38</v>
      </c>
      <c r="C1678" s="26">
        <v>99253326.25</v>
      </c>
      <c r="D1678" s="22"/>
      <c r="E1678" s="22"/>
    </row>
    <row r="1679" spans="1:5" x14ac:dyDescent="0.2">
      <c r="A1679" s="23" t="s">
        <v>1706</v>
      </c>
      <c r="B1679" s="26">
        <v>7.25</v>
      </c>
      <c r="C1679" s="26">
        <v>96982371.629999995</v>
      </c>
      <c r="D1679" s="22"/>
      <c r="E1679" s="22"/>
    </row>
    <row r="1680" spans="1:5" x14ac:dyDescent="0.2">
      <c r="A1680" s="23" t="s">
        <v>1707</v>
      </c>
      <c r="B1680" s="26">
        <v>7.25</v>
      </c>
      <c r="C1680" s="26">
        <v>97062802.340000004</v>
      </c>
      <c r="D1680" s="22"/>
      <c r="E1680" s="22"/>
    </row>
    <row r="1681" spans="1:5" x14ac:dyDescent="0.2">
      <c r="A1681" s="23" t="s">
        <v>1708</v>
      </c>
      <c r="B1681" s="26">
        <v>7.12</v>
      </c>
      <c r="C1681" s="26">
        <v>95404132.129999995</v>
      </c>
      <c r="D1681" s="22"/>
      <c r="E1681" s="22"/>
    </row>
    <row r="1682" spans="1:5" x14ac:dyDescent="0.2">
      <c r="A1682" s="23" t="s">
        <v>1709</v>
      </c>
      <c r="B1682" s="26">
        <v>7.11</v>
      </c>
      <c r="C1682" s="26">
        <v>95251167.379999995</v>
      </c>
      <c r="D1682" s="22"/>
      <c r="E1682" s="22"/>
    </row>
    <row r="1683" spans="1:5" x14ac:dyDescent="0.2">
      <c r="A1683" s="23" t="s">
        <v>1710</v>
      </c>
      <c r="B1683" s="26">
        <v>7.15</v>
      </c>
      <c r="C1683" s="26">
        <v>96313894.269999996</v>
      </c>
      <c r="D1683" s="22"/>
      <c r="E1683" s="22"/>
    </row>
    <row r="1684" spans="1:5" x14ac:dyDescent="0.2">
      <c r="A1684" s="23" t="s">
        <v>1711</v>
      </c>
      <c r="B1684" s="26">
        <v>7.28</v>
      </c>
      <c r="C1684" s="26">
        <v>98432073.079999998</v>
      </c>
      <c r="D1684" s="22"/>
      <c r="E1684" s="22"/>
    </row>
    <row r="1685" spans="1:5" x14ac:dyDescent="0.2">
      <c r="A1685" s="23" t="s">
        <v>1712</v>
      </c>
      <c r="B1685" s="26">
        <v>7.39</v>
      </c>
      <c r="C1685" s="26">
        <v>99906934.069999993</v>
      </c>
      <c r="D1685" s="22"/>
      <c r="E1685" s="22"/>
    </row>
    <row r="1686" spans="1:5" x14ac:dyDescent="0.2">
      <c r="A1686" s="23" t="s">
        <v>1713</v>
      </c>
      <c r="B1686" s="26">
        <v>7.59</v>
      </c>
      <c r="C1686" s="26">
        <v>102473997.92</v>
      </c>
      <c r="D1686" s="22"/>
      <c r="E1686" s="22"/>
    </row>
    <row r="1687" spans="1:5" x14ac:dyDescent="0.2">
      <c r="A1687" s="23" t="s">
        <v>1714</v>
      </c>
      <c r="B1687" s="26">
        <v>7.59</v>
      </c>
      <c r="C1687" s="26">
        <v>102570524.45999999</v>
      </c>
      <c r="D1687" s="22"/>
      <c r="E1687" s="22"/>
    </row>
    <row r="1688" spans="1:5" x14ac:dyDescent="0.2">
      <c r="A1688" s="23" t="s">
        <v>1715</v>
      </c>
      <c r="B1688" s="26">
        <v>7.67</v>
      </c>
      <c r="C1688" s="26">
        <v>103904633.17</v>
      </c>
      <c r="D1688" s="22"/>
      <c r="E1688" s="22"/>
    </row>
    <row r="1689" spans="1:5" x14ac:dyDescent="0.2">
      <c r="A1689" s="23" t="s">
        <v>1716</v>
      </c>
      <c r="B1689" s="26">
        <v>7.72</v>
      </c>
      <c r="C1689" s="26">
        <v>104467004.84999999</v>
      </c>
      <c r="D1689" s="22"/>
      <c r="E1689" s="22"/>
    </row>
    <row r="1690" spans="1:5" x14ac:dyDescent="0.2">
      <c r="A1690" s="23" t="s">
        <v>1717</v>
      </c>
      <c r="B1690" s="26">
        <v>7.77</v>
      </c>
      <c r="C1690" s="26">
        <v>105182029.93000001</v>
      </c>
      <c r="D1690" s="22"/>
      <c r="E1690" s="22"/>
    </row>
    <row r="1691" spans="1:5" x14ac:dyDescent="0.2">
      <c r="A1691" s="23" t="s">
        <v>1718</v>
      </c>
      <c r="B1691" s="26">
        <v>7.81</v>
      </c>
      <c r="C1691" s="26">
        <v>106706536.81</v>
      </c>
      <c r="D1691" s="22"/>
      <c r="E1691" s="22"/>
    </row>
    <row r="1692" spans="1:5" x14ac:dyDescent="0.2">
      <c r="A1692" s="23" t="s">
        <v>1719</v>
      </c>
      <c r="B1692" s="26">
        <v>7.68</v>
      </c>
      <c r="C1692" s="26">
        <v>104929494.98999999</v>
      </c>
      <c r="D1692" s="22"/>
      <c r="E1692" s="22"/>
    </row>
    <row r="1693" spans="1:5" x14ac:dyDescent="0.2">
      <c r="A1693" s="23" t="s">
        <v>1720</v>
      </c>
      <c r="B1693" s="26">
        <v>7.7</v>
      </c>
      <c r="C1693" s="26">
        <v>105081706.77</v>
      </c>
      <c r="D1693" s="22"/>
      <c r="E1693" s="22"/>
    </row>
    <row r="1694" spans="1:5" x14ac:dyDescent="0.2">
      <c r="A1694" s="23" t="s">
        <v>1721</v>
      </c>
      <c r="B1694" s="26">
        <v>7.71</v>
      </c>
      <c r="C1694" s="26">
        <v>106166997.27</v>
      </c>
      <c r="D1694" s="22"/>
      <c r="E1694" s="22"/>
    </row>
    <row r="1695" spans="1:5" x14ac:dyDescent="0.2">
      <c r="A1695" s="23" t="s">
        <v>1722</v>
      </c>
      <c r="B1695" s="26">
        <v>7.65</v>
      </c>
      <c r="C1695" s="26">
        <v>104150619.45999999</v>
      </c>
      <c r="D1695" s="22"/>
      <c r="E1695" s="22"/>
    </row>
    <row r="1696" spans="1:5" x14ac:dyDescent="0.2">
      <c r="A1696" s="23" t="s">
        <v>1723</v>
      </c>
      <c r="B1696" s="26">
        <v>7.59</v>
      </c>
      <c r="C1696" s="26">
        <v>103215863.06</v>
      </c>
      <c r="D1696" s="22"/>
      <c r="E1696" s="22"/>
    </row>
    <row r="1697" spans="1:5" x14ac:dyDescent="0.2">
      <c r="A1697" s="23" t="s">
        <v>1724</v>
      </c>
      <c r="B1697" s="26">
        <v>7.57</v>
      </c>
      <c r="C1697" s="26">
        <v>102733158.76000001</v>
      </c>
      <c r="D1697" s="22"/>
      <c r="E1697" s="22"/>
    </row>
    <row r="1698" spans="1:5" x14ac:dyDescent="0.2">
      <c r="A1698" s="23" t="s">
        <v>1725</v>
      </c>
      <c r="B1698" s="26">
        <v>7.55</v>
      </c>
      <c r="C1698" s="26">
        <v>102359169.84</v>
      </c>
      <c r="D1698" s="22"/>
      <c r="E1698" s="22"/>
    </row>
    <row r="1699" spans="1:5" x14ac:dyDescent="0.2">
      <c r="A1699" s="23" t="s">
        <v>1726</v>
      </c>
      <c r="B1699" s="26">
        <v>7.54</v>
      </c>
      <c r="C1699" s="26">
        <v>102177107.59999999</v>
      </c>
      <c r="D1699" s="22"/>
      <c r="E1699" s="22"/>
    </row>
    <row r="1700" spans="1:5" x14ac:dyDescent="0.2">
      <c r="A1700" s="23" t="s">
        <v>1727</v>
      </c>
      <c r="B1700" s="26">
        <v>7.5</v>
      </c>
      <c r="C1700" s="26">
        <v>101962483.14</v>
      </c>
      <c r="D1700" s="22"/>
      <c r="E1700" s="22"/>
    </row>
    <row r="1701" spans="1:5" x14ac:dyDescent="0.2">
      <c r="A1701" s="23" t="s">
        <v>1728</v>
      </c>
      <c r="B1701" s="26">
        <v>7.73</v>
      </c>
      <c r="C1701" s="26">
        <v>104926547.97</v>
      </c>
      <c r="D1701" s="22"/>
      <c r="E1701" s="22"/>
    </row>
    <row r="1702" spans="1:5" x14ac:dyDescent="0.2">
      <c r="A1702" s="23" t="s">
        <v>1729</v>
      </c>
      <c r="B1702" s="26">
        <v>7.86</v>
      </c>
      <c r="C1702" s="26">
        <v>106006498.69</v>
      </c>
      <c r="D1702" s="22"/>
      <c r="E1702" s="22"/>
    </row>
    <row r="1703" spans="1:5" x14ac:dyDescent="0.2">
      <c r="A1703" s="23" t="s">
        <v>1730</v>
      </c>
      <c r="B1703" s="26">
        <v>7.7</v>
      </c>
      <c r="C1703" s="26">
        <v>103960521.61</v>
      </c>
      <c r="D1703" s="22"/>
      <c r="E1703" s="22"/>
    </row>
    <row r="1704" spans="1:5" x14ac:dyDescent="0.2">
      <c r="A1704" s="23" t="s">
        <v>1731</v>
      </c>
      <c r="B1704" s="26">
        <v>7.6</v>
      </c>
      <c r="C1704" s="26">
        <v>102651110.41</v>
      </c>
      <c r="D1704" s="22"/>
      <c r="E1704" s="22"/>
    </row>
    <row r="1705" spans="1:5" x14ac:dyDescent="0.2">
      <c r="A1705" s="23" t="s">
        <v>1732</v>
      </c>
      <c r="B1705" s="26">
        <v>7.68</v>
      </c>
      <c r="C1705" s="26">
        <v>103584131.70999999</v>
      </c>
      <c r="D1705" s="22"/>
      <c r="E1705" s="22"/>
    </row>
    <row r="1706" spans="1:5" x14ac:dyDescent="0.2">
      <c r="A1706" s="23" t="s">
        <v>1733</v>
      </c>
      <c r="B1706" s="26">
        <v>7.61</v>
      </c>
      <c r="C1706" s="26">
        <v>102416482.61</v>
      </c>
      <c r="D1706" s="22"/>
      <c r="E1706" s="22"/>
    </row>
    <row r="1707" spans="1:5" x14ac:dyDescent="0.2">
      <c r="A1707" s="23" t="s">
        <v>1734</v>
      </c>
      <c r="B1707" s="26">
        <v>7.53</v>
      </c>
      <c r="C1707" s="26">
        <v>101326510.77</v>
      </c>
      <c r="D1707" s="22"/>
      <c r="E1707" s="22"/>
    </row>
    <row r="1708" spans="1:5" x14ac:dyDescent="0.2">
      <c r="A1708" s="23" t="s">
        <v>1735</v>
      </c>
      <c r="B1708" s="26">
        <v>7.39</v>
      </c>
      <c r="C1708" s="26">
        <v>99045183.709999993</v>
      </c>
      <c r="D1708" s="22"/>
      <c r="E1708" s="22"/>
    </row>
    <row r="1709" spans="1:5" x14ac:dyDescent="0.2">
      <c r="A1709" s="23" t="s">
        <v>1736</v>
      </c>
      <c r="B1709" s="26">
        <v>7.13</v>
      </c>
      <c r="C1709" s="26">
        <v>97331686.909999996</v>
      </c>
      <c r="D1709" s="22"/>
      <c r="E1709" s="22"/>
    </row>
    <row r="1710" spans="1:5" x14ac:dyDescent="0.2">
      <c r="A1710" s="23" t="s">
        <v>1737</v>
      </c>
      <c r="B1710" s="26">
        <v>7.44</v>
      </c>
      <c r="C1710" s="26">
        <v>101781065.15000001</v>
      </c>
      <c r="D1710" s="22"/>
      <c r="E1710" s="22"/>
    </row>
    <row r="1711" spans="1:5" x14ac:dyDescent="0.2">
      <c r="A1711" s="23" t="s">
        <v>1738</v>
      </c>
      <c r="B1711" s="26">
        <v>7.31</v>
      </c>
      <c r="C1711" s="26">
        <v>101306308.66</v>
      </c>
      <c r="D1711" s="22"/>
      <c r="E1711" s="22"/>
    </row>
    <row r="1712" spans="1:5" x14ac:dyDescent="0.2">
      <c r="A1712" s="23" t="s">
        <v>1739</v>
      </c>
      <c r="B1712" s="26">
        <v>7.54</v>
      </c>
      <c r="C1712" s="26">
        <v>105317512.58</v>
      </c>
      <c r="D1712" s="22"/>
      <c r="E1712" s="22"/>
    </row>
    <row r="1713" spans="1:5" x14ac:dyDescent="0.2">
      <c r="A1713" s="23" t="s">
        <v>1740</v>
      </c>
      <c r="B1713" s="26">
        <v>7.74</v>
      </c>
      <c r="C1713" s="26">
        <v>107821459.91</v>
      </c>
      <c r="D1713" s="22"/>
      <c r="E1713" s="22"/>
    </row>
    <row r="1714" spans="1:5" x14ac:dyDescent="0.2">
      <c r="A1714" s="23" t="s">
        <v>1741</v>
      </c>
      <c r="B1714" s="26">
        <v>7.92</v>
      </c>
      <c r="C1714" s="26">
        <v>110282270.65000001</v>
      </c>
      <c r="D1714" s="22"/>
      <c r="E1714" s="22"/>
    </row>
    <row r="1715" spans="1:5" x14ac:dyDescent="0.2">
      <c r="A1715" s="23" t="s">
        <v>1742</v>
      </c>
      <c r="B1715" s="26">
        <v>7.8</v>
      </c>
      <c r="C1715" s="26">
        <v>105719954.66</v>
      </c>
      <c r="D1715" s="22"/>
      <c r="E1715" s="22"/>
    </row>
    <row r="1716" spans="1:5" x14ac:dyDescent="0.2">
      <c r="A1716" s="23" t="s">
        <v>1743</v>
      </c>
      <c r="B1716" s="26">
        <v>7.89</v>
      </c>
      <c r="C1716" s="26">
        <v>106956236.42</v>
      </c>
      <c r="D1716" s="22"/>
      <c r="E1716" s="22"/>
    </row>
    <row r="1717" spans="1:5" x14ac:dyDescent="0.2">
      <c r="A1717" s="23" t="s">
        <v>1744</v>
      </c>
      <c r="B1717" s="26">
        <v>8.08</v>
      </c>
      <c r="C1717" s="26">
        <v>109046062.69</v>
      </c>
      <c r="D1717" s="22"/>
      <c r="E1717" s="22"/>
    </row>
    <row r="1718" spans="1:5" x14ac:dyDescent="0.2">
      <c r="A1718" s="23" t="s">
        <v>1745</v>
      </c>
      <c r="B1718" s="26">
        <v>7.97</v>
      </c>
      <c r="C1718" s="26">
        <v>105967795.98</v>
      </c>
      <c r="D1718" s="22"/>
      <c r="E1718" s="22"/>
    </row>
    <row r="1719" spans="1:5" x14ac:dyDescent="0.2">
      <c r="A1719" s="23" t="s">
        <v>1746</v>
      </c>
      <c r="B1719" s="26">
        <v>7.88</v>
      </c>
      <c r="C1719" s="26">
        <v>104467770.86</v>
      </c>
      <c r="D1719" s="22"/>
      <c r="E1719" s="22"/>
    </row>
    <row r="1720" spans="1:5" x14ac:dyDescent="0.2">
      <c r="A1720" s="23" t="s">
        <v>1747</v>
      </c>
      <c r="B1720" s="26">
        <v>8.02</v>
      </c>
      <c r="C1720" s="26">
        <v>107458093.38</v>
      </c>
      <c r="D1720" s="22"/>
      <c r="E1720" s="22"/>
    </row>
    <row r="1721" spans="1:5" x14ac:dyDescent="0.2">
      <c r="A1721" s="23" t="s">
        <v>1748</v>
      </c>
      <c r="B1721" s="26">
        <v>8.4700000000000006</v>
      </c>
      <c r="C1721" s="26">
        <v>112763916.45</v>
      </c>
      <c r="D1721" s="22"/>
      <c r="E1721" s="22"/>
    </row>
    <row r="1722" spans="1:5" x14ac:dyDescent="0.2">
      <c r="A1722" s="23" t="s">
        <v>1749</v>
      </c>
      <c r="B1722" s="26">
        <v>8.57</v>
      </c>
      <c r="C1722" s="26">
        <v>113700012.02</v>
      </c>
      <c r="D1722" s="22"/>
      <c r="E1722" s="22"/>
    </row>
    <row r="1723" spans="1:5" x14ac:dyDescent="0.2">
      <c r="A1723" s="23" t="s">
        <v>1750</v>
      </c>
      <c r="B1723" s="26">
        <v>8.7899999999999991</v>
      </c>
      <c r="C1723" s="26">
        <v>117505838.44</v>
      </c>
      <c r="D1723" s="22"/>
      <c r="E1723" s="22"/>
    </row>
    <row r="1724" spans="1:5" x14ac:dyDescent="0.2">
      <c r="A1724" s="23" t="s">
        <v>1751</v>
      </c>
      <c r="B1724" s="26">
        <v>8.7899999999999991</v>
      </c>
      <c r="C1724" s="26">
        <v>117505838.44</v>
      </c>
      <c r="D1724" s="22"/>
      <c r="E1724" s="22"/>
    </row>
    <row r="1725" spans="1:5" x14ac:dyDescent="0.2">
      <c r="A1725" s="23" t="s">
        <v>1752</v>
      </c>
      <c r="B1725" s="26">
        <v>8.91</v>
      </c>
      <c r="C1725" s="26">
        <v>124115247.04000001</v>
      </c>
      <c r="D1725" s="22"/>
      <c r="E1725" s="22"/>
    </row>
    <row r="1726" spans="1:5" x14ac:dyDescent="0.2">
      <c r="A1726" s="23" t="s">
        <v>1753</v>
      </c>
      <c r="B1726" s="26">
        <v>8.89</v>
      </c>
      <c r="C1726" s="26">
        <v>122485361.14</v>
      </c>
      <c r="D1726" s="22"/>
      <c r="E1726" s="22"/>
    </row>
    <row r="1727" spans="1:5" x14ac:dyDescent="0.2">
      <c r="A1727" s="23" t="s">
        <v>1754</v>
      </c>
      <c r="B1727" s="26">
        <v>8.76</v>
      </c>
      <c r="C1727" s="26">
        <v>122448343.63</v>
      </c>
      <c r="D1727" s="22"/>
      <c r="E1727" s="22"/>
    </row>
    <row r="1728" spans="1:5" x14ac:dyDescent="0.2">
      <c r="A1728" s="23" t="s">
        <v>1755</v>
      </c>
      <c r="B1728" s="26">
        <v>8.93</v>
      </c>
      <c r="C1728" s="26">
        <v>124619574.84</v>
      </c>
      <c r="D1728" s="22"/>
      <c r="E1728" s="22"/>
    </row>
    <row r="1729" spans="1:5" x14ac:dyDescent="0.2">
      <c r="A1729" s="23" t="s">
        <v>1756</v>
      </c>
      <c r="B1729" s="26">
        <v>9.07</v>
      </c>
      <c r="C1729" s="26">
        <v>125527247.48999999</v>
      </c>
      <c r="D1729" s="22"/>
      <c r="E1729" s="22"/>
    </row>
    <row r="1730" spans="1:5" x14ac:dyDescent="0.2">
      <c r="A1730" s="23" t="s">
        <v>1757</v>
      </c>
      <c r="B1730" s="26">
        <v>8.91</v>
      </c>
      <c r="C1730" s="26">
        <v>122808107.81999999</v>
      </c>
      <c r="D1730" s="22"/>
      <c r="E1730" s="22"/>
    </row>
    <row r="1731" spans="1:5" x14ac:dyDescent="0.2">
      <c r="A1731" s="23" t="s">
        <v>1758</v>
      </c>
      <c r="B1731" s="26">
        <v>8.91</v>
      </c>
      <c r="C1731" s="26">
        <v>121820511.68000001</v>
      </c>
      <c r="D1731" s="22"/>
      <c r="E1731" s="22"/>
    </row>
    <row r="1732" spans="1:5" x14ac:dyDescent="0.2">
      <c r="A1732" s="23" t="s">
        <v>1759</v>
      </c>
      <c r="B1732" s="26">
        <v>9.07</v>
      </c>
      <c r="C1732" s="26">
        <v>118911208.34</v>
      </c>
      <c r="D1732" s="22"/>
      <c r="E1732" s="22"/>
    </row>
    <row r="1733" spans="1:5" x14ac:dyDescent="0.2">
      <c r="A1733" s="23" t="s">
        <v>1760</v>
      </c>
      <c r="B1733" s="26">
        <v>9.0500000000000007</v>
      </c>
      <c r="C1733" s="26">
        <v>114771908.91</v>
      </c>
      <c r="D1733" s="22"/>
      <c r="E1733" s="22"/>
    </row>
    <row r="1734" spans="1:5" x14ac:dyDescent="0.2">
      <c r="A1734" s="23" t="s">
        <v>1761</v>
      </c>
      <c r="B1734" s="26">
        <v>8.83</v>
      </c>
      <c r="C1734" s="26">
        <v>117259582.08</v>
      </c>
      <c r="D1734" s="22"/>
      <c r="E1734" s="22"/>
    </row>
    <row r="1735" spans="1:5" x14ac:dyDescent="0.2">
      <c r="A1735" s="23" t="s">
        <v>1762</v>
      </c>
      <c r="B1735" s="26">
        <v>9.18</v>
      </c>
      <c r="C1735" s="26">
        <v>122960962.2</v>
      </c>
      <c r="D1735" s="22"/>
      <c r="E1735" s="22"/>
    </row>
    <row r="1736" spans="1:5" x14ac:dyDescent="0.2">
      <c r="A1736" s="23" t="s">
        <v>1763</v>
      </c>
      <c r="B1736" s="26">
        <v>9.42</v>
      </c>
      <c r="C1736" s="26">
        <v>122608639.59999999</v>
      </c>
      <c r="D1736" s="22"/>
      <c r="E1736" s="22"/>
    </row>
    <row r="1737" spans="1:5" x14ac:dyDescent="0.2">
      <c r="A1737" s="23" t="s">
        <v>1764</v>
      </c>
      <c r="B1737" s="26">
        <v>9.44</v>
      </c>
      <c r="C1737" s="26">
        <v>121690713.81</v>
      </c>
      <c r="D1737" s="22"/>
      <c r="E1737" s="22"/>
    </row>
    <row r="1738" spans="1:5" x14ac:dyDescent="0.2">
      <c r="A1738" s="23" t="s">
        <v>1765</v>
      </c>
      <c r="B1738" s="26">
        <v>9.32</v>
      </c>
      <c r="C1738" s="26">
        <v>119664792.45999999</v>
      </c>
      <c r="D1738" s="22"/>
      <c r="E1738" s="22"/>
    </row>
    <row r="1739" spans="1:5" x14ac:dyDescent="0.2">
      <c r="A1739" s="23" t="s">
        <v>1766</v>
      </c>
      <c r="B1739" s="26">
        <v>9.39</v>
      </c>
      <c r="C1739" s="26">
        <v>119890401.48999999</v>
      </c>
      <c r="D1739" s="22"/>
      <c r="E1739" s="22"/>
    </row>
    <row r="1740" spans="1:5" x14ac:dyDescent="0.2">
      <c r="A1740" s="23" t="s">
        <v>1767</v>
      </c>
      <c r="B1740" s="26">
        <v>9.35</v>
      </c>
      <c r="C1740" s="26">
        <v>115963292.55</v>
      </c>
      <c r="D1740" s="22"/>
      <c r="E1740" s="22"/>
    </row>
    <row r="1741" spans="1:5" x14ac:dyDescent="0.2">
      <c r="A1741" s="23" t="s">
        <v>1768</v>
      </c>
      <c r="B1741" s="26">
        <v>9.16</v>
      </c>
      <c r="C1741" s="26">
        <v>113407671.87</v>
      </c>
      <c r="D1741" s="22"/>
      <c r="E1741" s="22"/>
    </row>
    <row r="1742" spans="1:5" x14ac:dyDescent="0.2">
      <c r="A1742" s="23" t="s">
        <v>1769</v>
      </c>
      <c r="B1742" s="26">
        <v>9.18</v>
      </c>
      <c r="C1742" s="26">
        <v>104490295.03</v>
      </c>
      <c r="D1742" s="22"/>
      <c r="E1742" s="22"/>
    </row>
    <row r="1743" spans="1:5" x14ac:dyDescent="0.2">
      <c r="A1743" s="23" t="s">
        <v>1770</v>
      </c>
      <c r="B1743" s="26">
        <v>9.3800000000000008</v>
      </c>
      <c r="C1743" s="26">
        <v>105008316.78</v>
      </c>
      <c r="D1743" s="22"/>
      <c r="E1743" s="22"/>
    </row>
    <row r="1744" spans="1:5" x14ac:dyDescent="0.2">
      <c r="A1744" s="23" t="s">
        <v>1771</v>
      </c>
      <c r="B1744" s="26">
        <v>9.32</v>
      </c>
      <c r="C1744" s="26">
        <v>104534760.28</v>
      </c>
      <c r="D1744" s="22"/>
      <c r="E1744" s="22"/>
    </row>
    <row r="1745" spans="1:5" x14ac:dyDescent="0.2">
      <c r="A1745" s="23" t="s">
        <v>1772</v>
      </c>
      <c r="B1745" s="26">
        <v>9.11</v>
      </c>
      <c r="C1745" s="26">
        <v>101448031.65000001</v>
      </c>
      <c r="D1745" s="22"/>
      <c r="E1745" s="22"/>
    </row>
    <row r="1746" spans="1:5" x14ac:dyDescent="0.2">
      <c r="A1746" s="23" t="s">
        <v>1773</v>
      </c>
      <c r="B1746" s="26">
        <v>9.0399999999999991</v>
      </c>
      <c r="C1746" s="26">
        <v>99510740.140000001</v>
      </c>
      <c r="D1746" s="22"/>
      <c r="E1746" s="22"/>
    </row>
    <row r="1747" spans="1:5" x14ac:dyDescent="0.2">
      <c r="A1747" s="23" t="s">
        <v>1774</v>
      </c>
      <c r="B1747" s="26">
        <v>8.81</v>
      </c>
      <c r="C1747" s="26">
        <v>96772147.260000005</v>
      </c>
      <c r="D1747" s="22"/>
      <c r="E1747" s="22"/>
    </row>
    <row r="1748" spans="1:5" x14ac:dyDescent="0.2">
      <c r="A1748" s="23" t="s">
        <v>1775</v>
      </c>
      <c r="B1748" s="26">
        <v>8.65</v>
      </c>
      <c r="C1748" s="26">
        <v>94479507.650000006</v>
      </c>
      <c r="D1748" s="22"/>
      <c r="E1748" s="22"/>
    </row>
    <row r="1749" spans="1:5" x14ac:dyDescent="0.2">
      <c r="A1749" s="23" t="s">
        <v>1776</v>
      </c>
      <c r="B1749" s="26">
        <v>8.6199999999999992</v>
      </c>
      <c r="C1749" s="26">
        <v>93950027.469999999</v>
      </c>
      <c r="D1749" s="22"/>
      <c r="E1749" s="22"/>
    </row>
    <row r="1750" spans="1:5" x14ac:dyDescent="0.2">
      <c r="A1750" s="23" t="s">
        <v>1777</v>
      </c>
      <c r="B1750" s="26">
        <v>8.5399999999999991</v>
      </c>
      <c r="C1750" s="26">
        <v>92755915.840000004</v>
      </c>
      <c r="D1750" s="22"/>
      <c r="E1750" s="22"/>
    </row>
    <row r="1751" spans="1:5" x14ac:dyDescent="0.2">
      <c r="A1751" s="23" t="s">
        <v>1778</v>
      </c>
      <c r="B1751" s="26">
        <v>8.42</v>
      </c>
      <c r="C1751" s="26">
        <v>91274702.549999997</v>
      </c>
      <c r="D1751" s="22"/>
      <c r="E1751" s="22"/>
    </row>
    <row r="1752" spans="1:5" x14ac:dyDescent="0.2">
      <c r="A1752" s="23" t="s">
        <v>1779</v>
      </c>
      <c r="B1752" s="26">
        <v>8.36</v>
      </c>
      <c r="C1752" s="26">
        <v>90207530.469999999</v>
      </c>
      <c r="D1752" s="22"/>
      <c r="E1752" s="22"/>
    </row>
    <row r="1753" spans="1:5" x14ac:dyDescent="0.2">
      <c r="A1753" s="23" t="s">
        <v>1780</v>
      </c>
      <c r="B1753" s="26">
        <v>8.36</v>
      </c>
      <c r="C1753" s="26">
        <v>90100378.010000005</v>
      </c>
      <c r="D1753" s="22"/>
      <c r="E1753" s="22"/>
    </row>
    <row r="1754" spans="1:5" x14ac:dyDescent="0.2">
      <c r="A1754" s="23" t="s">
        <v>1781</v>
      </c>
      <c r="B1754" s="26">
        <v>8.33</v>
      </c>
      <c r="C1754" s="26">
        <v>89530931.810000002</v>
      </c>
      <c r="D1754" s="22"/>
      <c r="E1754" s="22"/>
    </row>
    <row r="1755" spans="1:5" x14ac:dyDescent="0.2">
      <c r="A1755" s="23" t="s">
        <v>1782</v>
      </c>
      <c r="B1755" s="26">
        <v>8.3800000000000008</v>
      </c>
      <c r="C1755" s="26">
        <v>89865758.840000004</v>
      </c>
      <c r="D1755" s="22"/>
      <c r="E1755" s="22"/>
    </row>
    <row r="1756" spans="1:5" x14ac:dyDescent="0.2">
      <c r="A1756" s="23" t="s">
        <v>1783</v>
      </c>
      <c r="B1756" s="26">
        <v>8.3800000000000008</v>
      </c>
      <c r="C1756" s="26">
        <v>89221399.079999998</v>
      </c>
      <c r="D1756" s="22"/>
      <c r="E1756" s="22"/>
    </row>
    <row r="1757" spans="1:5" x14ac:dyDescent="0.2">
      <c r="A1757" s="23" t="s">
        <v>1784</v>
      </c>
      <c r="B1757" s="26">
        <v>8.39</v>
      </c>
      <c r="C1757" s="26">
        <v>88464516.870000005</v>
      </c>
      <c r="D1757" s="22"/>
      <c r="E1757" s="22"/>
    </row>
    <row r="1758" spans="1:5" x14ac:dyDescent="0.2">
      <c r="A1758" s="23" t="s">
        <v>1785</v>
      </c>
      <c r="B1758" s="26">
        <v>8.24</v>
      </c>
      <c r="C1758" s="26">
        <v>86690985.890000001</v>
      </c>
      <c r="D1758" s="22"/>
      <c r="E1758" s="22"/>
    </row>
    <row r="1759" spans="1:5" x14ac:dyDescent="0.2">
      <c r="A1759" s="23" t="s">
        <v>1786</v>
      </c>
      <c r="B1759" s="26">
        <v>8.1999999999999993</v>
      </c>
      <c r="C1759" s="26">
        <v>86196469.129999995</v>
      </c>
      <c r="D1759" s="22"/>
      <c r="E1759" s="22"/>
    </row>
    <row r="1760" spans="1:5" x14ac:dyDescent="0.2">
      <c r="A1760" s="23" t="s">
        <v>1787</v>
      </c>
      <c r="B1760" s="26">
        <v>8.19</v>
      </c>
      <c r="C1760" s="26">
        <v>85671758.219999999</v>
      </c>
      <c r="D1760" s="22"/>
      <c r="E1760" s="22"/>
    </row>
    <row r="1761" spans="1:5" x14ac:dyDescent="0.2">
      <c r="A1761" s="23" t="s">
        <v>1788</v>
      </c>
      <c r="B1761" s="26">
        <v>8.14</v>
      </c>
      <c r="C1761" s="26">
        <v>85084266.480000004</v>
      </c>
      <c r="D1761" s="22"/>
      <c r="E1761" s="22"/>
    </row>
    <row r="1762" spans="1:5" x14ac:dyDescent="0.2">
      <c r="A1762" s="23" t="s">
        <v>1789</v>
      </c>
      <c r="B1762" s="26">
        <v>8.14</v>
      </c>
      <c r="C1762" s="26">
        <v>84690100.439999998</v>
      </c>
      <c r="D1762" s="22"/>
      <c r="E1762" s="22"/>
    </row>
    <row r="1763" spans="1:5" x14ac:dyDescent="0.2">
      <c r="A1763" s="23" t="s">
        <v>1790</v>
      </c>
      <c r="B1763" s="26">
        <v>8.08</v>
      </c>
      <c r="C1763" s="26">
        <v>83229910.019999996</v>
      </c>
      <c r="D1763" s="22"/>
      <c r="E1763" s="22"/>
    </row>
    <row r="1764" spans="1:5" x14ac:dyDescent="0.2">
      <c r="A1764" s="23" t="s">
        <v>1791</v>
      </c>
      <c r="B1764" s="26">
        <v>8.06</v>
      </c>
      <c r="C1764" s="26">
        <v>82381191.640000001</v>
      </c>
      <c r="D1764" s="22"/>
      <c r="E1764" s="22"/>
    </row>
    <row r="1765" spans="1:5" x14ac:dyDescent="0.2">
      <c r="A1765" s="23" t="s">
        <v>1792</v>
      </c>
      <c r="B1765" s="26">
        <v>7.99</v>
      </c>
      <c r="C1765" s="26">
        <v>81567452.430000007</v>
      </c>
      <c r="D1765" s="22"/>
      <c r="E1765" s="22"/>
    </row>
    <row r="1766" spans="1:5" x14ac:dyDescent="0.2">
      <c r="A1766" s="23" t="s">
        <v>1793</v>
      </c>
      <c r="B1766" s="26">
        <v>7.83</v>
      </c>
      <c r="C1766" s="26">
        <v>79736027.090000004</v>
      </c>
      <c r="D1766" s="22"/>
      <c r="E1766" s="22"/>
    </row>
    <row r="1767" spans="1:5" x14ac:dyDescent="0.2">
      <c r="A1767" s="23" t="s">
        <v>1794</v>
      </c>
      <c r="B1767" s="26">
        <v>7.75</v>
      </c>
      <c r="C1767" s="26">
        <v>79043690.269999996</v>
      </c>
      <c r="D1767" s="22"/>
      <c r="E1767" s="22"/>
    </row>
    <row r="1768" spans="1:5" x14ac:dyDescent="0.2">
      <c r="A1768" s="23" t="s">
        <v>1795</v>
      </c>
      <c r="B1768" s="26">
        <v>7.78</v>
      </c>
      <c r="C1768" s="26">
        <v>79631267.700000003</v>
      </c>
      <c r="D1768" s="22"/>
      <c r="E1768" s="22"/>
    </row>
    <row r="1769" spans="1:5" x14ac:dyDescent="0.2">
      <c r="A1769" s="23" t="s">
        <v>1796</v>
      </c>
      <c r="B1769" s="26">
        <v>7.73</v>
      </c>
      <c r="C1769" s="26">
        <v>77608690.269999996</v>
      </c>
      <c r="D1769" s="22"/>
      <c r="E1769" s="22"/>
    </row>
    <row r="1770" spans="1:5" x14ac:dyDescent="0.2">
      <c r="A1770" s="23" t="s">
        <v>1797</v>
      </c>
      <c r="B1770" s="26">
        <v>7.64</v>
      </c>
      <c r="C1770" s="26">
        <v>76612121.379999995</v>
      </c>
      <c r="D1770" s="22"/>
      <c r="E1770" s="22"/>
    </row>
    <row r="1771" spans="1:5" x14ac:dyDescent="0.2">
      <c r="A1771" s="23" t="s">
        <v>1798</v>
      </c>
      <c r="B1771" s="26">
        <v>7.57</v>
      </c>
      <c r="C1771" s="26">
        <v>76037961.890000001</v>
      </c>
      <c r="D1771" s="22"/>
      <c r="E1771" s="22"/>
    </row>
    <row r="1772" spans="1:5" x14ac:dyDescent="0.2">
      <c r="A1772" s="23" t="s">
        <v>1799</v>
      </c>
      <c r="B1772" s="26">
        <v>7.63</v>
      </c>
      <c r="C1772" s="26">
        <v>76184530.079999998</v>
      </c>
      <c r="D1772" s="22"/>
      <c r="E1772" s="22"/>
    </row>
    <row r="1773" spans="1:5" x14ac:dyDescent="0.2">
      <c r="A1773" s="23" t="s">
        <v>1800</v>
      </c>
      <c r="B1773" s="26">
        <v>7.54</v>
      </c>
      <c r="C1773" s="26">
        <v>74804313.950000003</v>
      </c>
      <c r="D1773" s="22"/>
      <c r="E1773" s="22"/>
    </row>
    <row r="1774" spans="1:5" x14ac:dyDescent="0.2">
      <c r="A1774" s="23" t="s">
        <v>1801</v>
      </c>
      <c r="B1774" s="26">
        <v>7.59</v>
      </c>
      <c r="C1774" s="26">
        <v>74990261.370000005</v>
      </c>
      <c r="D1774" s="22"/>
      <c r="E1774" s="22"/>
    </row>
    <row r="1775" spans="1:5" x14ac:dyDescent="0.2">
      <c r="A1775" s="23" t="s">
        <v>1802</v>
      </c>
      <c r="B1775" s="26">
        <v>7.64</v>
      </c>
      <c r="C1775" s="26">
        <v>75681202.280000001</v>
      </c>
      <c r="D1775" s="22"/>
      <c r="E1775" s="22"/>
    </row>
    <row r="1776" spans="1:5" x14ac:dyDescent="0.2">
      <c r="A1776" s="23" t="s">
        <v>1803</v>
      </c>
      <c r="B1776" s="26">
        <v>7.52</v>
      </c>
      <c r="C1776" s="26">
        <v>74063653.010000005</v>
      </c>
      <c r="D1776" s="22"/>
      <c r="E1776" s="22"/>
    </row>
    <row r="1777" spans="1:5" x14ac:dyDescent="0.2">
      <c r="A1777" s="23" t="s">
        <v>1804</v>
      </c>
      <c r="B1777" s="26">
        <v>7.35</v>
      </c>
      <c r="C1777" s="26">
        <v>72320013.920000002</v>
      </c>
      <c r="D1777" s="22"/>
      <c r="E1777" s="22"/>
    </row>
    <row r="1778" spans="1:5" x14ac:dyDescent="0.2">
      <c r="A1778" s="23" t="s">
        <v>1805</v>
      </c>
      <c r="B1778" s="26">
        <v>7.37</v>
      </c>
      <c r="C1778" s="26">
        <v>73033737.170000002</v>
      </c>
      <c r="D1778" s="22"/>
      <c r="E1778" s="22"/>
    </row>
    <row r="1779" spans="1:5" x14ac:dyDescent="0.2">
      <c r="A1779" s="23" t="s">
        <v>1806</v>
      </c>
      <c r="B1779" s="26">
        <v>7.42</v>
      </c>
      <c r="C1779" s="26">
        <v>73278552.879999995</v>
      </c>
      <c r="D1779" s="22"/>
      <c r="E1779" s="22"/>
    </row>
    <row r="1780" spans="1:5" x14ac:dyDescent="0.2">
      <c r="A1780" s="23" t="s">
        <v>1807</v>
      </c>
      <c r="B1780" s="26">
        <v>7.48</v>
      </c>
      <c r="C1780" s="26">
        <v>73783780.739999995</v>
      </c>
      <c r="D1780" s="22"/>
      <c r="E1780" s="22"/>
    </row>
    <row r="1781" spans="1:5" x14ac:dyDescent="0.2">
      <c r="A1781" s="23" t="s">
        <v>1808</v>
      </c>
      <c r="B1781" s="26">
        <v>7.31</v>
      </c>
      <c r="C1781" s="26">
        <v>71939307.930000007</v>
      </c>
      <c r="D1781" s="22"/>
      <c r="E1781" s="22"/>
    </row>
    <row r="1782" spans="1:5" x14ac:dyDescent="0.2">
      <c r="A1782" s="23" t="s">
        <v>1809</v>
      </c>
      <c r="B1782" s="26">
        <v>7.34</v>
      </c>
      <c r="C1782" s="26">
        <v>77807425.870000005</v>
      </c>
      <c r="D1782" s="22"/>
      <c r="E1782" s="22"/>
    </row>
    <row r="1783" spans="1:5" x14ac:dyDescent="0.2">
      <c r="A1783" s="23" t="s">
        <v>1810</v>
      </c>
      <c r="B1783" s="26">
        <v>7.35</v>
      </c>
      <c r="C1783" s="26">
        <v>76297062.579999998</v>
      </c>
      <c r="D1783" s="22"/>
      <c r="E1783" s="22"/>
    </row>
    <row r="1784" spans="1:5" x14ac:dyDescent="0.2">
      <c r="A1784" s="23" t="s">
        <v>1811</v>
      </c>
      <c r="B1784" s="26">
        <v>7.61</v>
      </c>
      <c r="C1784" s="26">
        <v>79303220.299999997</v>
      </c>
      <c r="D1784" s="22"/>
      <c r="E1784" s="22"/>
    </row>
    <row r="1785" spans="1:5" x14ac:dyDescent="0.2">
      <c r="A1785" s="23" t="s">
        <v>1812</v>
      </c>
      <c r="B1785" s="26">
        <v>7.77</v>
      </c>
      <c r="C1785" s="26">
        <v>80763894</v>
      </c>
      <c r="D1785" s="22"/>
      <c r="E1785" s="22"/>
    </row>
    <row r="1786" spans="1:5" x14ac:dyDescent="0.2">
      <c r="A1786" s="23" t="s">
        <v>1813</v>
      </c>
      <c r="B1786" s="26">
        <v>7.68</v>
      </c>
      <c r="C1786" s="26">
        <v>79635944.700000003</v>
      </c>
      <c r="D1786" s="22"/>
      <c r="E1786" s="22"/>
    </row>
    <row r="1787" spans="1:5" x14ac:dyDescent="0.2">
      <c r="A1787" s="23" t="s">
        <v>1814</v>
      </c>
      <c r="B1787" s="26">
        <v>7.55</v>
      </c>
      <c r="C1787" s="26">
        <v>78265575.459999993</v>
      </c>
      <c r="D1787" s="22"/>
      <c r="E1787" s="22"/>
    </row>
    <row r="1788" spans="1:5" x14ac:dyDescent="0.2">
      <c r="A1788" s="23" t="s">
        <v>1815</v>
      </c>
      <c r="B1788" s="26">
        <v>7.51</v>
      </c>
      <c r="C1788" s="26">
        <v>76757505.719999999</v>
      </c>
      <c r="D1788" s="22"/>
      <c r="E1788" s="22"/>
    </row>
    <row r="1789" spans="1:5" x14ac:dyDescent="0.2">
      <c r="A1789" s="23" t="s">
        <v>1816</v>
      </c>
      <c r="B1789" s="26">
        <v>7.51</v>
      </c>
      <c r="C1789" s="26">
        <v>78383052.730000004</v>
      </c>
      <c r="D1789" s="22"/>
      <c r="E1789" s="22"/>
    </row>
    <row r="1790" spans="1:5" x14ac:dyDescent="0.2">
      <c r="A1790" s="23" t="s">
        <v>1817</v>
      </c>
      <c r="B1790" s="26">
        <v>7.36</v>
      </c>
      <c r="C1790" s="26">
        <v>76645469.010000005</v>
      </c>
      <c r="D1790" s="22"/>
      <c r="E1790" s="22"/>
    </row>
    <row r="1791" spans="1:5" x14ac:dyDescent="0.2">
      <c r="A1791" s="23" t="s">
        <v>1818</v>
      </c>
      <c r="B1791" s="26">
        <v>7.33</v>
      </c>
      <c r="C1791" s="26">
        <v>76305879.890000001</v>
      </c>
      <c r="D1791" s="22"/>
      <c r="E1791" s="22"/>
    </row>
    <row r="1792" spans="1:5" x14ac:dyDescent="0.2">
      <c r="A1792" s="23" t="s">
        <v>1819</v>
      </c>
      <c r="B1792" s="26">
        <v>7.39</v>
      </c>
      <c r="C1792" s="26">
        <v>77061754.299999997</v>
      </c>
      <c r="D1792" s="22"/>
      <c r="E1792" s="22"/>
    </row>
    <row r="1793" spans="1:5" x14ac:dyDescent="0.2">
      <c r="A1793" s="23" t="s">
        <v>1820</v>
      </c>
      <c r="B1793" s="26">
        <v>7.33</v>
      </c>
      <c r="C1793" s="26">
        <v>75981057.609999999</v>
      </c>
      <c r="D1793" s="22"/>
      <c r="E1793" s="22"/>
    </row>
    <row r="1794" spans="1:5" x14ac:dyDescent="0.2">
      <c r="A1794" s="23" t="s">
        <v>1821</v>
      </c>
      <c r="B1794" s="26">
        <v>7.53</v>
      </c>
      <c r="C1794" s="26">
        <v>77481840.760000005</v>
      </c>
      <c r="D1794" s="22"/>
      <c r="E1794" s="22"/>
    </row>
    <row r="1795" spans="1:5" x14ac:dyDescent="0.2">
      <c r="A1795" s="23" t="s">
        <v>1822</v>
      </c>
      <c r="B1795" s="26">
        <v>7.6</v>
      </c>
      <c r="C1795" s="26">
        <v>77588862.840000004</v>
      </c>
      <c r="D1795" s="22"/>
      <c r="E1795" s="22"/>
    </row>
    <row r="1796" spans="1:5" x14ac:dyDescent="0.2">
      <c r="A1796" s="23" t="s">
        <v>1823</v>
      </c>
      <c r="B1796" s="26">
        <v>7.6</v>
      </c>
      <c r="C1796" s="26">
        <v>77529311.469999999</v>
      </c>
      <c r="D1796" s="22"/>
      <c r="E1796" s="22"/>
    </row>
    <row r="1797" spans="1:5" x14ac:dyDescent="0.2">
      <c r="A1797" s="23" t="s">
        <v>1824</v>
      </c>
      <c r="B1797" s="26">
        <v>7.63</v>
      </c>
      <c r="C1797" s="26">
        <v>77514556.510000005</v>
      </c>
      <c r="D1797" s="22"/>
      <c r="E1797" s="22"/>
    </row>
    <row r="1798" spans="1:5" x14ac:dyDescent="0.2">
      <c r="A1798" s="23" t="s">
        <v>1825</v>
      </c>
      <c r="B1798" s="26">
        <v>7.57</v>
      </c>
      <c r="C1798" s="26">
        <v>77003240.689999998</v>
      </c>
      <c r="D1798" s="22"/>
      <c r="E1798" s="22"/>
    </row>
    <row r="1799" spans="1:5" x14ac:dyDescent="0.2">
      <c r="A1799" s="23" t="s">
        <v>1826</v>
      </c>
      <c r="B1799" s="26">
        <v>7.44</v>
      </c>
      <c r="C1799" s="26">
        <v>75483989.510000005</v>
      </c>
      <c r="D1799" s="22"/>
      <c r="E1799" s="22"/>
    </row>
    <row r="1800" spans="1:5" x14ac:dyDescent="0.2">
      <c r="A1800" s="23" t="s">
        <v>1827</v>
      </c>
      <c r="B1800" s="26">
        <v>7.24</v>
      </c>
      <c r="C1800" s="26">
        <v>72476706.849999994</v>
      </c>
      <c r="D1800" s="22"/>
      <c r="E1800" s="22"/>
    </row>
    <row r="1801" spans="1:5" x14ac:dyDescent="0.2">
      <c r="A1801" s="23" t="s">
        <v>1828</v>
      </c>
      <c r="B1801" s="26">
        <v>7.15</v>
      </c>
      <c r="C1801" s="26">
        <v>71464945.689999998</v>
      </c>
      <c r="D1801" s="22"/>
      <c r="E1801" s="22"/>
    </row>
    <row r="1802" spans="1:5" x14ac:dyDescent="0.2">
      <c r="A1802" s="23" t="s">
        <v>1829</v>
      </c>
      <c r="B1802" s="26">
        <v>7.13</v>
      </c>
      <c r="C1802" s="26">
        <v>71100935.189999998</v>
      </c>
      <c r="D1802" s="22"/>
      <c r="E1802" s="22"/>
    </row>
    <row r="1803" spans="1:5" x14ac:dyDescent="0.2">
      <c r="A1803" s="23" t="s">
        <v>1830</v>
      </c>
      <c r="B1803" s="26">
        <v>6.86</v>
      </c>
      <c r="C1803" s="26">
        <v>68283790.319999993</v>
      </c>
      <c r="D1803" s="22"/>
      <c r="E1803" s="22"/>
    </row>
    <row r="1804" spans="1:5" x14ac:dyDescent="0.2">
      <c r="A1804" s="23" t="s">
        <v>1831</v>
      </c>
      <c r="B1804" s="26">
        <v>6.83</v>
      </c>
      <c r="C1804" s="26">
        <v>67942411.459999993</v>
      </c>
      <c r="D1804" s="22"/>
      <c r="E1804" s="22"/>
    </row>
    <row r="1805" spans="1:5" x14ac:dyDescent="0.2">
      <c r="A1805" s="23" t="s">
        <v>1832</v>
      </c>
      <c r="B1805" s="26">
        <v>6.84</v>
      </c>
      <c r="C1805" s="26">
        <v>68427959.519999996</v>
      </c>
      <c r="D1805" s="22"/>
      <c r="E1805" s="22"/>
    </row>
    <row r="1806" spans="1:5" x14ac:dyDescent="0.2">
      <c r="A1806" s="23" t="s">
        <v>1833</v>
      </c>
      <c r="B1806" s="26">
        <v>6.87</v>
      </c>
      <c r="C1806" s="26">
        <v>68673233.739999995</v>
      </c>
      <c r="D1806" s="22"/>
      <c r="E1806" s="22"/>
    </row>
    <row r="1807" spans="1:5" x14ac:dyDescent="0.2">
      <c r="A1807" s="23" t="s">
        <v>1834</v>
      </c>
      <c r="B1807" s="26">
        <v>6.8</v>
      </c>
      <c r="C1807" s="26">
        <v>68363110.359999999</v>
      </c>
      <c r="D1807" s="22"/>
      <c r="E1807" s="22"/>
    </row>
    <row r="1808" spans="1:5" x14ac:dyDescent="0.2">
      <c r="A1808" s="23" t="s">
        <v>1835</v>
      </c>
      <c r="B1808" s="26">
        <v>6.86</v>
      </c>
      <c r="C1808" s="26">
        <v>69779318.989999995</v>
      </c>
      <c r="D1808" s="22"/>
      <c r="E1808" s="22"/>
    </row>
    <row r="1809" spans="1:5" x14ac:dyDescent="0.2">
      <c r="A1809" s="23" t="s">
        <v>1836</v>
      </c>
      <c r="B1809" s="26">
        <v>6.93</v>
      </c>
      <c r="C1809" s="26">
        <v>70142449.819999993</v>
      </c>
      <c r="D1809" s="22"/>
      <c r="E1809" s="22"/>
    </row>
    <row r="1810" spans="1:5" x14ac:dyDescent="0.2">
      <c r="A1810" s="23" t="s">
        <v>1837</v>
      </c>
      <c r="B1810" s="26">
        <v>6.89</v>
      </c>
      <c r="C1810" s="26">
        <v>70039366.989999995</v>
      </c>
      <c r="D1810" s="22"/>
      <c r="E1810" s="22"/>
    </row>
    <row r="1811" spans="1:5" x14ac:dyDescent="0.2">
      <c r="A1811" s="23" t="s">
        <v>1838</v>
      </c>
      <c r="B1811" s="26">
        <v>6.87</v>
      </c>
      <c r="C1811" s="26">
        <v>69653449.430000007</v>
      </c>
      <c r="D1811" s="22"/>
      <c r="E1811" s="22"/>
    </row>
    <row r="1812" spans="1:5" x14ac:dyDescent="0.2">
      <c r="A1812" s="23" t="s">
        <v>1839</v>
      </c>
      <c r="B1812" s="26">
        <v>6.85</v>
      </c>
      <c r="C1812" s="26">
        <v>70604004.659999996</v>
      </c>
      <c r="D1812" s="22"/>
      <c r="E1812" s="22"/>
    </row>
    <row r="1813" spans="1:5" x14ac:dyDescent="0.2">
      <c r="A1813" s="23" t="s">
        <v>1840</v>
      </c>
      <c r="B1813" s="26">
        <v>6.83</v>
      </c>
      <c r="C1813" s="26">
        <v>70383509.370000005</v>
      </c>
      <c r="D1813" s="22"/>
      <c r="E1813" s="22"/>
    </row>
    <row r="1814" spans="1:5" x14ac:dyDescent="0.2">
      <c r="A1814" s="23" t="s">
        <v>1841</v>
      </c>
      <c r="B1814" s="26">
        <v>6.77</v>
      </c>
      <c r="C1814" s="26">
        <v>69661902.530000001</v>
      </c>
      <c r="D1814" s="22"/>
      <c r="E1814" s="22"/>
    </row>
    <row r="1815" spans="1:5" x14ac:dyDescent="0.2">
      <c r="A1815" s="23" t="s">
        <v>1842</v>
      </c>
      <c r="B1815" s="26">
        <v>6.69</v>
      </c>
      <c r="C1815" s="26">
        <v>68722666.980000004</v>
      </c>
      <c r="D1815" s="22"/>
      <c r="E1815" s="22"/>
    </row>
    <row r="1816" spans="1:5" x14ac:dyDescent="0.2">
      <c r="A1816" s="23" t="s">
        <v>1843</v>
      </c>
      <c r="B1816" s="26">
        <v>6.66</v>
      </c>
      <c r="C1816" s="26">
        <v>70284397.189999998</v>
      </c>
      <c r="D1816" s="22"/>
      <c r="E1816" s="22"/>
    </row>
    <row r="1817" spans="1:5" x14ac:dyDescent="0.2">
      <c r="A1817" s="23" t="s">
        <v>1844</v>
      </c>
      <c r="B1817" s="26">
        <v>6.61</v>
      </c>
      <c r="C1817" s="26">
        <v>69808458.920000002</v>
      </c>
      <c r="D1817" s="22"/>
      <c r="E1817" s="22"/>
    </row>
    <row r="1818" spans="1:5" x14ac:dyDescent="0.2">
      <c r="A1818" s="23" t="s">
        <v>1845</v>
      </c>
      <c r="B1818" s="26">
        <v>6.53</v>
      </c>
      <c r="C1818" s="26">
        <v>69305975.489999995</v>
      </c>
      <c r="D1818" s="22"/>
      <c r="E1818" s="22"/>
    </row>
    <row r="1819" spans="1:5" x14ac:dyDescent="0.2">
      <c r="A1819" s="23" t="s">
        <v>1846</v>
      </c>
      <c r="B1819" s="26">
        <v>6.52</v>
      </c>
      <c r="C1819" s="26">
        <v>69147032.099999994</v>
      </c>
      <c r="D1819" s="22"/>
      <c r="E1819" s="22"/>
    </row>
    <row r="1820" spans="1:5" x14ac:dyDescent="0.2">
      <c r="A1820" s="23" t="s">
        <v>1847</v>
      </c>
      <c r="B1820" s="26">
        <v>6.52</v>
      </c>
      <c r="C1820" s="26">
        <v>69269165.030000001</v>
      </c>
      <c r="D1820" s="22"/>
      <c r="E1820" s="22"/>
    </row>
    <row r="1821" spans="1:5" x14ac:dyDescent="0.2">
      <c r="A1821" s="23" t="s">
        <v>1848</v>
      </c>
      <c r="B1821" s="26">
        <v>6.54</v>
      </c>
      <c r="C1821" s="26">
        <v>68408229.25</v>
      </c>
      <c r="D1821" s="22"/>
      <c r="E1821" s="22"/>
    </row>
    <row r="1822" spans="1:5" x14ac:dyDescent="0.2">
      <c r="A1822" s="23" t="s">
        <v>1849</v>
      </c>
      <c r="B1822" s="26">
        <v>6.55</v>
      </c>
      <c r="C1822" s="26">
        <v>68444488.879999995</v>
      </c>
      <c r="D1822" s="22"/>
      <c r="E1822" s="22"/>
    </row>
    <row r="1823" spans="1:5" x14ac:dyDescent="0.2">
      <c r="A1823" s="23" t="s">
        <v>1850</v>
      </c>
      <c r="B1823" s="26">
        <v>6.55</v>
      </c>
      <c r="C1823" s="26">
        <v>67745538.349999994</v>
      </c>
      <c r="D1823" s="22"/>
      <c r="E1823" s="22"/>
    </row>
    <row r="1824" spans="1:5" x14ac:dyDescent="0.2">
      <c r="A1824" s="23" t="s">
        <v>1851</v>
      </c>
      <c r="B1824" s="26">
        <v>6.5</v>
      </c>
      <c r="C1824" s="26">
        <v>67537619.019999996</v>
      </c>
      <c r="D1824" s="22"/>
      <c r="E1824" s="22"/>
    </row>
    <row r="1825" spans="1:5" x14ac:dyDescent="0.2">
      <c r="A1825" s="23" t="s">
        <v>1852</v>
      </c>
      <c r="B1825" s="26">
        <v>6.46</v>
      </c>
      <c r="C1825" s="26">
        <v>67069239.159999996</v>
      </c>
      <c r="D1825" s="22"/>
      <c r="E1825" s="22"/>
    </row>
    <row r="1826" spans="1:5" x14ac:dyDescent="0.2">
      <c r="A1826" s="23" t="s">
        <v>1853</v>
      </c>
      <c r="B1826" s="26">
        <v>6.31</v>
      </c>
      <c r="C1826" s="26">
        <v>65482501.380000003</v>
      </c>
      <c r="D1826" s="22"/>
      <c r="E1826" s="22"/>
    </row>
    <row r="1827" spans="1:5" x14ac:dyDescent="0.2">
      <c r="A1827" s="23" t="s">
        <v>1854</v>
      </c>
      <c r="B1827" s="26">
        <v>6.16</v>
      </c>
      <c r="C1827" s="26">
        <v>63919315.020000003</v>
      </c>
      <c r="D1827" s="22"/>
      <c r="E1827" s="22"/>
    </row>
    <row r="1828" spans="1:5" x14ac:dyDescent="0.2">
      <c r="A1828" s="23" t="s">
        <v>1855</v>
      </c>
      <c r="B1828" s="26">
        <v>6.32</v>
      </c>
      <c r="C1828" s="26">
        <v>65768291.210000001</v>
      </c>
      <c r="D1828" s="22"/>
      <c r="E1828" s="22"/>
    </row>
    <row r="1829" spans="1:5" x14ac:dyDescent="0.2">
      <c r="A1829" s="23" t="s">
        <v>1856</v>
      </c>
      <c r="B1829" s="26">
        <v>6.53</v>
      </c>
      <c r="C1829" s="26">
        <v>67810742.129999995</v>
      </c>
      <c r="D1829" s="22"/>
      <c r="E1829" s="22"/>
    </row>
    <row r="1830" spans="1:5" x14ac:dyDescent="0.2">
      <c r="A1830" s="23" t="s">
        <v>1857</v>
      </c>
      <c r="B1830" s="26">
        <v>6.57</v>
      </c>
      <c r="C1830" s="26">
        <v>68006874.280000001</v>
      </c>
      <c r="D1830" s="22"/>
      <c r="E1830" s="22"/>
    </row>
    <row r="1831" spans="1:5" x14ac:dyDescent="0.2">
      <c r="A1831" s="23" t="s">
        <v>1858</v>
      </c>
      <c r="B1831" s="26">
        <v>6.66</v>
      </c>
      <c r="C1831" s="26">
        <v>68947214.260000005</v>
      </c>
      <c r="D1831" s="22"/>
      <c r="E1831" s="22"/>
    </row>
    <row r="1832" spans="1:5" x14ac:dyDescent="0.2">
      <c r="A1832" s="23" t="s">
        <v>1859</v>
      </c>
      <c r="B1832" s="26">
        <v>6.57</v>
      </c>
      <c r="C1832" s="26">
        <v>69139631.200000003</v>
      </c>
      <c r="D1832" s="22"/>
      <c r="E1832" s="22"/>
    </row>
    <row r="1833" spans="1:5" x14ac:dyDescent="0.2">
      <c r="A1833" s="23" t="s">
        <v>1860</v>
      </c>
      <c r="B1833" s="26">
        <v>6.61</v>
      </c>
      <c r="C1833" s="26">
        <v>69397255.840000004</v>
      </c>
      <c r="D1833" s="22"/>
      <c r="E1833" s="22"/>
    </row>
    <row r="1834" spans="1:5" x14ac:dyDescent="0.2">
      <c r="A1834" s="23" t="s">
        <v>1861</v>
      </c>
      <c r="B1834" s="26">
        <v>6.65</v>
      </c>
      <c r="C1834" s="26">
        <v>69781326.879999995</v>
      </c>
      <c r="D1834" s="22"/>
      <c r="E1834" s="22"/>
    </row>
    <row r="1835" spans="1:5" x14ac:dyDescent="0.2">
      <c r="A1835" s="23" t="s">
        <v>1862</v>
      </c>
      <c r="B1835" s="26">
        <v>6.59</v>
      </c>
      <c r="C1835" s="26">
        <v>68960873.549999997</v>
      </c>
      <c r="D1835" s="22"/>
      <c r="E1835" s="22"/>
    </row>
    <row r="1836" spans="1:5" x14ac:dyDescent="0.2">
      <c r="A1836" s="23" t="s">
        <v>1863</v>
      </c>
      <c r="B1836" s="26">
        <v>6.59</v>
      </c>
      <c r="C1836" s="26">
        <v>68720782.480000004</v>
      </c>
      <c r="D1836" s="22"/>
      <c r="E1836" s="22"/>
    </row>
    <row r="1837" spans="1:5" x14ac:dyDescent="0.2">
      <c r="A1837" s="23" t="s">
        <v>1864</v>
      </c>
      <c r="B1837" s="26">
        <v>6.44</v>
      </c>
      <c r="C1837" s="26">
        <v>67162250.799999997</v>
      </c>
      <c r="D1837" s="22"/>
      <c r="E1837" s="22"/>
    </row>
    <row r="1838" spans="1:5" x14ac:dyDescent="0.2">
      <c r="A1838" s="23" t="s">
        <v>1865</v>
      </c>
      <c r="B1838" s="26">
        <v>6.44</v>
      </c>
      <c r="C1838" s="26">
        <v>67191637.030000001</v>
      </c>
      <c r="D1838" s="22"/>
      <c r="E1838" s="22"/>
    </row>
    <row r="1839" spans="1:5" x14ac:dyDescent="0.2">
      <c r="A1839" s="23" t="s">
        <v>1866</v>
      </c>
      <c r="B1839" s="26">
        <v>6.47</v>
      </c>
      <c r="C1839" s="26">
        <v>67264385.340000004</v>
      </c>
      <c r="D1839" s="22"/>
      <c r="E1839" s="22"/>
    </row>
    <row r="1840" spans="1:5" x14ac:dyDescent="0.2">
      <c r="A1840" s="23" t="s">
        <v>1867</v>
      </c>
      <c r="B1840" s="26">
        <v>6.32</v>
      </c>
      <c r="C1840" s="26">
        <v>65384698.359999999</v>
      </c>
      <c r="D1840" s="22"/>
      <c r="E1840" s="22"/>
    </row>
    <row r="1841" spans="1:5" x14ac:dyDescent="0.2">
      <c r="A1841" s="23" t="s">
        <v>1868</v>
      </c>
      <c r="B1841" s="26">
        <v>6.23</v>
      </c>
      <c r="C1841" s="26">
        <v>63290288.670000002</v>
      </c>
      <c r="D1841" s="22"/>
      <c r="E1841" s="22"/>
    </row>
    <row r="1842" spans="1:5" x14ac:dyDescent="0.2">
      <c r="A1842" s="23" t="s">
        <v>1869</v>
      </c>
      <c r="B1842" s="26">
        <v>6.11</v>
      </c>
      <c r="C1842" s="26">
        <v>62120731.969999999</v>
      </c>
      <c r="D1842" s="22"/>
      <c r="E1842" s="22"/>
    </row>
    <row r="1843" spans="1:5" x14ac:dyDescent="0.2">
      <c r="A1843" s="23" t="s">
        <v>1870</v>
      </c>
      <c r="B1843" s="26">
        <v>6.05</v>
      </c>
      <c r="C1843" s="26">
        <v>61539007.329999998</v>
      </c>
      <c r="D1843" s="22"/>
      <c r="E1843" s="22"/>
    </row>
    <row r="1844" spans="1:5" x14ac:dyDescent="0.2">
      <c r="A1844" s="23" t="s">
        <v>1871</v>
      </c>
      <c r="B1844" s="26">
        <v>6.03</v>
      </c>
      <c r="C1844" s="26">
        <v>60430070</v>
      </c>
      <c r="D1844" s="22"/>
      <c r="E1844" s="22"/>
    </row>
    <row r="1845" spans="1:5" x14ac:dyDescent="0.2">
      <c r="A1845" s="23" t="s">
        <v>1872</v>
      </c>
      <c r="B1845" s="26">
        <v>6.14</v>
      </c>
      <c r="C1845" s="26">
        <v>61651490.390000001</v>
      </c>
      <c r="D1845" s="22"/>
      <c r="E1845" s="22"/>
    </row>
    <row r="1846" spans="1:5" x14ac:dyDescent="0.2">
      <c r="A1846" s="23" t="s">
        <v>1873</v>
      </c>
      <c r="B1846" s="26">
        <v>6.2</v>
      </c>
      <c r="C1846" s="26">
        <v>62867187.259999998</v>
      </c>
      <c r="D1846" s="22"/>
      <c r="E1846" s="22"/>
    </row>
    <row r="1847" spans="1:5" x14ac:dyDescent="0.2">
      <c r="A1847" s="23" t="s">
        <v>1874</v>
      </c>
      <c r="B1847" s="26">
        <v>6.11</v>
      </c>
      <c r="C1847" s="26">
        <v>61980555.530000001</v>
      </c>
      <c r="D1847" s="22"/>
      <c r="E1847" s="22"/>
    </row>
    <row r="1848" spans="1:5" x14ac:dyDescent="0.2">
      <c r="A1848" s="23" t="s">
        <v>1875</v>
      </c>
      <c r="B1848" s="26">
        <v>6.25</v>
      </c>
      <c r="C1848" s="26">
        <v>65585704.359999999</v>
      </c>
      <c r="D1848" s="22"/>
      <c r="E1848" s="22"/>
    </row>
    <row r="1849" spans="1:5" x14ac:dyDescent="0.2">
      <c r="A1849" s="23" t="s">
        <v>1876</v>
      </c>
      <c r="B1849" s="26">
        <v>6.49</v>
      </c>
      <c r="C1849" s="26">
        <v>67811186.620000005</v>
      </c>
      <c r="D1849" s="22"/>
      <c r="E1849" s="22"/>
    </row>
    <row r="1850" spans="1:5" x14ac:dyDescent="0.2">
      <c r="A1850" s="23" t="s">
        <v>1877</v>
      </c>
      <c r="B1850" s="26">
        <v>6.69</v>
      </c>
      <c r="C1850" s="26">
        <v>70846436.340000004</v>
      </c>
      <c r="D1850" s="22"/>
      <c r="E1850" s="22"/>
    </row>
    <row r="1851" spans="1:5" x14ac:dyDescent="0.2">
      <c r="A1851" s="23" t="s">
        <v>1878</v>
      </c>
      <c r="B1851" s="26">
        <v>6.68</v>
      </c>
      <c r="C1851" s="26">
        <v>69434378.230000004</v>
      </c>
      <c r="D1851" s="22"/>
      <c r="E1851" s="22"/>
    </row>
    <row r="1852" spans="1:5" x14ac:dyDescent="0.2">
      <c r="A1852" s="23" t="s">
        <v>1879</v>
      </c>
      <c r="B1852" s="26">
        <v>6.55</v>
      </c>
      <c r="C1852" s="26">
        <v>68440230.640000001</v>
      </c>
      <c r="D1852" s="22"/>
      <c r="E1852" s="22"/>
    </row>
    <row r="1853" spans="1:5" x14ac:dyDescent="0.2">
      <c r="A1853" s="23" t="s">
        <v>1880</v>
      </c>
      <c r="B1853" s="26">
        <v>6.54</v>
      </c>
      <c r="C1853" s="26">
        <v>68309701.060000002</v>
      </c>
      <c r="D1853" s="22"/>
      <c r="E1853" s="22"/>
    </row>
    <row r="1854" spans="1:5" x14ac:dyDescent="0.2">
      <c r="A1854" s="23" t="s">
        <v>1881</v>
      </c>
      <c r="B1854" s="26">
        <v>6.58</v>
      </c>
      <c r="C1854" s="26">
        <v>68366959.099999994</v>
      </c>
      <c r="D1854" s="22"/>
      <c r="E1854" s="22"/>
    </row>
    <row r="1855" spans="1:5" x14ac:dyDescent="0.2">
      <c r="A1855" s="23" t="s">
        <v>1882</v>
      </c>
      <c r="B1855" s="26">
        <v>6.5</v>
      </c>
      <c r="C1855" s="26">
        <v>67901315.090000004</v>
      </c>
      <c r="D1855" s="22"/>
      <c r="E1855" s="22"/>
    </row>
    <row r="1856" spans="1:5" x14ac:dyDescent="0.2">
      <c r="A1856" s="23" t="s">
        <v>1883</v>
      </c>
      <c r="B1856" s="26">
        <v>6.44</v>
      </c>
      <c r="C1856" s="26">
        <v>67298623.609999999</v>
      </c>
      <c r="D1856" s="22"/>
      <c r="E1856" s="22"/>
    </row>
    <row r="1857" spans="1:5" x14ac:dyDescent="0.2">
      <c r="A1857" s="23" t="s">
        <v>1884</v>
      </c>
      <c r="B1857" s="26">
        <v>6.44</v>
      </c>
      <c r="C1857" s="26">
        <v>66967385.659999996</v>
      </c>
      <c r="D1857" s="22"/>
      <c r="E1857" s="22"/>
    </row>
    <row r="1858" spans="1:5" x14ac:dyDescent="0.2">
      <c r="A1858" s="23" t="s">
        <v>1885</v>
      </c>
      <c r="B1858" s="26">
        <v>6.37</v>
      </c>
      <c r="C1858" s="26">
        <v>66074895.409999996</v>
      </c>
      <c r="D1858" s="22"/>
      <c r="E1858" s="22"/>
    </row>
    <row r="1859" spans="1:5" x14ac:dyDescent="0.2">
      <c r="A1859" s="23" t="s">
        <v>1886</v>
      </c>
      <c r="B1859" s="26">
        <v>6.26</v>
      </c>
      <c r="C1859" s="26">
        <v>64782732.659999996</v>
      </c>
      <c r="D1859" s="22"/>
      <c r="E1859" s="22"/>
    </row>
    <row r="1860" spans="1:5" x14ac:dyDescent="0.2">
      <c r="A1860" s="23" t="s">
        <v>1887</v>
      </c>
      <c r="B1860" s="26">
        <v>6.26</v>
      </c>
      <c r="C1860" s="26">
        <v>64612549.57</v>
      </c>
      <c r="D1860" s="22"/>
      <c r="E1860" s="22"/>
    </row>
    <row r="1861" spans="1:5" x14ac:dyDescent="0.2">
      <c r="A1861" s="23" t="s">
        <v>1888</v>
      </c>
      <c r="B1861" s="26">
        <v>6.18</v>
      </c>
      <c r="C1861" s="26">
        <v>63740315.990000002</v>
      </c>
      <c r="D1861" s="22"/>
      <c r="E1861" s="22"/>
    </row>
    <row r="1862" spans="1:5" x14ac:dyDescent="0.2">
      <c r="A1862" s="23" t="s">
        <v>1889</v>
      </c>
      <c r="B1862" s="26">
        <v>6.15</v>
      </c>
      <c r="C1862" s="26">
        <v>63148563.590000004</v>
      </c>
      <c r="D1862" s="22"/>
      <c r="E1862" s="22"/>
    </row>
    <row r="1863" spans="1:5" x14ac:dyDescent="0.2">
      <c r="A1863" s="23" t="s">
        <v>1890</v>
      </c>
      <c r="B1863" s="26">
        <v>6.05</v>
      </c>
      <c r="C1863" s="26">
        <v>64284152.770000003</v>
      </c>
      <c r="D1863" s="22"/>
      <c r="E1863" s="22"/>
    </row>
    <row r="1864" spans="1:5" x14ac:dyDescent="0.2">
      <c r="A1864" s="23" t="s">
        <v>1891</v>
      </c>
      <c r="B1864" s="26">
        <v>5.95</v>
      </c>
      <c r="C1864" s="26">
        <v>61090767.090000004</v>
      </c>
      <c r="D1864" s="22"/>
      <c r="E1864" s="22"/>
    </row>
    <row r="1865" spans="1:5" x14ac:dyDescent="0.2">
      <c r="A1865" s="23" t="s">
        <v>1892</v>
      </c>
      <c r="B1865" s="26">
        <v>5.9</v>
      </c>
      <c r="C1865" s="26">
        <v>60625147.789999999</v>
      </c>
      <c r="D1865" s="22"/>
      <c r="E1865" s="22"/>
    </row>
    <row r="1866" spans="1:5" x14ac:dyDescent="0.2">
      <c r="A1866" s="23" t="s">
        <v>1893</v>
      </c>
      <c r="B1866" s="26">
        <v>5.9</v>
      </c>
      <c r="C1866" s="26">
        <v>60674819.200000003</v>
      </c>
      <c r="D1866" s="22"/>
      <c r="E1866" s="22"/>
    </row>
    <row r="1867" spans="1:5" x14ac:dyDescent="0.2">
      <c r="A1867" s="23" t="s">
        <v>1894</v>
      </c>
      <c r="B1867" s="26">
        <v>6.11</v>
      </c>
      <c r="C1867" s="26">
        <v>62533067.340000004</v>
      </c>
      <c r="D1867" s="22"/>
      <c r="E1867" s="22"/>
    </row>
    <row r="1868" spans="1:5" x14ac:dyDescent="0.2">
      <c r="A1868" s="23" t="s">
        <v>1895</v>
      </c>
      <c r="B1868" s="26">
        <v>5.96</v>
      </c>
      <c r="C1868" s="26">
        <v>60413642.259999998</v>
      </c>
      <c r="D1868" s="22"/>
      <c r="E1868" s="22"/>
    </row>
    <row r="1869" spans="1:5" x14ac:dyDescent="0.2">
      <c r="A1869" s="23" t="s">
        <v>1896</v>
      </c>
      <c r="B1869" s="26">
        <v>5.92</v>
      </c>
      <c r="C1869" s="26">
        <v>59915882.049999997</v>
      </c>
      <c r="D1869" s="22"/>
      <c r="E1869" s="22"/>
    </row>
    <row r="1870" spans="1:5" x14ac:dyDescent="0.2">
      <c r="A1870" s="23" t="s">
        <v>1897</v>
      </c>
      <c r="B1870" s="26">
        <v>5.76</v>
      </c>
      <c r="C1870" s="26">
        <v>58197979.100000001</v>
      </c>
      <c r="D1870" s="22"/>
      <c r="E1870" s="22"/>
    </row>
    <row r="1871" spans="1:5" x14ac:dyDescent="0.2">
      <c r="A1871" s="23" t="s">
        <v>1898</v>
      </c>
      <c r="B1871" s="26">
        <v>5.76</v>
      </c>
      <c r="C1871" s="26">
        <v>58080725.18</v>
      </c>
      <c r="D1871" s="22"/>
      <c r="E1871" s="22"/>
    </row>
    <row r="1872" spans="1:5" x14ac:dyDescent="0.2">
      <c r="A1872" s="23" t="s">
        <v>1899</v>
      </c>
      <c r="B1872" s="26">
        <v>5.72</v>
      </c>
      <c r="C1872" s="26">
        <v>57448341.119999997</v>
      </c>
      <c r="D1872" s="22"/>
      <c r="E1872" s="22"/>
    </row>
    <row r="1873" spans="1:5" x14ac:dyDescent="0.2">
      <c r="A1873" s="23" t="s">
        <v>1900</v>
      </c>
      <c r="B1873" s="26">
        <v>5.74</v>
      </c>
      <c r="C1873" s="26">
        <v>57605248.380000003</v>
      </c>
      <c r="D1873" s="22"/>
      <c r="E1873" s="22"/>
    </row>
    <row r="1874" spans="1:5" x14ac:dyDescent="0.2">
      <c r="A1874" s="23" t="s">
        <v>1901</v>
      </c>
      <c r="B1874" s="26">
        <v>5.69</v>
      </c>
      <c r="C1874" s="26">
        <v>56962762.600000001</v>
      </c>
      <c r="D1874" s="22"/>
      <c r="E1874" s="22"/>
    </row>
    <row r="1875" spans="1:5" x14ac:dyDescent="0.2">
      <c r="A1875" s="23" t="s">
        <v>1902</v>
      </c>
      <c r="B1875" s="26">
        <v>5.62</v>
      </c>
      <c r="C1875" s="26">
        <v>55895120.520000003</v>
      </c>
      <c r="D1875" s="22"/>
      <c r="E1875" s="22"/>
    </row>
    <row r="1876" spans="1:5" x14ac:dyDescent="0.2">
      <c r="A1876" s="23" t="s">
        <v>1903</v>
      </c>
      <c r="B1876" s="26">
        <v>5.66</v>
      </c>
      <c r="C1876" s="26">
        <v>55625310.140000001</v>
      </c>
      <c r="D1876" s="22"/>
      <c r="E1876" s="22"/>
    </row>
    <row r="1877" spans="1:5" x14ac:dyDescent="0.2">
      <c r="A1877" s="23" t="s">
        <v>1904</v>
      </c>
      <c r="B1877" s="26">
        <v>5.66</v>
      </c>
      <c r="C1877" s="26">
        <v>54946051.600000001</v>
      </c>
      <c r="D1877" s="22"/>
      <c r="E1877" s="22"/>
    </row>
    <row r="1878" spans="1:5" x14ac:dyDescent="0.2">
      <c r="A1878" s="23" t="s">
        <v>1905</v>
      </c>
      <c r="B1878" s="26">
        <v>5.74</v>
      </c>
      <c r="C1878" s="26">
        <v>55554131.75</v>
      </c>
      <c r="D1878" s="22"/>
      <c r="E1878" s="22"/>
    </row>
    <row r="1879" spans="1:5" x14ac:dyDescent="0.2">
      <c r="A1879" s="23" t="s">
        <v>1906</v>
      </c>
      <c r="B1879" s="26">
        <v>5.75</v>
      </c>
      <c r="C1879" s="26">
        <v>53018338.509999998</v>
      </c>
      <c r="D1879" s="22"/>
      <c r="E1879" s="22"/>
    </row>
    <row r="1880" spans="1:5" x14ac:dyDescent="0.2">
      <c r="A1880" s="23" t="s">
        <v>1907</v>
      </c>
      <c r="B1880" s="26">
        <v>5.56</v>
      </c>
      <c r="C1880" s="26">
        <v>51348748.450000003</v>
      </c>
      <c r="D1880" s="22"/>
      <c r="E1880" s="22"/>
    </row>
    <row r="1881" spans="1:5" x14ac:dyDescent="0.2">
      <c r="A1881" s="23" t="s">
        <v>1908</v>
      </c>
      <c r="B1881" s="26">
        <v>5.54</v>
      </c>
      <c r="C1881" s="26">
        <v>50948576.43</v>
      </c>
      <c r="D1881" s="22"/>
      <c r="E1881" s="22"/>
    </row>
    <row r="1882" spans="1:5" x14ac:dyDescent="0.2">
      <c r="A1882" s="23" t="s">
        <v>1909</v>
      </c>
      <c r="B1882" s="26">
        <v>5.43</v>
      </c>
      <c r="C1882" s="26">
        <v>49920008.710000001</v>
      </c>
      <c r="D1882" s="22"/>
      <c r="E1882" s="22"/>
    </row>
    <row r="1883" spans="1:5" x14ac:dyDescent="0.2">
      <c r="A1883" s="23" t="s">
        <v>1910</v>
      </c>
      <c r="B1883" s="26">
        <v>5.36</v>
      </c>
      <c r="C1883" s="26">
        <v>49265311.539999999</v>
      </c>
      <c r="D1883" s="22"/>
      <c r="E1883" s="22"/>
    </row>
    <row r="1884" spans="1:5" x14ac:dyDescent="0.2">
      <c r="A1884" s="23" t="s">
        <v>1911</v>
      </c>
      <c r="B1884" s="26">
        <v>5.28</v>
      </c>
      <c r="C1884" s="26">
        <v>49087624.689999998</v>
      </c>
      <c r="D1884" s="22"/>
      <c r="E1884" s="22"/>
    </row>
    <row r="1885" spans="1:5" x14ac:dyDescent="0.2">
      <c r="A1885" s="23" t="s">
        <v>1912</v>
      </c>
      <c r="B1885" s="26">
        <v>5.18</v>
      </c>
      <c r="C1885" s="26">
        <v>48090547.32</v>
      </c>
      <c r="D1885" s="22"/>
      <c r="E1885" s="22"/>
    </row>
    <row r="1886" spans="1:5" x14ac:dyDescent="0.2">
      <c r="A1886" s="23" t="s">
        <v>1913</v>
      </c>
      <c r="B1886" s="26">
        <v>5.17</v>
      </c>
      <c r="C1886" s="26">
        <v>47805350.670000002</v>
      </c>
      <c r="D1886" s="22"/>
      <c r="E1886" s="22"/>
    </row>
    <row r="1887" spans="1:5" x14ac:dyDescent="0.2">
      <c r="A1887" s="23" t="s">
        <v>1914</v>
      </c>
      <c r="B1887" s="26">
        <v>5.2</v>
      </c>
      <c r="C1887" s="26">
        <v>47876331.189999998</v>
      </c>
      <c r="D1887" s="22"/>
      <c r="E1887" s="22"/>
    </row>
    <row r="1888" spans="1:5" x14ac:dyDescent="0.2">
      <c r="A1888" s="23" t="s">
        <v>1915</v>
      </c>
      <c r="B1888" s="26">
        <v>5.17</v>
      </c>
      <c r="C1888" s="26">
        <v>47548350.479999997</v>
      </c>
      <c r="D1888" s="22"/>
      <c r="E1888" s="22"/>
    </row>
    <row r="1889" spans="1:5" x14ac:dyDescent="0.2">
      <c r="A1889" s="23" t="s">
        <v>1916</v>
      </c>
      <c r="B1889" s="26">
        <v>5.19</v>
      </c>
      <c r="C1889" s="26">
        <v>47698622.369999997</v>
      </c>
      <c r="D1889" s="22"/>
      <c r="E1889" s="22"/>
    </row>
    <row r="1890" spans="1:5" x14ac:dyDescent="0.2">
      <c r="A1890" s="23" t="s">
        <v>1917</v>
      </c>
      <c r="B1890" s="26">
        <v>5.13</v>
      </c>
      <c r="C1890" s="26">
        <v>47200252.659999996</v>
      </c>
      <c r="D1890" s="22"/>
      <c r="E1890" s="22"/>
    </row>
    <row r="1891" spans="1:5" x14ac:dyDescent="0.2">
      <c r="A1891" s="23" t="s">
        <v>1918</v>
      </c>
      <c r="B1891" s="26">
        <v>5.08</v>
      </c>
      <c r="C1891" s="26">
        <v>46760068.119999997</v>
      </c>
      <c r="D1891" s="22"/>
      <c r="E1891" s="22"/>
    </row>
    <row r="1892" spans="1:5" x14ac:dyDescent="0.2">
      <c r="A1892" s="23" t="s">
        <v>1919</v>
      </c>
      <c r="B1892" s="26">
        <v>4.9800000000000004</v>
      </c>
      <c r="C1892" s="26">
        <v>45873607.210000001</v>
      </c>
      <c r="D1892" s="22"/>
      <c r="E1892" s="22"/>
    </row>
    <row r="1893" spans="1:5" x14ac:dyDescent="0.2">
      <c r="A1893" s="23" t="s">
        <v>1920</v>
      </c>
      <c r="B1893" s="26">
        <v>4.97</v>
      </c>
      <c r="C1893" s="26">
        <v>45589879.43</v>
      </c>
      <c r="D1893" s="22"/>
      <c r="E1893" s="22"/>
    </row>
    <row r="1894" spans="1:5" x14ac:dyDescent="0.2">
      <c r="A1894" s="23" t="s">
        <v>1921</v>
      </c>
      <c r="B1894" s="26">
        <v>4.9400000000000004</v>
      </c>
      <c r="C1894" s="26">
        <v>45372253.630000003</v>
      </c>
      <c r="D1894" s="22"/>
      <c r="E1894" s="22"/>
    </row>
    <row r="1895" spans="1:5" x14ac:dyDescent="0.2">
      <c r="A1895" s="23" t="s">
        <v>1922</v>
      </c>
      <c r="B1895" s="26">
        <v>4.9400000000000004</v>
      </c>
      <c r="C1895" s="26">
        <v>45594267.899999999</v>
      </c>
      <c r="D1895" s="22"/>
      <c r="E1895" s="22"/>
    </row>
    <row r="1896" spans="1:5" x14ac:dyDescent="0.2">
      <c r="A1896" s="23" t="s">
        <v>1923</v>
      </c>
      <c r="B1896" s="26">
        <v>4.88</v>
      </c>
      <c r="C1896" s="26">
        <v>45027004.25</v>
      </c>
      <c r="D1896" s="22"/>
      <c r="E1896" s="22"/>
    </row>
    <row r="1897" spans="1:5" x14ac:dyDescent="0.2">
      <c r="A1897" s="23" t="s">
        <v>1924</v>
      </c>
      <c r="B1897" s="26">
        <v>4.82</v>
      </c>
      <c r="C1897" s="26">
        <v>44403873.259999998</v>
      </c>
      <c r="D1897" s="22"/>
      <c r="E1897" s="22"/>
    </row>
    <row r="1898" spans="1:5" x14ac:dyDescent="0.2">
      <c r="A1898" s="23" t="s">
        <v>1925</v>
      </c>
      <c r="B1898" s="26">
        <v>4.75</v>
      </c>
      <c r="C1898" s="26">
        <v>43927698.049999997</v>
      </c>
      <c r="D1898" s="22"/>
      <c r="E1898" s="22"/>
    </row>
    <row r="1899" spans="1:5" x14ac:dyDescent="0.2">
      <c r="A1899" s="23" t="s">
        <v>1926</v>
      </c>
      <c r="B1899" s="26">
        <v>4.79</v>
      </c>
      <c r="C1899" s="26">
        <v>44290806.759999998</v>
      </c>
      <c r="D1899" s="22"/>
      <c r="E1899" s="22"/>
    </row>
    <row r="1900" spans="1:5" x14ac:dyDescent="0.2">
      <c r="A1900" s="23" t="s">
        <v>1927</v>
      </c>
      <c r="B1900" s="26">
        <v>4.76</v>
      </c>
      <c r="C1900" s="26">
        <v>43984075.32</v>
      </c>
      <c r="D1900" s="22"/>
      <c r="E1900" s="22"/>
    </row>
    <row r="1901" spans="1:5" x14ac:dyDescent="0.2">
      <c r="A1901" s="23" t="s">
        <v>1928</v>
      </c>
      <c r="B1901" s="26">
        <v>4.93</v>
      </c>
      <c r="C1901" s="26">
        <v>45519700.280000001</v>
      </c>
      <c r="D1901" s="22"/>
      <c r="E1901" s="22"/>
    </row>
    <row r="1902" spans="1:5" x14ac:dyDescent="0.2">
      <c r="A1902" s="23" t="s">
        <v>1929</v>
      </c>
      <c r="B1902" s="26">
        <v>4.9400000000000004</v>
      </c>
      <c r="C1902" s="26">
        <v>45684800.740000002</v>
      </c>
      <c r="D1902" s="22"/>
      <c r="E1902" s="22"/>
    </row>
    <row r="1903" spans="1:5" x14ac:dyDescent="0.2">
      <c r="A1903" s="23" t="s">
        <v>1930</v>
      </c>
      <c r="B1903" s="26">
        <v>4.78</v>
      </c>
      <c r="C1903" s="26">
        <v>44225438.350000001</v>
      </c>
      <c r="D1903" s="22"/>
      <c r="E1903" s="22"/>
    </row>
    <row r="1904" spans="1:5" x14ac:dyDescent="0.2">
      <c r="A1904" s="23" t="s">
        <v>1931</v>
      </c>
      <c r="B1904" s="26">
        <v>4.8499999999999996</v>
      </c>
      <c r="C1904" s="26">
        <v>44860237.560000002</v>
      </c>
      <c r="D1904" s="22"/>
      <c r="E1904" s="22"/>
    </row>
    <row r="1905" spans="1:5" x14ac:dyDescent="0.2">
      <c r="A1905" s="23" t="s">
        <v>1932</v>
      </c>
      <c r="B1905" s="26">
        <v>4.8499999999999996</v>
      </c>
      <c r="C1905" s="26">
        <v>44784088.350000001</v>
      </c>
      <c r="D1905" s="22"/>
      <c r="E1905" s="22"/>
    </row>
    <row r="1906" spans="1:5" x14ac:dyDescent="0.2">
      <c r="A1906" s="23" t="s">
        <v>1933</v>
      </c>
      <c r="B1906" s="26">
        <v>4.7699999999999996</v>
      </c>
      <c r="C1906" s="26">
        <v>44050799.140000001</v>
      </c>
      <c r="D1906" s="22"/>
      <c r="E1906" s="22"/>
    </row>
    <row r="1907" spans="1:5" x14ac:dyDescent="0.2">
      <c r="A1907" s="23" t="s">
        <v>1934</v>
      </c>
      <c r="B1907" s="26">
        <v>4.78</v>
      </c>
      <c r="C1907" s="26">
        <v>44184087.539999999</v>
      </c>
      <c r="D1907" s="22"/>
      <c r="E1907" s="22"/>
    </row>
    <row r="1908" spans="1:5" x14ac:dyDescent="0.2">
      <c r="A1908" s="23" t="s">
        <v>1935</v>
      </c>
      <c r="B1908" s="26">
        <v>4.82</v>
      </c>
      <c r="C1908" s="26">
        <v>44507357.329999998</v>
      </c>
      <c r="D1908" s="22"/>
      <c r="E1908" s="22"/>
    </row>
    <row r="1909" spans="1:5" x14ac:dyDescent="0.2">
      <c r="A1909" s="23" t="s">
        <v>1936</v>
      </c>
      <c r="B1909" s="26">
        <v>4.79</v>
      </c>
      <c r="C1909" s="26">
        <v>44262246.18</v>
      </c>
      <c r="D1909" s="22"/>
      <c r="E1909" s="22"/>
    </row>
    <row r="1910" spans="1:5" x14ac:dyDescent="0.2">
      <c r="A1910" s="23" t="s">
        <v>1937</v>
      </c>
      <c r="B1910" s="26">
        <v>4.79</v>
      </c>
      <c r="C1910" s="26">
        <v>44301217.060000002</v>
      </c>
      <c r="D1910" s="22"/>
      <c r="E1910" s="22"/>
    </row>
    <row r="1911" spans="1:5" x14ac:dyDescent="0.2">
      <c r="A1911" s="23" t="s">
        <v>1938</v>
      </c>
      <c r="B1911" s="26">
        <v>4.62</v>
      </c>
      <c r="C1911" s="26">
        <v>42621636.109999999</v>
      </c>
      <c r="D1911" s="22"/>
      <c r="E1911" s="22"/>
    </row>
    <row r="1912" spans="1:5" x14ac:dyDescent="0.2">
      <c r="A1912" s="23" t="s">
        <v>1939</v>
      </c>
      <c r="B1912" s="26">
        <v>4.54</v>
      </c>
      <c r="C1912" s="26">
        <v>41930259.32</v>
      </c>
      <c r="D1912" s="22"/>
      <c r="E1912" s="22"/>
    </row>
    <row r="1913" spans="1:5" x14ac:dyDescent="0.2">
      <c r="A1913" s="23" t="s">
        <v>1940</v>
      </c>
      <c r="B1913" s="26">
        <v>4.4400000000000004</v>
      </c>
      <c r="C1913" s="26">
        <v>41105736.939999998</v>
      </c>
      <c r="D1913" s="22"/>
      <c r="E1913" s="22"/>
    </row>
    <row r="1914" spans="1:5" x14ac:dyDescent="0.2">
      <c r="A1914" s="23" t="s">
        <v>1941</v>
      </c>
      <c r="B1914" s="26">
        <v>4.55</v>
      </c>
      <c r="C1914" s="26">
        <v>42164191.130000003</v>
      </c>
      <c r="D1914" s="22"/>
      <c r="E1914" s="22"/>
    </row>
    <row r="1915" spans="1:5" x14ac:dyDescent="0.2">
      <c r="A1915" s="23" t="s">
        <v>1942</v>
      </c>
      <c r="B1915" s="26">
        <v>4.62</v>
      </c>
      <c r="C1915" s="26">
        <v>42789526.210000001</v>
      </c>
      <c r="D1915" s="22"/>
      <c r="E1915" s="22"/>
    </row>
    <row r="1916" spans="1:5" x14ac:dyDescent="0.2">
      <c r="A1916" s="23" t="s">
        <v>1943</v>
      </c>
      <c r="B1916" s="26">
        <v>4.53</v>
      </c>
      <c r="C1916" s="26">
        <v>41766383.82</v>
      </c>
      <c r="D1916" s="22"/>
      <c r="E1916" s="22"/>
    </row>
    <row r="1917" spans="1:5" x14ac:dyDescent="0.2">
      <c r="A1917" s="23" t="s">
        <v>1944</v>
      </c>
      <c r="B1917" s="26">
        <v>4.3899999999999997</v>
      </c>
      <c r="C1917" s="26">
        <v>40518620.270000003</v>
      </c>
      <c r="D1917" s="22"/>
      <c r="E1917" s="22"/>
    </row>
    <row r="1918" spans="1:5" x14ac:dyDescent="0.2">
      <c r="A1918" s="23" t="s">
        <v>1945</v>
      </c>
      <c r="B1918" s="26">
        <v>4.33</v>
      </c>
      <c r="C1918" s="26">
        <v>39920191.060000002</v>
      </c>
      <c r="D1918" s="22"/>
      <c r="E1918" s="22"/>
    </row>
    <row r="1919" spans="1:5" x14ac:dyDescent="0.2">
      <c r="A1919" s="23" t="s">
        <v>1946</v>
      </c>
      <c r="B1919" s="26">
        <v>4.3600000000000003</v>
      </c>
      <c r="C1919" s="26">
        <v>40152399.600000001</v>
      </c>
      <c r="D1919" s="22"/>
      <c r="E1919" s="22"/>
    </row>
    <row r="1920" spans="1:5" x14ac:dyDescent="0.2">
      <c r="A1920" s="23" t="s">
        <v>1947</v>
      </c>
      <c r="B1920" s="26">
        <v>4.34</v>
      </c>
      <c r="C1920" s="26">
        <v>39993033.07</v>
      </c>
      <c r="D1920" s="22"/>
      <c r="E1920" s="22"/>
    </row>
    <row r="1921" spans="1:5" x14ac:dyDescent="0.2">
      <c r="A1921" s="23" t="s">
        <v>1948</v>
      </c>
      <c r="B1921" s="26">
        <v>4.26</v>
      </c>
      <c r="C1921" s="26">
        <v>39260492.219999999</v>
      </c>
      <c r="D1921" s="22"/>
      <c r="E1921" s="22"/>
    </row>
    <row r="1922" spans="1:5" x14ac:dyDescent="0.2">
      <c r="A1922" s="23" t="s">
        <v>1949</v>
      </c>
      <c r="B1922" s="26">
        <v>4.1900000000000004</v>
      </c>
      <c r="C1922" s="26">
        <v>38494785.229999997</v>
      </c>
      <c r="D1922" s="22"/>
      <c r="E1922" s="22"/>
    </row>
    <row r="1923" spans="1:5" x14ac:dyDescent="0.2">
      <c r="A1923" s="23" t="s">
        <v>1950</v>
      </c>
      <c r="B1923" s="26">
        <v>4.12</v>
      </c>
      <c r="C1923" s="26">
        <v>37854550.420000002</v>
      </c>
      <c r="D1923" s="22"/>
      <c r="E1923" s="22"/>
    </row>
    <row r="1924" spans="1:5" x14ac:dyDescent="0.2">
      <c r="A1924" s="23" t="s">
        <v>1951</v>
      </c>
      <c r="B1924" s="26">
        <v>4.08</v>
      </c>
      <c r="C1924" s="26">
        <v>37573884.240000002</v>
      </c>
      <c r="D1924" s="22"/>
      <c r="E1924" s="22"/>
    </row>
    <row r="1925" spans="1:5" x14ac:dyDescent="0.2">
      <c r="A1925" s="23" t="s">
        <v>1952</v>
      </c>
      <c r="B1925" s="26">
        <v>3.99</v>
      </c>
      <c r="C1925" s="26">
        <v>36715527.560000002</v>
      </c>
      <c r="D1925" s="22"/>
      <c r="E1925" s="22"/>
    </row>
    <row r="1926" spans="1:5" x14ac:dyDescent="0.2">
      <c r="A1926" s="23" t="s">
        <v>1953</v>
      </c>
      <c r="B1926" s="26">
        <v>4.0599999999999996</v>
      </c>
      <c r="C1926" s="26">
        <v>37495636</v>
      </c>
      <c r="D1926" s="22"/>
      <c r="E1926" s="22"/>
    </row>
    <row r="1927" spans="1:5" x14ac:dyDescent="0.2">
      <c r="A1927" s="23" t="s">
        <v>1954</v>
      </c>
      <c r="B1927" s="26">
        <v>4.21</v>
      </c>
      <c r="C1927" s="26">
        <v>38841690.280000001</v>
      </c>
      <c r="D1927" s="22"/>
      <c r="E1927" s="22"/>
    </row>
    <row r="1928" spans="1:5" x14ac:dyDescent="0.2">
      <c r="A1928" s="23" t="s">
        <v>1955</v>
      </c>
      <c r="B1928" s="26">
        <v>4.21</v>
      </c>
      <c r="C1928" s="26">
        <v>38894485.659999996</v>
      </c>
      <c r="D1928" s="22"/>
      <c r="E1928" s="22"/>
    </row>
    <row r="1929" spans="1:5" x14ac:dyDescent="0.2">
      <c r="A1929" s="23" t="s">
        <v>1956</v>
      </c>
      <c r="B1929" s="26">
        <v>4.29</v>
      </c>
      <c r="C1929" s="26">
        <v>40146332.32</v>
      </c>
      <c r="D1929" s="22"/>
      <c r="E1929" s="22"/>
    </row>
    <row r="1930" spans="1:5" x14ac:dyDescent="0.2">
      <c r="A1930" s="23" t="s">
        <v>1957</v>
      </c>
      <c r="B1930" s="26">
        <v>4.32</v>
      </c>
      <c r="C1930" s="26">
        <v>40379585.549999997</v>
      </c>
      <c r="D1930" s="22"/>
      <c r="E1930" s="22"/>
    </row>
    <row r="1931" spans="1:5" x14ac:dyDescent="0.2">
      <c r="A1931" s="23" t="s">
        <v>1958</v>
      </c>
      <c r="B1931" s="26">
        <v>4.4000000000000004</v>
      </c>
      <c r="C1931" s="26">
        <v>41104219.670000002</v>
      </c>
      <c r="D1931" s="22"/>
      <c r="E1931" s="22"/>
    </row>
    <row r="1932" spans="1:5" x14ac:dyDescent="0.2">
      <c r="A1932" s="23" t="s">
        <v>1959</v>
      </c>
      <c r="B1932" s="26">
        <v>4.4400000000000004</v>
      </c>
      <c r="C1932" s="26">
        <v>41530160.829999998</v>
      </c>
      <c r="D1932" s="22"/>
      <c r="E1932" s="22"/>
    </row>
    <row r="1933" spans="1:5" x14ac:dyDescent="0.2">
      <c r="A1933" s="23" t="s">
        <v>1960</v>
      </c>
      <c r="B1933" s="26">
        <v>4.43</v>
      </c>
      <c r="C1933" s="26">
        <v>40897479.109999999</v>
      </c>
      <c r="D1933" s="22"/>
      <c r="E1933" s="22"/>
    </row>
    <row r="1934" spans="1:5" x14ac:dyDescent="0.2">
      <c r="A1934" s="23" t="s">
        <v>1961</v>
      </c>
      <c r="B1934" s="26">
        <v>4.45</v>
      </c>
      <c r="C1934" s="26">
        <v>41151525.859999999</v>
      </c>
      <c r="D1934" s="22"/>
      <c r="E1934" s="22"/>
    </row>
    <row r="1935" spans="1:5" x14ac:dyDescent="0.2">
      <c r="A1935" s="23" t="s">
        <v>1962</v>
      </c>
      <c r="B1935" s="26">
        <v>4.41</v>
      </c>
      <c r="C1935" s="26">
        <v>40897532.420000002</v>
      </c>
      <c r="D1935" s="22"/>
      <c r="E1935" s="22"/>
    </row>
    <row r="1936" spans="1:5" x14ac:dyDescent="0.2">
      <c r="A1936" s="23" t="s">
        <v>1963</v>
      </c>
      <c r="B1936" s="26">
        <v>4.4000000000000004</v>
      </c>
      <c r="C1936" s="26">
        <v>40814643.009999998</v>
      </c>
      <c r="D1936" s="22"/>
      <c r="E1936" s="22"/>
    </row>
    <row r="1937" spans="1:5" x14ac:dyDescent="0.2">
      <c r="A1937" s="23" t="s">
        <v>1964</v>
      </c>
      <c r="B1937" s="26">
        <v>4.38</v>
      </c>
      <c r="C1937" s="26">
        <v>41650742.759999998</v>
      </c>
      <c r="D1937" s="22"/>
      <c r="E1937" s="22"/>
    </row>
    <row r="1938" spans="1:5" x14ac:dyDescent="0.2">
      <c r="A1938" s="23" t="s">
        <v>1965</v>
      </c>
      <c r="B1938" s="26">
        <v>4.38</v>
      </c>
      <c r="C1938" s="26">
        <v>41426196.990000002</v>
      </c>
      <c r="D1938" s="22"/>
      <c r="E1938" s="22"/>
    </row>
    <row r="1939" spans="1:5" x14ac:dyDescent="0.2">
      <c r="A1939" s="23" t="s">
        <v>1966</v>
      </c>
      <c r="B1939" s="26">
        <v>4.2699999999999996</v>
      </c>
      <c r="C1939" s="26">
        <v>40319541.539999999</v>
      </c>
      <c r="D1939" s="22"/>
      <c r="E1939" s="22"/>
    </row>
    <row r="1940" spans="1:5" x14ac:dyDescent="0.2">
      <c r="A1940" s="23" t="s">
        <v>1967</v>
      </c>
      <c r="B1940" s="26">
        <v>4.47</v>
      </c>
      <c r="C1940" s="26">
        <v>42419725.840000004</v>
      </c>
      <c r="D1940" s="22"/>
      <c r="E1940" s="22"/>
    </row>
    <row r="1941" spans="1:5" x14ac:dyDescent="0.2">
      <c r="A1941" s="23" t="s">
        <v>1968</v>
      </c>
      <c r="B1941" s="26">
        <v>4.59</v>
      </c>
      <c r="C1941" s="26">
        <v>43484593.140000001</v>
      </c>
      <c r="D1941" s="22"/>
      <c r="E1941" s="22"/>
    </row>
    <row r="1942" spans="1:5" x14ac:dyDescent="0.2">
      <c r="A1942" s="23" t="s">
        <v>1969</v>
      </c>
      <c r="B1942" s="26">
        <v>4.54</v>
      </c>
      <c r="C1942" s="26">
        <v>43379816.100000001</v>
      </c>
      <c r="D1942" s="22"/>
      <c r="E1942" s="22"/>
    </row>
    <row r="1943" spans="1:5" x14ac:dyDescent="0.2">
      <c r="A1943" s="23" t="s">
        <v>1970</v>
      </c>
      <c r="B1943" s="26">
        <v>4.7300000000000004</v>
      </c>
      <c r="C1943" s="26">
        <v>45298016.18</v>
      </c>
      <c r="D1943" s="22"/>
      <c r="E1943" s="22"/>
    </row>
    <row r="1944" spans="1:5" x14ac:dyDescent="0.2">
      <c r="A1944" s="23" t="s">
        <v>1971</v>
      </c>
      <c r="B1944" s="26">
        <v>4.8099999999999996</v>
      </c>
      <c r="C1944" s="26">
        <v>45972266.460000001</v>
      </c>
      <c r="D1944" s="22"/>
      <c r="E1944" s="22"/>
    </row>
    <row r="1945" spans="1:5" x14ac:dyDescent="0.2">
      <c r="A1945" s="23" t="s">
        <v>1972</v>
      </c>
      <c r="B1945" s="26">
        <v>4.82</v>
      </c>
      <c r="C1945" s="26">
        <v>46075579.939999998</v>
      </c>
      <c r="D1945" s="22"/>
      <c r="E1945" s="22"/>
    </row>
    <row r="1946" spans="1:5" x14ac:dyDescent="0.2">
      <c r="A1946" s="23" t="s">
        <v>1973</v>
      </c>
      <c r="B1946" s="26">
        <v>4.88</v>
      </c>
      <c r="C1946" s="26">
        <v>46530224.07</v>
      </c>
      <c r="D1946" s="22"/>
      <c r="E1946" s="22"/>
    </row>
    <row r="1947" spans="1:5" x14ac:dyDescent="0.2">
      <c r="A1947" s="23" t="s">
        <v>1974</v>
      </c>
      <c r="B1947" s="26">
        <v>4.8600000000000003</v>
      </c>
      <c r="C1947" s="26">
        <v>46353014.75</v>
      </c>
      <c r="D1947" s="22"/>
      <c r="E1947" s="22"/>
    </row>
    <row r="1948" spans="1:5" x14ac:dyDescent="0.2">
      <c r="A1948" s="23" t="s">
        <v>1975</v>
      </c>
      <c r="B1948" s="26">
        <v>4.82</v>
      </c>
      <c r="C1948" s="26">
        <v>45993150.560000002</v>
      </c>
      <c r="D1948" s="22"/>
      <c r="E1948" s="22"/>
    </row>
    <row r="1949" spans="1:5" x14ac:dyDescent="0.2">
      <c r="A1949" s="23" t="s">
        <v>1976</v>
      </c>
      <c r="B1949" s="26">
        <v>4.78</v>
      </c>
      <c r="C1949" s="26">
        <v>45651566.659999996</v>
      </c>
      <c r="D1949" s="22"/>
      <c r="E1949" s="22"/>
    </row>
    <row r="1950" spans="1:5" x14ac:dyDescent="0.2">
      <c r="A1950" s="23" t="s">
        <v>1977</v>
      </c>
      <c r="B1950" s="26">
        <v>4.8</v>
      </c>
      <c r="C1950" s="26">
        <v>45454126.939999998</v>
      </c>
      <c r="D1950" s="22"/>
      <c r="E1950" s="22"/>
    </row>
    <row r="1951" spans="1:5" x14ac:dyDescent="0.2">
      <c r="A1951" s="23" t="s">
        <v>1978</v>
      </c>
      <c r="B1951" s="26">
        <v>4.7</v>
      </c>
      <c r="C1951" s="26">
        <v>44730761.229999997</v>
      </c>
      <c r="D1951" s="22"/>
      <c r="E1951" s="22"/>
    </row>
    <row r="1952" spans="1:5" x14ac:dyDescent="0.2">
      <c r="A1952" s="23" t="s">
        <v>1979</v>
      </c>
      <c r="B1952" s="26">
        <v>4.75</v>
      </c>
      <c r="C1952" s="26">
        <v>44820622.119999997</v>
      </c>
      <c r="D1952" s="22"/>
      <c r="E1952" s="22"/>
    </row>
    <row r="1953" spans="1:5" x14ac:dyDescent="0.2">
      <c r="A1953" s="23" t="s">
        <v>1980</v>
      </c>
      <c r="B1953" s="26">
        <v>4.83</v>
      </c>
      <c r="C1953" s="26">
        <v>45603733.329999998</v>
      </c>
      <c r="D1953" s="22"/>
      <c r="E1953" s="22"/>
    </row>
    <row r="1954" spans="1:5" x14ac:dyDescent="0.2">
      <c r="A1954" s="23" t="s">
        <v>1981</v>
      </c>
      <c r="B1954" s="26">
        <v>4.7699999999999996</v>
      </c>
      <c r="C1954" s="26">
        <v>45035650.719999999</v>
      </c>
      <c r="D1954" s="22"/>
      <c r="E1954" s="22"/>
    </row>
    <row r="1955" spans="1:5" x14ac:dyDescent="0.2">
      <c r="A1955" s="23" t="s">
        <v>1982</v>
      </c>
      <c r="B1955" s="26">
        <v>4.53</v>
      </c>
      <c r="C1955" s="26">
        <v>42759314.969999999</v>
      </c>
      <c r="D1955" s="22"/>
      <c r="E1955" s="22"/>
    </row>
    <row r="1956" spans="1:5" x14ac:dyDescent="0.2">
      <c r="A1956" s="23" t="s">
        <v>1983</v>
      </c>
      <c r="B1956" s="26">
        <v>4.4400000000000004</v>
      </c>
      <c r="C1956" s="26">
        <v>41783516.189999998</v>
      </c>
      <c r="D1956" s="22"/>
      <c r="E1956" s="22"/>
    </row>
    <row r="1957" spans="1:5" x14ac:dyDescent="0.2">
      <c r="A1957" s="23" t="s">
        <v>1984</v>
      </c>
      <c r="B1957" s="26">
        <v>4.41</v>
      </c>
      <c r="C1957" s="26">
        <v>41490199.32</v>
      </c>
      <c r="D1957" s="22"/>
      <c r="E1957" s="22"/>
    </row>
    <row r="1958" spans="1:5" x14ac:dyDescent="0.2">
      <c r="A1958" s="23" t="s">
        <v>1985</v>
      </c>
      <c r="B1958" s="26">
        <v>4.3</v>
      </c>
      <c r="C1958" s="26">
        <v>40007560.700000003</v>
      </c>
      <c r="D1958" s="22"/>
      <c r="E1958" s="22"/>
    </row>
    <row r="1959" spans="1:5" x14ac:dyDescent="0.2">
      <c r="A1959" s="23" t="s">
        <v>1986</v>
      </c>
      <c r="B1959" s="26">
        <v>4.3499999999999996</v>
      </c>
      <c r="C1959" s="26">
        <v>40371823.509999998</v>
      </c>
      <c r="D1959" s="22"/>
      <c r="E1959" s="22"/>
    </row>
    <row r="1960" spans="1:5" x14ac:dyDescent="0.2">
      <c r="A1960" s="23" t="s">
        <v>1987</v>
      </c>
      <c r="B1960" s="26">
        <v>4.33</v>
      </c>
      <c r="C1960" s="26">
        <v>40223698.479999997</v>
      </c>
      <c r="D1960" s="22"/>
      <c r="E1960" s="22"/>
    </row>
    <row r="1961" spans="1:5" x14ac:dyDescent="0.2">
      <c r="A1961" s="23" t="s">
        <v>1988</v>
      </c>
      <c r="B1961" s="26">
        <v>4.33</v>
      </c>
      <c r="C1961" s="26">
        <v>40426456.479999997</v>
      </c>
      <c r="D1961" s="22"/>
      <c r="E1961" s="22"/>
    </row>
    <row r="1962" spans="1:5" x14ac:dyDescent="0.2">
      <c r="A1962" s="23" t="s">
        <v>1989</v>
      </c>
      <c r="B1962" s="26">
        <v>4.37</v>
      </c>
      <c r="C1962" s="26">
        <v>40743151.420000002</v>
      </c>
      <c r="D1962" s="22"/>
      <c r="E1962" s="22"/>
    </row>
    <row r="1963" spans="1:5" x14ac:dyDescent="0.2">
      <c r="A1963" s="23" t="s">
        <v>1990</v>
      </c>
      <c r="B1963" s="26">
        <v>4.28</v>
      </c>
      <c r="C1963" s="26">
        <v>38929173.939999998</v>
      </c>
      <c r="D1963" s="22"/>
      <c r="E1963" s="22"/>
    </row>
    <row r="1964" spans="1:5" x14ac:dyDescent="0.2">
      <c r="A1964" s="23" t="s">
        <v>1991</v>
      </c>
      <c r="B1964" s="26">
        <v>4.1399999999999997</v>
      </c>
      <c r="C1964" s="26">
        <v>37650237.140000001</v>
      </c>
      <c r="D1964" s="22"/>
      <c r="E1964" s="22"/>
    </row>
    <row r="1965" spans="1:5" x14ac:dyDescent="0.2">
      <c r="A1965" s="23" t="s">
        <v>1992</v>
      </c>
      <c r="B1965" s="26">
        <v>4.13</v>
      </c>
      <c r="C1965" s="26">
        <v>37535418.079999998</v>
      </c>
      <c r="D1965" s="22"/>
      <c r="E1965" s="22"/>
    </row>
    <row r="1966" spans="1:5" x14ac:dyDescent="0.2">
      <c r="A1966" s="23" t="s">
        <v>1993</v>
      </c>
      <c r="B1966" s="26">
        <v>4.04</v>
      </c>
      <c r="C1966" s="26">
        <v>36530733.060000002</v>
      </c>
      <c r="D1966" s="22"/>
      <c r="E1966" s="22"/>
    </row>
    <row r="1967" spans="1:5" x14ac:dyDescent="0.2">
      <c r="A1967" s="23" t="s">
        <v>1994</v>
      </c>
      <c r="B1967" s="26">
        <v>4.17</v>
      </c>
      <c r="C1967" s="26">
        <v>37664748.310000002</v>
      </c>
      <c r="D1967" s="22"/>
      <c r="E1967" s="22"/>
    </row>
    <row r="1968" spans="1:5" x14ac:dyDescent="0.2">
      <c r="A1968" s="23" t="s">
        <v>1995</v>
      </c>
      <c r="B1968" s="26">
        <v>4.0999999999999996</v>
      </c>
      <c r="C1968" s="26">
        <v>37004928.009999998</v>
      </c>
      <c r="D1968" s="22"/>
      <c r="E1968" s="22"/>
    </row>
    <row r="1969" spans="1:5" x14ac:dyDescent="0.2">
      <c r="A1969" s="23" t="s">
        <v>1996</v>
      </c>
      <c r="B1969" s="26">
        <v>4.05</v>
      </c>
      <c r="C1969" s="26">
        <v>36421838.880000003</v>
      </c>
      <c r="D1969" s="22"/>
      <c r="E1969" s="22"/>
    </row>
    <row r="1970" spans="1:5" x14ac:dyDescent="0.2">
      <c r="A1970" s="23" t="s">
        <v>1997</v>
      </c>
      <c r="B1970" s="26">
        <v>4.03</v>
      </c>
      <c r="C1970" s="26">
        <v>36202184.670000002</v>
      </c>
      <c r="D1970" s="22"/>
      <c r="E1970" s="22"/>
    </row>
    <row r="1971" spans="1:5" x14ac:dyDescent="0.2">
      <c r="A1971" s="23" t="s">
        <v>1998</v>
      </c>
      <c r="B1971" s="26">
        <v>3.94</v>
      </c>
      <c r="C1971" s="26">
        <v>35442670.600000001</v>
      </c>
      <c r="D1971" s="22"/>
      <c r="E1971" s="22"/>
    </row>
    <row r="1972" spans="1:5" x14ac:dyDescent="0.2">
      <c r="A1972" s="23" t="s">
        <v>1999</v>
      </c>
      <c r="B1972" s="26">
        <v>3.86</v>
      </c>
      <c r="C1972" s="26">
        <v>34758941.729999997</v>
      </c>
      <c r="D1972" s="22"/>
      <c r="E1972" s="22"/>
    </row>
    <row r="1973" spans="1:5" x14ac:dyDescent="0.2">
      <c r="A1973" s="23" t="s">
        <v>2000</v>
      </c>
      <c r="B1973" s="26">
        <v>3.81</v>
      </c>
      <c r="C1973" s="26">
        <v>34305520.880000003</v>
      </c>
      <c r="D1973" s="22"/>
      <c r="E1973" s="22"/>
    </row>
    <row r="1974" spans="1:5" x14ac:dyDescent="0.2">
      <c r="A1974" s="23" t="s">
        <v>2001</v>
      </c>
      <c r="B1974" s="26">
        <v>3.69</v>
      </c>
      <c r="C1974" s="26">
        <v>33187911.280000001</v>
      </c>
      <c r="D1974" s="22"/>
      <c r="E1974" s="22"/>
    </row>
    <row r="1975" spans="1:5" x14ac:dyDescent="0.2">
      <c r="A1975" s="23" t="s">
        <v>2002</v>
      </c>
      <c r="B1975" s="26">
        <v>3.63</v>
      </c>
      <c r="C1975" s="26">
        <v>32951452.379999999</v>
      </c>
      <c r="D1975" s="22"/>
      <c r="E1975" s="22"/>
    </row>
    <row r="1976" spans="1:5" x14ac:dyDescent="0.2">
      <c r="A1976" s="23" t="s">
        <v>2003</v>
      </c>
      <c r="B1976" s="26">
        <v>3.51</v>
      </c>
      <c r="C1976" s="26">
        <v>31858694.41</v>
      </c>
      <c r="D1976" s="22"/>
      <c r="E1976" s="22"/>
    </row>
    <row r="1977" spans="1:5" x14ac:dyDescent="0.2">
      <c r="A1977" s="23" t="s">
        <v>2004</v>
      </c>
      <c r="B1977" s="26">
        <v>3.6</v>
      </c>
      <c r="C1977" s="26">
        <v>32670903.079999998</v>
      </c>
      <c r="D1977" s="22"/>
      <c r="E1977" s="22"/>
    </row>
    <row r="1978" spans="1:5" x14ac:dyDescent="0.2">
      <c r="A1978" s="23" t="s">
        <v>2005</v>
      </c>
      <c r="B1978" s="26">
        <v>3.66</v>
      </c>
      <c r="C1978" s="26">
        <v>33264854.949999999</v>
      </c>
      <c r="D1978" s="22"/>
      <c r="E1978" s="22"/>
    </row>
    <row r="1979" spans="1:5" x14ac:dyDescent="0.2">
      <c r="A1979" s="23" t="s">
        <v>2006</v>
      </c>
      <c r="B1979" s="26">
        <v>3.62</v>
      </c>
      <c r="C1979" s="26">
        <v>32881755.420000002</v>
      </c>
      <c r="D1979" s="22"/>
      <c r="E1979" s="22"/>
    </row>
    <row r="1980" spans="1:5" x14ac:dyDescent="0.2">
      <c r="A1980" s="23" t="s">
        <v>2007</v>
      </c>
      <c r="B1980" s="26">
        <v>3.54</v>
      </c>
      <c r="C1980" s="26">
        <v>32134173.5</v>
      </c>
      <c r="D1980" s="22"/>
      <c r="E1980" s="22"/>
    </row>
    <row r="1981" spans="1:5" x14ac:dyDescent="0.2">
      <c r="A1981" s="23" t="s">
        <v>2008</v>
      </c>
      <c r="B1981" s="26">
        <v>3.48</v>
      </c>
      <c r="C1981" s="26">
        <v>31508955.890000001</v>
      </c>
      <c r="D1981" s="22"/>
      <c r="E1981" s="22"/>
    </row>
    <row r="1982" spans="1:5" x14ac:dyDescent="0.2">
      <c r="A1982" s="23" t="s">
        <v>2009</v>
      </c>
      <c r="B1982" s="26">
        <v>3.59</v>
      </c>
      <c r="C1982" s="26">
        <v>32468863.890000001</v>
      </c>
      <c r="D1982" s="22"/>
      <c r="E1982" s="22"/>
    </row>
    <row r="1983" spans="1:5" x14ac:dyDescent="0.2">
      <c r="A1983" s="23" t="s">
        <v>2010</v>
      </c>
      <c r="B1983" s="26">
        <v>3.7</v>
      </c>
      <c r="C1983" s="26">
        <v>33190425.210000001</v>
      </c>
      <c r="D1983" s="22"/>
      <c r="E1983" s="22"/>
    </row>
    <row r="1984" spans="1:5" x14ac:dyDescent="0.2">
      <c r="A1984" s="23" t="s">
        <v>2011</v>
      </c>
      <c r="B1984" s="26">
        <v>3.57</v>
      </c>
      <c r="C1984" s="26">
        <v>31966420.149999999</v>
      </c>
      <c r="D1984" s="22"/>
      <c r="E1984" s="22"/>
    </row>
    <row r="1985" spans="1:5" x14ac:dyDescent="0.2">
      <c r="A1985" s="23" t="s">
        <v>2012</v>
      </c>
      <c r="B1985" s="26">
        <v>3.52</v>
      </c>
      <c r="C1985" s="26">
        <v>31563132.66</v>
      </c>
      <c r="D1985" s="22"/>
      <c r="E1985" s="22"/>
    </row>
    <row r="1986" spans="1:5" x14ac:dyDescent="0.2">
      <c r="A1986" s="23" t="s">
        <v>2013</v>
      </c>
      <c r="B1986" s="26">
        <v>3.5</v>
      </c>
      <c r="C1986" s="26">
        <v>31417206.68</v>
      </c>
      <c r="D1986" s="22"/>
      <c r="E1986" s="22"/>
    </row>
    <row r="1987" spans="1:5" x14ac:dyDescent="0.2">
      <c r="A1987" s="23" t="s">
        <v>2014</v>
      </c>
      <c r="B1987" s="26">
        <v>3.47</v>
      </c>
      <c r="C1987" s="26">
        <v>31094139.850000001</v>
      </c>
      <c r="D1987" s="22"/>
      <c r="E1987" s="22"/>
    </row>
    <row r="1988" spans="1:5" x14ac:dyDescent="0.2">
      <c r="A1988" s="23" t="s">
        <v>2015</v>
      </c>
      <c r="B1988" s="26">
        <v>3.42</v>
      </c>
      <c r="C1988" s="26">
        <v>30623821.739999998</v>
      </c>
      <c r="D1988" s="22"/>
      <c r="E1988" s="22"/>
    </row>
    <row r="1989" spans="1:5" x14ac:dyDescent="0.2">
      <c r="A1989" s="23" t="s">
        <v>2016</v>
      </c>
      <c r="B1989" s="26">
        <v>3.33</v>
      </c>
      <c r="C1989" s="26">
        <v>29899216.149999999</v>
      </c>
      <c r="D1989" s="22"/>
      <c r="E1989" s="22"/>
    </row>
    <row r="1990" spans="1:5" x14ac:dyDescent="0.2">
      <c r="A1990" s="23" t="s">
        <v>2017</v>
      </c>
      <c r="B1990" s="26">
        <v>3.25</v>
      </c>
      <c r="C1990" s="26">
        <v>29088256.550000001</v>
      </c>
      <c r="D1990" s="22"/>
      <c r="E1990" s="22"/>
    </row>
    <row r="1991" spans="1:5" x14ac:dyDescent="0.2">
      <c r="A1991" s="23" t="s">
        <v>2018</v>
      </c>
      <c r="B1991" s="26">
        <v>3.22</v>
      </c>
      <c r="C1991" s="26">
        <v>28758194.579999998</v>
      </c>
      <c r="D1991" s="22"/>
      <c r="E1991" s="22"/>
    </row>
    <row r="1992" spans="1:5" x14ac:dyDescent="0.2">
      <c r="A1992" s="23" t="s">
        <v>2019</v>
      </c>
      <c r="B1992" s="26">
        <v>3.33</v>
      </c>
      <c r="C1992" s="26">
        <v>29699190.460000001</v>
      </c>
      <c r="D1992" s="22"/>
      <c r="E1992" s="22"/>
    </row>
    <row r="1993" spans="1:5" x14ac:dyDescent="0.2">
      <c r="A1993" s="23" t="s">
        <v>2020</v>
      </c>
      <c r="B1993" s="26">
        <v>3.27</v>
      </c>
      <c r="C1993" s="26">
        <v>29142612.280000001</v>
      </c>
      <c r="D1993" s="22"/>
      <c r="E1993" s="22"/>
    </row>
    <row r="1994" spans="1:5" x14ac:dyDescent="0.2">
      <c r="A1994" s="23" t="s">
        <v>2021</v>
      </c>
      <c r="B1994" s="26">
        <v>3.26</v>
      </c>
      <c r="C1994" s="26">
        <v>29066638.75</v>
      </c>
      <c r="D1994" s="22"/>
      <c r="E1994" s="22"/>
    </row>
    <row r="1995" spans="1:5" x14ac:dyDescent="0.2">
      <c r="A1995" s="23" t="s">
        <v>2022</v>
      </c>
      <c r="B1995" s="26">
        <v>3.15</v>
      </c>
      <c r="C1995" s="26">
        <v>28062358.809999999</v>
      </c>
      <c r="D1995" s="22"/>
      <c r="E1995" s="22"/>
    </row>
    <row r="1996" spans="1:5" x14ac:dyDescent="0.2">
      <c r="A1996" s="23" t="s">
        <v>2023</v>
      </c>
      <c r="B1996" s="26">
        <v>3.1</v>
      </c>
      <c r="C1996" s="26">
        <v>27634505.699999999</v>
      </c>
      <c r="D1996" s="22"/>
      <c r="E1996" s="22"/>
    </row>
    <row r="1997" spans="1:5" x14ac:dyDescent="0.2">
      <c r="A1997" s="23" t="s">
        <v>2024</v>
      </c>
      <c r="B1997" s="26">
        <v>3.08</v>
      </c>
      <c r="C1997" s="26">
        <v>27458959.399999999</v>
      </c>
      <c r="D1997" s="22"/>
      <c r="E1997" s="22"/>
    </row>
    <row r="1998" spans="1:5" x14ac:dyDescent="0.2">
      <c r="A1998" s="23" t="s">
        <v>2025</v>
      </c>
      <c r="B1998" s="26">
        <v>3.23</v>
      </c>
      <c r="C1998" s="26">
        <v>28802766.93</v>
      </c>
      <c r="D1998" s="22"/>
      <c r="E1998" s="22"/>
    </row>
    <row r="1999" spans="1:5" x14ac:dyDescent="0.2">
      <c r="A1999" s="23" t="s">
        <v>2026</v>
      </c>
      <c r="B1999" s="26">
        <v>3.29</v>
      </c>
      <c r="C1999" s="26">
        <v>29409132.030000001</v>
      </c>
      <c r="D1999" s="22"/>
      <c r="E1999" s="22"/>
    </row>
    <row r="2000" spans="1:5" x14ac:dyDescent="0.2">
      <c r="A2000" s="23" t="s">
        <v>2027</v>
      </c>
      <c r="B2000" s="26">
        <v>3.15</v>
      </c>
      <c r="C2000" s="26">
        <v>28529339.02</v>
      </c>
      <c r="D2000" s="22"/>
      <c r="E2000" s="22"/>
    </row>
    <row r="2001" spans="1:5" x14ac:dyDescent="0.2">
      <c r="A2001" s="23" t="s">
        <v>2028</v>
      </c>
      <c r="B2001" s="26">
        <v>3.06</v>
      </c>
      <c r="C2001" s="26">
        <v>27631193.48</v>
      </c>
      <c r="D2001" s="22"/>
      <c r="E2001" s="22"/>
    </row>
    <row r="2002" spans="1:5" x14ac:dyDescent="0.2">
      <c r="A2002" s="23" t="s">
        <v>2029</v>
      </c>
      <c r="B2002" s="26">
        <v>3.04</v>
      </c>
      <c r="C2002" s="26">
        <v>27458065.350000001</v>
      </c>
      <c r="D2002" s="22"/>
      <c r="E2002" s="22"/>
    </row>
    <row r="2003" spans="1:5" x14ac:dyDescent="0.2">
      <c r="A2003" s="23" t="s">
        <v>2030</v>
      </c>
      <c r="B2003" s="26">
        <v>2.95</v>
      </c>
      <c r="C2003" s="26">
        <v>26684466.579999998</v>
      </c>
      <c r="D2003" s="22"/>
      <c r="E2003" s="22"/>
    </row>
    <row r="2004" spans="1:5" x14ac:dyDescent="0.2">
      <c r="A2004" s="23" t="s">
        <v>2031</v>
      </c>
      <c r="B2004" s="26">
        <v>2.94</v>
      </c>
      <c r="C2004" s="26">
        <v>26583874.239999998</v>
      </c>
      <c r="D2004" s="22"/>
      <c r="E2004" s="22"/>
    </row>
    <row r="2005" spans="1:5" x14ac:dyDescent="0.2">
      <c r="A2005" s="23" t="s">
        <v>2032</v>
      </c>
      <c r="B2005" s="26">
        <v>2.92</v>
      </c>
      <c r="C2005" s="26">
        <v>26291290.16</v>
      </c>
      <c r="D2005" s="22"/>
      <c r="E2005" s="22"/>
    </row>
    <row r="2006" spans="1:5" x14ac:dyDescent="0.2">
      <c r="A2006" s="23" t="s">
        <v>2033</v>
      </c>
      <c r="B2006" s="26">
        <v>2.93</v>
      </c>
      <c r="C2006" s="26">
        <v>26394234.870000001</v>
      </c>
      <c r="D2006" s="22"/>
      <c r="E2006" s="22"/>
    </row>
    <row r="2007" spans="1:5" x14ac:dyDescent="0.2">
      <c r="A2007" s="23" t="s">
        <v>2034</v>
      </c>
      <c r="B2007" s="26">
        <v>2.94</v>
      </c>
      <c r="C2007" s="26">
        <v>26470758.010000002</v>
      </c>
      <c r="D2007" s="22"/>
      <c r="E2007" s="22"/>
    </row>
    <row r="2008" spans="1:5" x14ac:dyDescent="0.2">
      <c r="A2008" s="23" t="s">
        <v>2035</v>
      </c>
      <c r="B2008" s="26">
        <v>2.93</v>
      </c>
      <c r="C2008" s="26">
        <v>26392914.469999999</v>
      </c>
      <c r="D2008" s="22"/>
      <c r="E2008" s="22"/>
    </row>
    <row r="2009" spans="1:5" x14ac:dyDescent="0.2">
      <c r="A2009" s="23" t="s">
        <v>2036</v>
      </c>
      <c r="B2009" s="26">
        <v>2.9</v>
      </c>
      <c r="C2009" s="26">
        <v>26102562.510000002</v>
      </c>
      <c r="D2009" s="22"/>
      <c r="E2009" s="22"/>
    </row>
    <row r="2010" spans="1:5" x14ac:dyDescent="0.2">
      <c r="A2010" s="23" t="s">
        <v>2037</v>
      </c>
      <c r="B2010" s="26">
        <v>2.97</v>
      </c>
      <c r="C2010" s="26">
        <v>26823616.75</v>
      </c>
      <c r="D2010" s="22"/>
      <c r="E2010" s="22"/>
    </row>
    <row r="2011" spans="1:5" x14ac:dyDescent="0.2">
      <c r="A2011" s="23" t="s">
        <v>2038</v>
      </c>
      <c r="B2011" s="26">
        <v>2.96</v>
      </c>
      <c r="C2011" s="26">
        <v>26740131.600000001</v>
      </c>
      <c r="D2011" s="22"/>
      <c r="E2011" s="22"/>
    </row>
    <row r="2012" spans="1:5" x14ac:dyDescent="0.2">
      <c r="A2012" s="23" t="s">
        <v>2039</v>
      </c>
      <c r="B2012" s="26">
        <v>2.79</v>
      </c>
      <c r="C2012" s="26">
        <v>25184853.149999999</v>
      </c>
      <c r="D2012" s="22"/>
      <c r="E2012" s="22"/>
    </row>
    <row r="2013" spans="1:5" x14ac:dyDescent="0.2">
      <c r="A2013" s="23" t="s">
        <v>2040</v>
      </c>
      <c r="B2013" s="26">
        <v>2.76</v>
      </c>
      <c r="C2013" s="26">
        <v>24947145.32</v>
      </c>
      <c r="D2013" s="22"/>
      <c r="E2013" s="22"/>
    </row>
    <row r="2014" spans="1:5" x14ac:dyDescent="0.2">
      <c r="A2014" s="23" t="s">
        <v>2041</v>
      </c>
      <c r="B2014" s="26">
        <v>2.76</v>
      </c>
      <c r="C2014" s="26">
        <v>25649808.25</v>
      </c>
      <c r="D2014" s="22"/>
      <c r="E2014" s="22"/>
    </row>
    <row r="2015" spans="1:5" x14ac:dyDescent="0.2">
      <c r="A2015" s="23" t="s">
        <v>2042</v>
      </c>
      <c r="B2015" s="26">
        <v>2.72</v>
      </c>
      <c r="C2015" s="26">
        <v>25302794.129999999</v>
      </c>
      <c r="D2015" s="22"/>
      <c r="E2015" s="22"/>
    </row>
    <row r="2016" spans="1:5" x14ac:dyDescent="0.2">
      <c r="A2016" s="23" t="s">
        <v>2043</v>
      </c>
      <c r="B2016" s="26">
        <v>2.72</v>
      </c>
      <c r="C2016" s="26">
        <v>25282326.09</v>
      </c>
      <c r="D2016" s="22"/>
      <c r="E2016" s="22"/>
    </row>
    <row r="2017" spans="1:5" x14ac:dyDescent="0.2">
      <c r="A2017" s="23" t="s">
        <v>2044</v>
      </c>
      <c r="B2017" s="26">
        <v>2.74</v>
      </c>
      <c r="C2017" s="26">
        <v>25901096.530000001</v>
      </c>
      <c r="D2017" s="22"/>
      <c r="E2017" s="22"/>
    </row>
    <row r="2018" spans="1:5" x14ac:dyDescent="0.2">
      <c r="A2018" s="23" t="s">
        <v>2045</v>
      </c>
      <c r="B2018" s="26">
        <v>2.76</v>
      </c>
      <c r="C2018" s="26">
        <v>26049814.239999998</v>
      </c>
      <c r="D2018" s="22"/>
      <c r="E2018" s="22"/>
    </row>
    <row r="2019" spans="1:5" x14ac:dyDescent="0.2">
      <c r="A2019" s="23" t="s">
        <v>2046</v>
      </c>
      <c r="B2019" s="26">
        <v>2.71</v>
      </c>
      <c r="C2019" s="26">
        <v>25552989.09</v>
      </c>
      <c r="D2019" s="22"/>
      <c r="E2019" s="22"/>
    </row>
    <row r="2020" spans="1:5" x14ac:dyDescent="0.2">
      <c r="A2020" s="23" t="s">
        <v>2047</v>
      </c>
      <c r="B2020" s="26">
        <v>2.65</v>
      </c>
      <c r="C2020" s="26">
        <v>25013886.989999998</v>
      </c>
      <c r="D2020" s="22"/>
      <c r="E2020" s="22"/>
    </row>
    <row r="2021" spans="1:5" x14ac:dyDescent="0.2">
      <c r="A2021" s="23" t="s">
        <v>2048</v>
      </c>
      <c r="B2021" s="26">
        <v>2.65</v>
      </c>
      <c r="C2021" s="26">
        <v>24997656.73</v>
      </c>
      <c r="D2021" s="22"/>
      <c r="E2021" s="22"/>
    </row>
    <row r="2022" spans="1:5" x14ac:dyDescent="0.2">
      <c r="A2022" s="23" t="s">
        <v>2049</v>
      </c>
      <c r="B2022" s="26">
        <v>2.72</v>
      </c>
      <c r="C2022" s="26">
        <v>25639947.699999999</v>
      </c>
      <c r="D2022" s="22"/>
      <c r="E2022" s="22"/>
    </row>
    <row r="2023" spans="1:5" x14ac:dyDescent="0.2">
      <c r="A2023" s="23" t="s">
        <v>2050</v>
      </c>
      <c r="B2023" s="26">
        <v>2.62</v>
      </c>
      <c r="C2023" s="26">
        <v>24760473.579999998</v>
      </c>
      <c r="D2023" s="22"/>
      <c r="E2023" s="22"/>
    </row>
    <row r="2024" spans="1:5" x14ac:dyDescent="0.2">
      <c r="A2024" s="23" t="s">
        <v>2051</v>
      </c>
      <c r="B2024" s="26">
        <v>2.73</v>
      </c>
      <c r="C2024" s="26">
        <v>25762140.579999998</v>
      </c>
      <c r="D2024" s="22"/>
      <c r="E2024" s="22"/>
    </row>
    <row r="2025" spans="1:5" x14ac:dyDescent="0.2">
      <c r="A2025" s="23" t="s">
        <v>2052</v>
      </c>
      <c r="B2025" s="26">
        <v>2.79</v>
      </c>
      <c r="C2025" s="26">
        <v>26102312.73</v>
      </c>
      <c r="D2025" s="22"/>
      <c r="E2025" s="22"/>
    </row>
    <row r="2026" spans="1:5" x14ac:dyDescent="0.2">
      <c r="A2026" s="23" t="s">
        <v>2053</v>
      </c>
      <c r="B2026" s="26">
        <v>2.77</v>
      </c>
      <c r="C2026" s="26">
        <v>25866251.199999999</v>
      </c>
      <c r="D2026" s="22"/>
      <c r="E2026" s="22"/>
    </row>
    <row r="2027" spans="1:5" x14ac:dyDescent="0.2">
      <c r="A2027" s="23" t="s">
        <v>2054</v>
      </c>
      <c r="B2027" s="26">
        <v>2.76</v>
      </c>
      <c r="C2027" s="26">
        <v>25492592.23</v>
      </c>
      <c r="D2027" s="22"/>
      <c r="E2027" s="22"/>
    </row>
    <row r="2028" spans="1:5" x14ac:dyDescent="0.2">
      <c r="A2028" s="23" t="s">
        <v>2055</v>
      </c>
      <c r="B2028" s="26">
        <v>2.75</v>
      </c>
      <c r="C2028" s="26">
        <v>25342431.600000001</v>
      </c>
      <c r="D2028" s="22"/>
      <c r="E2028" s="22"/>
    </row>
    <row r="2029" spans="1:5" x14ac:dyDescent="0.2">
      <c r="A2029" s="23" t="s">
        <v>2056</v>
      </c>
      <c r="B2029" s="26">
        <v>2.79</v>
      </c>
      <c r="C2029" s="26">
        <v>25705245.969999999</v>
      </c>
      <c r="D2029" s="22"/>
      <c r="E2029" s="22"/>
    </row>
    <row r="2030" spans="1:5" x14ac:dyDescent="0.2">
      <c r="A2030" s="23" t="s">
        <v>2057</v>
      </c>
      <c r="B2030" s="26">
        <v>2.72</v>
      </c>
      <c r="C2030" s="26">
        <v>25119478</v>
      </c>
      <c r="D2030" s="22"/>
      <c r="E2030" s="22"/>
    </row>
    <row r="2031" spans="1:5" x14ac:dyDescent="0.2">
      <c r="A2031" s="23" t="s">
        <v>2058</v>
      </c>
      <c r="B2031" s="26">
        <v>2.52</v>
      </c>
      <c r="C2031" s="26">
        <v>23254428.920000002</v>
      </c>
      <c r="D2031" s="22"/>
      <c r="E2031" s="22"/>
    </row>
    <row r="2032" spans="1:5" x14ac:dyDescent="0.2">
      <c r="A2032" s="23" t="s">
        <v>2059</v>
      </c>
      <c r="B2032" s="26">
        <v>2.44</v>
      </c>
      <c r="C2032" s="26">
        <v>22529655</v>
      </c>
      <c r="D2032" s="22"/>
      <c r="E2032" s="22"/>
    </row>
    <row r="2033" spans="1:5" x14ac:dyDescent="0.2">
      <c r="A2033" s="23" t="s">
        <v>2060</v>
      </c>
      <c r="B2033" s="26">
        <v>2.4</v>
      </c>
      <c r="C2033" s="26">
        <v>22128975.77</v>
      </c>
      <c r="D2033" s="22"/>
      <c r="E2033" s="22"/>
    </row>
    <row r="2034" spans="1:5" x14ac:dyDescent="0.2">
      <c r="A2034" s="23" t="s">
        <v>2061</v>
      </c>
      <c r="B2034" s="26">
        <v>2.36</v>
      </c>
      <c r="C2034" s="26">
        <v>21829330.829999998</v>
      </c>
      <c r="D2034" s="22"/>
      <c r="E2034" s="22"/>
    </row>
    <row r="2035" spans="1:5" x14ac:dyDescent="0.2">
      <c r="A2035" s="23" t="s">
        <v>2062</v>
      </c>
      <c r="B2035" s="26">
        <v>2.3199999999999998</v>
      </c>
      <c r="C2035" s="26">
        <v>21447548.82</v>
      </c>
      <c r="D2035" s="22"/>
      <c r="E2035" s="22"/>
    </row>
    <row r="2036" spans="1:5" x14ac:dyDescent="0.2">
      <c r="A2036" s="23" t="s">
        <v>2063</v>
      </c>
      <c r="B2036" s="26">
        <v>2.34</v>
      </c>
      <c r="C2036" s="26">
        <v>21663956.27</v>
      </c>
      <c r="D2036" s="22"/>
      <c r="E2036" s="22"/>
    </row>
    <row r="2037" spans="1:5" x14ac:dyDescent="0.2">
      <c r="A2037" s="23" t="s">
        <v>2064</v>
      </c>
      <c r="B2037" s="26">
        <v>2.33</v>
      </c>
      <c r="C2037" s="26">
        <v>21583497.5</v>
      </c>
      <c r="D2037" s="22"/>
      <c r="E2037" s="22"/>
    </row>
    <row r="2038" spans="1:5" x14ac:dyDescent="0.2">
      <c r="A2038" s="23" t="s">
        <v>2065</v>
      </c>
      <c r="B2038" s="26">
        <v>2.3199999999999998</v>
      </c>
      <c r="C2038" s="26">
        <v>21467558</v>
      </c>
      <c r="D2038" s="22"/>
      <c r="E2038" s="22"/>
    </row>
    <row r="2039" spans="1:5" x14ac:dyDescent="0.2">
      <c r="A2039" s="23" t="s">
        <v>2066</v>
      </c>
      <c r="B2039" s="26">
        <v>2.2799999999999998</v>
      </c>
      <c r="C2039" s="26">
        <v>21091368.420000002</v>
      </c>
      <c r="D2039" s="22"/>
      <c r="E2039" s="22"/>
    </row>
    <row r="2040" spans="1:5" x14ac:dyDescent="0.2">
      <c r="A2040" s="23" t="s">
        <v>2067</v>
      </c>
      <c r="B2040" s="26">
        <v>2.25</v>
      </c>
      <c r="C2040" s="26">
        <v>20831178.199999999</v>
      </c>
      <c r="D2040" s="22"/>
      <c r="E2040" s="22"/>
    </row>
    <row r="2041" spans="1:5" x14ac:dyDescent="0.2">
      <c r="A2041" s="23" t="s">
        <v>2068</v>
      </c>
      <c r="B2041" s="26">
        <v>2.16</v>
      </c>
      <c r="C2041" s="26">
        <v>19947513.219999999</v>
      </c>
      <c r="D2041" s="22"/>
      <c r="E2041" s="22"/>
    </row>
    <row r="2042" spans="1:5" x14ac:dyDescent="0.2">
      <c r="A2042" s="23" t="s">
        <v>2069</v>
      </c>
      <c r="B2042" s="26">
        <v>2.2799999999999998</v>
      </c>
      <c r="C2042" s="26">
        <v>21088636.870000001</v>
      </c>
      <c r="D2042" s="22"/>
      <c r="E2042" s="22"/>
    </row>
    <row r="2043" spans="1:5" x14ac:dyDescent="0.2">
      <c r="A2043" s="23" t="s">
        <v>2070</v>
      </c>
      <c r="B2043" s="26">
        <v>2.2799999999999998</v>
      </c>
      <c r="C2043" s="26">
        <v>21093479.850000001</v>
      </c>
      <c r="D2043" s="22"/>
      <c r="E2043" s="22"/>
    </row>
    <row r="2044" spans="1:5" x14ac:dyDescent="0.2">
      <c r="A2044" s="23" t="s">
        <v>2071</v>
      </c>
      <c r="B2044" s="26">
        <v>2.33</v>
      </c>
      <c r="C2044" s="26">
        <v>21501333.879999999</v>
      </c>
      <c r="D2044" s="22"/>
      <c r="E2044" s="22"/>
    </row>
    <row r="2045" spans="1:5" x14ac:dyDescent="0.2">
      <c r="A2045" s="23" t="s">
        <v>2072</v>
      </c>
      <c r="B2045" s="26">
        <v>2.4</v>
      </c>
      <c r="C2045" s="26">
        <v>22139176.399999999</v>
      </c>
      <c r="D2045" s="22"/>
      <c r="E2045" s="22"/>
    </row>
    <row r="2046" spans="1:5" x14ac:dyDescent="0.2">
      <c r="A2046" s="23" t="s">
        <v>2073</v>
      </c>
      <c r="B2046" s="26">
        <v>2.5</v>
      </c>
      <c r="C2046" s="26">
        <v>23027511.949999999</v>
      </c>
      <c r="D2046" s="22"/>
      <c r="E2046" s="22"/>
    </row>
    <row r="2047" spans="1:5" x14ac:dyDescent="0.2">
      <c r="A2047" s="23" t="s">
        <v>2074</v>
      </c>
      <c r="B2047" s="26">
        <v>2.52</v>
      </c>
      <c r="C2047" s="26">
        <v>23244482.539999999</v>
      </c>
      <c r="D2047" s="22"/>
      <c r="E2047" s="22"/>
    </row>
    <row r="2048" spans="1:5" x14ac:dyDescent="0.2">
      <c r="A2048" s="23" t="s">
        <v>2075</v>
      </c>
      <c r="B2048" s="26">
        <v>2.6</v>
      </c>
      <c r="C2048" s="26">
        <v>23981094.420000002</v>
      </c>
      <c r="D2048" s="22"/>
      <c r="E2048" s="22"/>
    </row>
    <row r="2049" spans="1:5" x14ac:dyDescent="0.2">
      <c r="A2049" s="23" t="s">
        <v>2076</v>
      </c>
      <c r="B2049" s="26">
        <v>2.62</v>
      </c>
      <c r="C2049" s="26">
        <v>24122465.440000001</v>
      </c>
      <c r="D2049" s="22"/>
      <c r="E2049" s="22"/>
    </row>
    <row r="2050" spans="1:5" x14ac:dyDescent="0.2">
      <c r="A2050" s="23" t="s">
        <v>2077</v>
      </c>
      <c r="B2050" s="26">
        <v>2.61</v>
      </c>
      <c r="C2050" s="26">
        <v>24014355.02</v>
      </c>
      <c r="D2050" s="22"/>
      <c r="E2050" s="22"/>
    </row>
    <row r="2051" spans="1:5" x14ac:dyDescent="0.2">
      <c r="A2051" s="23" t="s">
        <v>2078</v>
      </c>
      <c r="B2051" s="26">
        <v>2.5299999999999998</v>
      </c>
      <c r="C2051" s="26">
        <v>23346645.239999998</v>
      </c>
      <c r="D2051" s="22"/>
      <c r="E2051" s="22"/>
    </row>
    <row r="2052" spans="1:5" x14ac:dyDescent="0.2">
      <c r="A2052" s="23" t="s">
        <v>2079</v>
      </c>
      <c r="B2052" s="26">
        <v>2.46</v>
      </c>
      <c r="C2052" s="26">
        <v>22660878.140000001</v>
      </c>
      <c r="D2052" s="22"/>
      <c r="E2052" s="22"/>
    </row>
    <row r="2053" spans="1:5" x14ac:dyDescent="0.2">
      <c r="A2053" s="23" t="s">
        <v>2080</v>
      </c>
      <c r="B2053" s="26">
        <v>2.41</v>
      </c>
      <c r="C2053" s="26">
        <v>22191584.899999999</v>
      </c>
      <c r="D2053" s="22"/>
      <c r="E2053" s="22"/>
    </row>
    <row r="2054" spans="1:5" x14ac:dyDescent="0.2">
      <c r="A2054" s="23" t="s">
        <v>2081</v>
      </c>
      <c r="B2054" s="26">
        <v>2.4700000000000002</v>
      </c>
      <c r="C2054" s="26">
        <v>22579438.170000002</v>
      </c>
      <c r="D2054" s="22"/>
      <c r="E2054" s="22"/>
    </row>
    <row r="2055" spans="1:5" x14ac:dyDescent="0.2">
      <c r="A2055" s="23" t="s">
        <v>2082</v>
      </c>
      <c r="B2055" s="26">
        <v>2.5299999999999998</v>
      </c>
      <c r="C2055" s="26">
        <v>23051286.449999999</v>
      </c>
      <c r="D2055" s="22"/>
      <c r="E2055" s="22"/>
    </row>
    <row r="2056" spans="1:5" x14ac:dyDescent="0.2">
      <c r="A2056" s="23" t="s">
        <v>2083</v>
      </c>
      <c r="B2056" s="26">
        <v>2.54</v>
      </c>
      <c r="C2056" s="26">
        <v>23188552.100000001</v>
      </c>
      <c r="D2056" s="22"/>
      <c r="E2056" s="22"/>
    </row>
    <row r="2057" spans="1:5" x14ac:dyDescent="0.2">
      <c r="A2057" s="23" t="s">
        <v>2084</v>
      </c>
      <c r="B2057" s="26">
        <v>2.64</v>
      </c>
      <c r="C2057" s="26">
        <v>24143104.140000001</v>
      </c>
      <c r="D2057" s="22"/>
      <c r="E2057" s="22"/>
    </row>
    <row r="2058" spans="1:5" x14ac:dyDescent="0.2">
      <c r="A2058" s="23" t="s">
        <v>2085</v>
      </c>
      <c r="B2058" s="26">
        <v>2.63</v>
      </c>
      <c r="C2058" s="26">
        <v>24082181.539999999</v>
      </c>
      <c r="D2058" s="22"/>
      <c r="E2058" s="22"/>
    </row>
    <row r="2059" spans="1:5" x14ac:dyDescent="0.2">
      <c r="A2059" s="23" t="s">
        <v>2086</v>
      </c>
      <c r="B2059" s="26">
        <v>2.62</v>
      </c>
      <c r="C2059" s="26">
        <v>23950999.420000002</v>
      </c>
      <c r="D2059" s="22"/>
      <c r="E2059" s="22"/>
    </row>
    <row r="2060" spans="1:5" x14ac:dyDescent="0.2">
      <c r="A2060" s="23" t="s">
        <v>2087</v>
      </c>
      <c r="B2060" s="26">
        <v>2.52</v>
      </c>
      <c r="C2060" s="26">
        <v>23079068.239999998</v>
      </c>
      <c r="D2060" s="22"/>
      <c r="E2060" s="22"/>
    </row>
    <row r="2061" spans="1:5" x14ac:dyDescent="0.2">
      <c r="A2061" s="23" t="s">
        <v>2088</v>
      </c>
      <c r="B2061" s="26">
        <v>2.54</v>
      </c>
      <c r="C2061" s="26">
        <v>23286963.48</v>
      </c>
      <c r="D2061" s="22"/>
      <c r="E2061" s="22"/>
    </row>
    <row r="2062" spans="1:5" x14ac:dyDescent="0.2">
      <c r="A2062" s="23" t="s">
        <v>2089</v>
      </c>
      <c r="B2062" s="26">
        <v>2.56</v>
      </c>
      <c r="C2062" s="26">
        <v>23496282.530000001</v>
      </c>
      <c r="D2062" s="22"/>
      <c r="E2062" s="22"/>
    </row>
    <row r="2063" spans="1:5" x14ac:dyDescent="0.2">
      <c r="A2063" s="23" t="s">
        <v>2090</v>
      </c>
      <c r="B2063" s="26">
        <v>2.54</v>
      </c>
      <c r="C2063" s="26">
        <v>23299277.780000001</v>
      </c>
      <c r="D2063" s="22"/>
      <c r="E2063" s="22"/>
    </row>
    <row r="2064" spans="1:5" x14ac:dyDescent="0.2">
      <c r="A2064" s="23" t="s">
        <v>2091</v>
      </c>
      <c r="B2064" s="26">
        <v>2.56</v>
      </c>
      <c r="C2064" s="26">
        <v>23460070.5</v>
      </c>
      <c r="D2064" s="22"/>
      <c r="E2064" s="22"/>
    </row>
    <row r="2065" spans="1:5" x14ac:dyDescent="0.2">
      <c r="A2065" s="23" t="s">
        <v>2092</v>
      </c>
      <c r="B2065" s="26">
        <v>2.5499999999999998</v>
      </c>
      <c r="C2065" s="26">
        <v>23409813.239999998</v>
      </c>
      <c r="D2065" s="22"/>
      <c r="E2065" s="22"/>
    </row>
    <row r="2066" spans="1:5" x14ac:dyDescent="0.2">
      <c r="A2066" s="23" t="s">
        <v>2093</v>
      </c>
      <c r="B2066" s="26">
        <v>2.66</v>
      </c>
      <c r="C2066" s="26">
        <v>24422056.07</v>
      </c>
      <c r="D2066" s="22"/>
      <c r="E2066" s="22"/>
    </row>
    <row r="2067" spans="1:5" x14ac:dyDescent="0.2">
      <c r="A2067" s="23" t="s">
        <v>2094</v>
      </c>
      <c r="B2067" s="26">
        <v>2.68</v>
      </c>
      <c r="C2067" s="26">
        <v>24532091.109999999</v>
      </c>
      <c r="D2067" s="22"/>
      <c r="E2067" s="22"/>
    </row>
    <row r="2068" spans="1:5" x14ac:dyDescent="0.2">
      <c r="A2068" s="23" t="s">
        <v>2095</v>
      </c>
      <c r="B2068" s="26">
        <v>2.65</v>
      </c>
      <c r="C2068" s="26">
        <v>24238584.359999999</v>
      </c>
      <c r="D2068" s="22"/>
      <c r="E2068" s="22"/>
    </row>
    <row r="2069" spans="1:5" x14ac:dyDescent="0.2">
      <c r="A2069" s="23" t="s">
        <v>2096</v>
      </c>
      <c r="B2069" s="26">
        <v>2.59</v>
      </c>
      <c r="C2069" s="26">
        <v>23760573.260000002</v>
      </c>
      <c r="D2069" s="22"/>
      <c r="E2069" s="22"/>
    </row>
    <row r="2070" spans="1:5" x14ac:dyDescent="0.2">
      <c r="A2070" s="23" t="s">
        <v>2097</v>
      </c>
      <c r="B2070" s="26">
        <v>2.4900000000000002</v>
      </c>
      <c r="C2070" s="26">
        <v>22840569.34</v>
      </c>
      <c r="D2070" s="22"/>
      <c r="E2070" s="22"/>
    </row>
    <row r="2071" spans="1:5" x14ac:dyDescent="0.2">
      <c r="A2071" s="23" t="s">
        <v>2098</v>
      </c>
      <c r="B2071" s="26">
        <v>2.4700000000000002</v>
      </c>
      <c r="C2071" s="26">
        <v>22608823.989999998</v>
      </c>
      <c r="D2071" s="22"/>
      <c r="E2071" s="22"/>
    </row>
    <row r="2072" spans="1:5" x14ac:dyDescent="0.2">
      <c r="A2072" s="23" t="s">
        <v>2099</v>
      </c>
      <c r="B2072" s="26">
        <v>2.4</v>
      </c>
      <c r="C2072" s="26">
        <v>21966080.48</v>
      </c>
      <c r="D2072" s="22"/>
      <c r="E2072" s="22"/>
    </row>
    <row r="2073" spans="1:5" x14ac:dyDescent="0.2">
      <c r="A2073" s="23" t="s">
        <v>2100</v>
      </c>
      <c r="B2073" s="26">
        <v>2.37</v>
      </c>
      <c r="C2073" s="26">
        <v>21726564.309999999</v>
      </c>
      <c r="D2073" s="22"/>
      <c r="E2073" s="22"/>
    </row>
    <row r="2074" spans="1:5" x14ac:dyDescent="0.2">
      <c r="A2074" s="23" t="s">
        <v>2101</v>
      </c>
      <c r="B2074" s="26">
        <v>2.4500000000000002</v>
      </c>
      <c r="C2074" s="26">
        <v>22441250</v>
      </c>
      <c r="D2074" s="22"/>
      <c r="E2074" s="22"/>
    </row>
    <row r="2075" spans="1:5" x14ac:dyDescent="0.2">
      <c r="A2075" s="23" t="s">
        <v>2102</v>
      </c>
      <c r="B2075" s="26">
        <v>2.48</v>
      </c>
      <c r="C2075" s="26">
        <v>22685140</v>
      </c>
      <c r="D2075" s="22"/>
      <c r="E2075" s="22"/>
    </row>
    <row r="2076" spans="1:5" x14ac:dyDescent="0.2">
      <c r="A2076" s="23" t="s">
        <v>2103</v>
      </c>
      <c r="B2076" s="26">
        <v>2.4300000000000002</v>
      </c>
      <c r="C2076" s="26">
        <v>22234720</v>
      </c>
      <c r="D2076" s="22"/>
      <c r="E2076" s="22"/>
    </row>
    <row r="2077" spans="1:5" x14ac:dyDescent="0.2">
      <c r="A2077" s="23" t="s">
        <v>2104</v>
      </c>
      <c r="B2077" s="26">
        <v>2.35</v>
      </c>
      <c r="C2077" s="26">
        <v>21404590</v>
      </c>
      <c r="D2077" s="22"/>
      <c r="E2077" s="22"/>
    </row>
    <row r="2078" spans="1:5" x14ac:dyDescent="0.2">
      <c r="A2078" s="23" t="s">
        <v>2105</v>
      </c>
      <c r="B2078" s="26">
        <v>2.38</v>
      </c>
      <c r="C2078" s="26">
        <v>21682850</v>
      </c>
      <c r="D2078" s="22"/>
      <c r="E2078" s="22"/>
    </row>
    <row r="2079" spans="1:5" x14ac:dyDescent="0.2">
      <c r="A2079" s="23" t="s">
        <v>2106</v>
      </c>
      <c r="B2079" s="26">
        <v>2.38</v>
      </c>
      <c r="C2079" s="26">
        <v>21665330</v>
      </c>
      <c r="D2079" s="22"/>
      <c r="E2079" s="22"/>
    </row>
    <row r="2080" spans="1:5" x14ac:dyDescent="0.2">
      <c r="A2080" s="23" t="s">
        <v>2107</v>
      </c>
      <c r="B2080" s="26">
        <v>2.31</v>
      </c>
      <c r="C2080" s="26">
        <v>21099060</v>
      </c>
      <c r="D2080" s="22"/>
      <c r="E2080" s="22"/>
    </row>
    <row r="2081" spans="1:5" x14ac:dyDescent="0.2">
      <c r="A2081" s="23" t="s">
        <v>2108</v>
      </c>
      <c r="B2081" s="26">
        <v>2.35</v>
      </c>
      <c r="C2081" s="26">
        <v>21396390</v>
      </c>
      <c r="D2081" s="22"/>
      <c r="E2081" s="22"/>
    </row>
    <row r="2082" spans="1:5" x14ac:dyDescent="0.2">
      <c r="A2082" s="23" t="s">
        <v>2109</v>
      </c>
      <c r="B2082" s="26">
        <v>2.46</v>
      </c>
      <c r="C2082" s="26">
        <v>22432730</v>
      </c>
      <c r="D2082" s="22"/>
      <c r="E2082" s="22"/>
    </row>
    <row r="2083" spans="1:5" x14ac:dyDescent="0.2">
      <c r="A2083" s="23" t="s">
        <v>2110</v>
      </c>
      <c r="B2083" s="26">
        <v>2.5499999999999998</v>
      </c>
      <c r="C2083" s="26">
        <v>23265960</v>
      </c>
      <c r="D2083" s="22"/>
      <c r="E2083" s="22"/>
    </row>
    <row r="2084" spans="1:5" x14ac:dyDescent="0.2">
      <c r="A2084" s="23" t="s">
        <v>2111</v>
      </c>
      <c r="B2084" s="26">
        <v>2.6</v>
      </c>
      <c r="C2084" s="26">
        <v>23676630</v>
      </c>
      <c r="D2084" s="22"/>
      <c r="E2084" s="22"/>
    </row>
    <row r="2085" spans="1:5" x14ac:dyDescent="0.2">
      <c r="A2085" s="23" t="s">
        <v>2112</v>
      </c>
      <c r="B2085" s="26">
        <v>2.73</v>
      </c>
      <c r="C2085" s="26">
        <v>24899450</v>
      </c>
      <c r="D2085" s="22"/>
      <c r="E2085" s="22"/>
    </row>
    <row r="2086" spans="1:5" x14ac:dyDescent="0.2">
      <c r="A2086" s="23" t="s">
        <v>2113</v>
      </c>
      <c r="B2086" s="26">
        <v>2.69</v>
      </c>
      <c r="C2086" s="26">
        <v>24505090</v>
      </c>
      <c r="D2086" s="22"/>
      <c r="E2086" s="22"/>
    </row>
    <row r="2087" spans="1:5" x14ac:dyDescent="0.2">
      <c r="A2087" s="23" t="s">
        <v>2114</v>
      </c>
      <c r="B2087" s="26">
        <v>2.84</v>
      </c>
      <c r="C2087" s="26">
        <v>25869970</v>
      </c>
      <c r="D2087" s="22"/>
      <c r="E2087" s="22"/>
    </row>
    <row r="2088" spans="1:5" x14ac:dyDescent="0.2">
      <c r="A2088" s="23" t="s">
        <v>2115</v>
      </c>
      <c r="B2088" s="26">
        <v>2.84</v>
      </c>
      <c r="C2088" s="26">
        <v>25819170</v>
      </c>
      <c r="D2088" s="22"/>
      <c r="E2088" s="22"/>
    </row>
    <row r="2089" spans="1:5" x14ac:dyDescent="0.2">
      <c r="A2089" s="23" t="s">
        <v>2116</v>
      </c>
      <c r="B2089" s="26">
        <v>3.07</v>
      </c>
      <c r="C2089" s="26">
        <v>27994170</v>
      </c>
      <c r="D2089" s="22"/>
      <c r="E2089" s="22"/>
    </row>
    <row r="2090" spans="1:5" x14ac:dyDescent="0.2">
      <c r="A2090" s="23" t="s">
        <v>2117</v>
      </c>
      <c r="B2090" s="26">
        <v>2.9</v>
      </c>
      <c r="C2090" s="26">
        <v>26421140</v>
      </c>
      <c r="D2090" s="22"/>
      <c r="E2090" s="22"/>
    </row>
    <row r="2091" spans="1:5" x14ac:dyDescent="0.2">
      <c r="A2091" s="23" t="s">
        <v>2118</v>
      </c>
      <c r="B2091" s="26">
        <v>3.01</v>
      </c>
      <c r="C2091" s="26">
        <v>27416510</v>
      </c>
      <c r="D2091" s="22"/>
      <c r="E2091" s="22"/>
    </row>
    <row r="2092" spans="1:5" x14ac:dyDescent="0.2">
      <c r="A2092" s="23" t="s">
        <v>2119</v>
      </c>
      <c r="B2092" s="26">
        <v>3.25</v>
      </c>
      <c r="C2092" s="26">
        <v>29515530</v>
      </c>
      <c r="D2092" s="22"/>
      <c r="E2092" s="22"/>
    </row>
    <row r="2093" spans="1:5" x14ac:dyDescent="0.2">
      <c r="A2093" s="23" t="s">
        <v>2120</v>
      </c>
      <c r="B2093" s="26">
        <v>3.03</v>
      </c>
      <c r="C2093" s="26">
        <v>27544210</v>
      </c>
      <c r="D2093" s="22"/>
      <c r="E2093" s="22"/>
    </row>
    <row r="2094" spans="1:5" x14ac:dyDescent="0.2">
      <c r="A2094" s="23" t="s">
        <v>2121</v>
      </c>
      <c r="B2094" s="26">
        <v>2.84</v>
      </c>
      <c r="C2094" s="26">
        <v>25827010</v>
      </c>
      <c r="D2094" s="22"/>
      <c r="E2094" s="22"/>
    </row>
    <row r="2095" spans="1:5" x14ac:dyDescent="0.2">
      <c r="A2095" s="23" t="s">
        <v>2122</v>
      </c>
      <c r="B2095" s="26">
        <v>2.77</v>
      </c>
      <c r="C2095" s="26">
        <v>25172260</v>
      </c>
      <c r="D2095" s="22"/>
      <c r="E2095" s="22"/>
    </row>
    <row r="2096" spans="1:5" x14ac:dyDescent="0.2">
      <c r="A2096" s="23" t="s">
        <v>2123</v>
      </c>
      <c r="B2096" s="26">
        <v>2.61</v>
      </c>
      <c r="C2096" s="26">
        <v>23729250</v>
      </c>
      <c r="D2096" s="22"/>
      <c r="E2096" s="22"/>
    </row>
    <row r="2097" spans="1:5" x14ac:dyDescent="0.2">
      <c r="A2097" s="23" t="s">
        <v>2124</v>
      </c>
      <c r="B2097" s="26">
        <v>2.56</v>
      </c>
      <c r="C2097" s="26">
        <v>23264620</v>
      </c>
      <c r="D2097" s="22"/>
      <c r="E2097" s="22"/>
    </row>
    <row r="2098" spans="1:5" x14ac:dyDescent="0.2">
      <c r="A2098" s="23" t="s">
        <v>2125</v>
      </c>
      <c r="B2098" s="26">
        <v>2.77</v>
      </c>
      <c r="C2098" s="26">
        <v>25147440</v>
      </c>
      <c r="D2098" s="22"/>
      <c r="E2098" s="22"/>
    </row>
    <row r="2099" spans="1:5" x14ac:dyDescent="0.2">
      <c r="A2099" s="23" t="s">
        <v>2126</v>
      </c>
      <c r="B2099" s="26">
        <v>2.77</v>
      </c>
      <c r="C2099" s="26">
        <v>25147160</v>
      </c>
      <c r="D2099" s="22"/>
      <c r="E2099" s="22"/>
    </row>
    <row r="2100" spans="1:5" x14ac:dyDescent="0.2">
      <c r="A2100" s="23" t="s">
        <v>2127</v>
      </c>
      <c r="B2100" s="26">
        <v>2.94</v>
      </c>
      <c r="C2100" s="26">
        <v>26715830</v>
      </c>
      <c r="D2100" s="22"/>
      <c r="E2100" s="22"/>
    </row>
    <row r="2101" spans="1:5" x14ac:dyDescent="0.2">
      <c r="A2101" s="23" t="s">
        <v>2128</v>
      </c>
      <c r="B2101" s="26">
        <v>3.06</v>
      </c>
      <c r="C2101" s="26">
        <v>27788440</v>
      </c>
      <c r="D2101" s="22"/>
      <c r="E2101" s="22"/>
    </row>
    <row r="2102" spans="1:5" x14ac:dyDescent="0.2">
      <c r="A2102" s="23" t="s">
        <v>2129</v>
      </c>
      <c r="B2102" s="26">
        <v>3.19</v>
      </c>
      <c r="C2102" s="26">
        <v>28856330</v>
      </c>
      <c r="D2102" s="22"/>
      <c r="E2102" s="22"/>
    </row>
    <row r="2103" spans="1:5" x14ac:dyDescent="0.2">
      <c r="A2103" s="23" t="s">
        <v>2130</v>
      </c>
      <c r="B2103" s="26">
        <v>3.16</v>
      </c>
      <c r="C2103" s="26">
        <v>28615380</v>
      </c>
      <c r="D2103" s="22"/>
      <c r="E2103" s="22"/>
    </row>
    <row r="2104" spans="1:5" x14ac:dyDescent="0.2">
      <c r="A2104" s="23" t="s">
        <v>2131</v>
      </c>
      <c r="B2104" s="26">
        <v>3.25</v>
      </c>
      <c r="C2104" s="26">
        <v>29402750</v>
      </c>
      <c r="D2104" s="22"/>
      <c r="E2104" s="22"/>
    </row>
    <row r="2105" spans="1:5" x14ac:dyDescent="0.2">
      <c r="A2105" s="23" t="s">
        <v>2132</v>
      </c>
      <c r="B2105" s="26">
        <v>3.42</v>
      </c>
      <c r="C2105" s="26">
        <v>30905130</v>
      </c>
      <c r="D2105" s="22"/>
      <c r="E2105" s="22"/>
    </row>
    <row r="2106" spans="1:5" x14ac:dyDescent="0.2">
      <c r="A2106" s="23" t="s">
        <v>2133</v>
      </c>
      <c r="B2106" s="26">
        <v>3.66</v>
      </c>
      <c r="C2106" s="26">
        <v>32885610</v>
      </c>
      <c r="D2106" s="22"/>
      <c r="E2106" s="22"/>
    </row>
    <row r="2107" spans="1:5" x14ac:dyDescent="0.2">
      <c r="A2107" s="23" t="s">
        <v>2134</v>
      </c>
      <c r="B2107" s="26">
        <v>3.75</v>
      </c>
      <c r="C2107" s="26">
        <v>33703850</v>
      </c>
      <c r="D2107" s="22"/>
      <c r="E2107" s="22"/>
    </row>
    <row r="2108" spans="1:5" x14ac:dyDescent="0.2">
      <c r="A2108" s="23" t="s">
        <v>2135</v>
      </c>
      <c r="B2108" s="26">
        <v>3.84</v>
      </c>
      <c r="C2108" s="26">
        <v>34507570</v>
      </c>
      <c r="D2108" s="22"/>
      <c r="E2108" s="22"/>
    </row>
    <row r="2109" spans="1:5" x14ac:dyDescent="0.2">
      <c r="A2109" s="23" t="s">
        <v>2136</v>
      </c>
      <c r="B2109" s="26">
        <v>4.04</v>
      </c>
      <c r="C2109" s="26">
        <v>36244240</v>
      </c>
      <c r="D2109" s="22"/>
      <c r="E2109" s="22"/>
    </row>
    <row r="2110" spans="1:5" x14ac:dyDescent="0.2">
      <c r="A2110" s="23" t="s">
        <v>2137</v>
      </c>
      <c r="B2110" s="26">
        <v>4.04</v>
      </c>
      <c r="C2110" s="26">
        <v>36346400</v>
      </c>
      <c r="D2110" s="22"/>
      <c r="E2110" s="22"/>
    </row>
    <row r="2111" spans="1:5" x14ac:dyDescent="0.2">
      <c r="A2111" s="23" t="s">
        <v>2138</v>
      </c>
      <c r="B2111" s="26">
        <v>4</v>
      </c>
      <c r="C2111" s="26">
        <v>35954400</v>
      </c>
      <c r="D2111" s="22"/>
      <c r="E2111" s="22"/>
    </row>
    <row r="2112" spans="1:5" x14ac:dyDescent="0.2">
      <c r="A2112" s="23" t="s">
        <v>2139</v>
      </c>
      <c r="B2112" s="26">
        <v>4.24</v>
      </c>
      <c r="C2112" s="26">
        <v>38150050</v>
      </c>
      <c r="D2112" s="22"/>
      <c r="E2112" s="22"/>
    </row>
    <row r="2113" spans="1:5" x14ac:dyDescent="0.2">
      <c r="A2113" s="23" t="s">
        <v>2140</v>
      </c>
      <c r="B2113" s="26">
        <v>4.46</v>
      </c>
      <c r="C2113" s="26">
        <v>40119510</v>
      </c>
      <c r="D2113" s="22"/>
      <c r="E2113" s="22"/>
    </row>
    <row r="2114" spans="1:5" x14ac:dyDescent="0.2">
      <c r="A2114" s="23" t="s">
        <v>2141</v>
      </c>
      <c r="B2114" s="26">
        <v>5.0599999999999996</v>
      </c>
      <c r="C2114" s="26">
        <v>45419130</v>
      </c>
      <c r="D2114" s="22"/>
      <c r="E2114" s="22"/>
    </row>
    <row r="2115" spans="1:5" x14ac:dyDescent="0.2">
      <c r="A2115" s="23" t="s">
        <v>2142</v>
      </c>
      <c r="B2115" s="26">
        <v>5.4</v>
      </c>
      <c r="C2115" s="26">
        <v>48504740</v>
      </c>
      <c r="D2115" s="22"/>
      <c r="E2115" s="22"/>
    </row>
    <row r="2116" spans="1:5" x14ac:dyDescent="0.2">
      <c r="A2116" s="23" t="s">
        <v>2143</v>
      </c>
      <c r="B2116" s="26">
        <v>5.57</v>
      </c>
      <c r="C2116" s="26">
        <v>50085940</v>
      </c>
      <c r="D2116" s="22"/>
      <c r="E2116" s="22"/>
    </row>
    <row r="2117" spans="1:5" x14ac:dyDescent="0.2">
      <c r="A2117" s="23" t="s">
        <v>2144</v>
      </c>
      <c r="B2117" s="26">
        <v>5.4</v>
      </c>
      <c r="C2117" s="26">
        <v>48501450</v>
      </c>
      <c r="D2117" s="22"/>
      <c r="E2117" s="22"/>
    </row>
    <row r="2118" spans="1:5" x14ac:dyDescent="0.2">
      <c r="A2118" s="23" t="s">
        <v>2145</v>
      </c>
      <c r="B2118" s="26">
        <v>5.71</v>
      </c>
      <c r="C2118" s="26">
        <v>51350630</v>
      </c>
      <c r="D2118" s="22"/>
      <c r="E2118" s="22"/>
    </row>
    <row r="2119" spans="1:5" x14ac:dyDescent="0.2">
      <c r="A2119" s="23" t="s">
        <v>2146</v>
      </c>
      <c r="B2119" s="26">
        <v>5.89</v>
      </c>
      <c r="C2119" s="26">
        <v>52945525.479999997</v>
      </c>
      <c r="D2119" s="22"/>
      <c r="E2119" s="22"/>
    </row>
    <row r="2120" spans="1:5" x14ac:dyDescent="0.2">
      <c r="A2120" s="23" t="s">
        <v>2147</v>
      </c>
      <c r="B2120" s="26">
        <v>6.03</v>
      </c>
      <c r="C2120" s="26">
        <v>54100080.530000001</v>
      </c>
      <c r="D2120" s="22"/>
      <c r="E2120" s="22"/>
    </row>
    <row r="2121" spans="1:5" x14ac:dyDescent="0.2">
      <c r="A2121" s="23" t="s">
        <v>2148</v>
      </c>
      <c r="B2121" s="26">
        <v>6.19</v>
      </c>
      <c r="C2121" s="26">
        <v>55536977.359999999</v>
      </c>
      <c r="D2121" s="22"/>
      <c r="E2121" s="22"/>
    </row>
    <row r="2122" spans="1:5" x14ac:dyDescent="0.2">
      <c r="A2122" s="23" t="s">
        <v>2149</v>
      </c>
      <c r="B2122" s="26">
        <v>6.21</v>
      </c>
      <c r="C2122" s="26">
        <v>55714163.109999999</v>
      </c>
      <c r="D2122" s="22"/>
      <c r="E2122" s="22"/>
    </row>
    <row r="2123" spans="1:5" x14ac:dyDescent="0.2">
      <c r="A2123" s="23" t="s">
        <v>2150</v>
      </c>
      <c r="B2123" s="26">
        <v>6.39</v>
      </c>
      <c r="C2123" s="26">
        <v>57179484.710000001</v>
      </c>
      <c r="D2123" s="22"/>
      <c r="E2123" s="22"/>
    </row>
    <row r="2124" spans="1:5" x14ac:dyDescent="0.2">
      <c r="A2124" s="23" t="s">
        <v>2151</v>
      </c>
      <c r="B2124" s="26">
        <v>6.1</v>
      </c>
      <c r="C2124" s="26">
        <v>54515211.5</v>
      </c>
      <c r="D2124" s="22"/>
      <c r="E2124" s="22"/>
    </row>
    <row r="2125" spans="1:5" x14ac:dyDescent="0.2">
      <c r="A2125" s="23" t="s">
        <v>2152</v>
      </c>
      <c r="B2125" s="26">
        <v>5.61</v>
      </c>
      <c r="C2125" s="26">
        <v>50159859.310000002</v>
      </c>
      <c r="D2125" s="22"/>
      <c r="E2125" s="22"/>
    </row>
    <row r="2126" spans="1:5" x14ac:dyDescent="0.2">
      <c r="A2126" s="23" t="s">
        <v>2153</v>
      </c>
      <c r="B2126" s="26">
        <v>5.63</v>
      </c>
      <c r="C2126" s="26">
        <v>50135212.859999999</v>
      </c>
      <c r="D2126" s="22"/>
      <c r="E2126" s="22"/>
    </row>
    <row r="2127" spans="1:5" x14ac:dyDescent="0.2">
      <c r="A2127" s="23" t="s">
        <v>2154</v>
      </c>
      <c r="B2127" s="26">
        <v>5.95</v>
      </c>
      <c r="C2127" s="26">
        <v>52918405.399999999</v>
      </c>
      <c r="D2127" s="22"/>
      <c r="E2127" s="22"/>
    </row>
    <row r="2128" spans="1:5" x14ac:dyDescent="0.2">
      <c r="A2128" s="23" t="s">
        <v>2155</v>
      </c>
      <c r="B2128" s="26">
        <v>6.54</v>
      </c>
      <c r="C2128" s="26">
        <v>57977309.390000001</v>
      </c>
      <c r="D2128" s="22"/>
      <c r="E2128" s="22"/>
    </row>
    <row r="2129" spans="1:5" x14ac:dyDescent="0.2">
      <c r="A2129" s="23" t="s">
        <v>2156</v>
      </c>
      <c r="B2129" s="26">
        <v>6.87</v>
      </c>
      <c r="C2129" s="26">
        <v>60537490.939999998</v>
      </c>
      <c r="D2129" s="22"/>
      <c r="E2129" s="22"/>
    </row>
    <row r="2130" spans="1:5" x14ac:dyDescent="0.2">
      <c r="A2130" s="23" t="s">
        <v>2157</v>
      </c>
      <c r="B2130" s="26">
        <v>6.85</v>
      </c>
      <c r="C2130" s="26">
        <v>60285577.310000002</v>
      </c>
      <c r="D2130" s="22"/>
      <c r="E2130" s="22"/>
    </row>
    <row r="2131" spans="1:5" x14ac:dyDescent="0.2">
      <c r="A2131" s="23" t="s">
        <v>2158</v>
      </c>
      <c r="B2131" s="26">
        <v>6.89</v>
      </c>
      <c r="C2131" s="26">
        <v>60552077.299999997</v>
      </c>
      <c r="D2131" s="22"/>
      <c r="E2131" s="22"/>
    </row>
    <row r="2132" spans="1:5" x14ac:dyDescent="0.2">
      <c r="A2132" s="23" t="s">
        <v>2159</v>
      </c>
      <c r="B2132" s="26">
        <v>7.41</v>
      </c>
      <c r="C2132" s="26">
        <v>65069055.460000001</v>
      </c>
      <c r="D2132" s="22"/>
      <c r="E2132" s="22"/>
    </row>
    <row r="2133" spans="1:5" x14ac:dyDescent="0.2">
      <c r="A2133" s="23" t="s">
        <v>2160</v>
      </c>
      <c r="B2133" s="26">
        <v>7.61</v>
      </c>
      <c r="C2133" s="26">
        <v>66829214.700000003</v>
      </c>
      <c r="D2133" s="22"/>
      <c r="E2133" s="22"/>
    </row>
    <row r="2134" spans="1:5" x14ac:dyDescent="0.2">
      <c r="A2134" s="23" t="s">
        <v>2161</v>
      </c>
      <c r="B2134" s="26">
        <v>7.41</v>
      </c>
      <c r="C2134" s="26">
        <v>65036048.670000002</v>
      </c>
      <c r="D2134" s="22"/>
      <c r="E2134" s="22"/>
    </row>
    <row r="2135" spans="1:5" x14ac:dyDescent="0.2">
      <c r="A2135" s="23" t="s">
        <v>2162</v>
      </c>
      <c r="B2135" s="26">
        <v>7.85</v>
      </c>
      <c r="C2135" s="26">
        <v>68787750.659999996</v>
      </c>
      <c r="D2135" s="22"/>
      <c r="E2135" s="22"/>
    </row>
    <row r="2136" spans="1:5" x14ac:dyDescent="0.2">
      <c r="A2136" s="23" t="s">
        <v>2163</v>
      </c>
      <c r="B2136" s="26">
        <v>7.95</v>
      </c>
      <c r="C2136" s="26">
        <v>69641701.180000007</v>
      </c>
      <c r="D2136" s="22"/>
      <c r="E2136" s="22"/>
    </row>
    <row r="2137" spans="1:5" x14ac:dyDescent="0.2">
      <c r="A2137" s="23" t="s">
        <v>2164</v>
      </c>
      <c r="B2137" s="26">
        <v>8.0500000000000007</v>
      </c>
      <c r="C2137" s="26">
        <v>70519326.560000002</v>
      </c>
      <c r="D2137" s="22"/>
      <c r="E2137" s="22"/>
    </row>
    <row r="2138" spans="1:5" x14ac:dyDescent="0.2">
      <c r="A2138" s="23" t="s">
        <v>2165</v>
      </c>
      <c r="B2138" s="26">
        <v>8.0299999999999994</v>
      </c>
      <c r="C2138" s="26">
        <v>70193170.680000007</v>
      </c>
      <c r="D2138" s="22"/>
      <c r="E2138" s="22"/>
    </row>
    <row r="2139" spans="1:5" x14ac:dyDescent="0.2">
      <c r="A2139" s="23" t="s">
        <v>2166</v>
      </c>
      <c r="B2139" s="26">
        <v>7.92</v>
      </c>
      <c r="C2139" s="26">
        <v>69277422.780000001</v>
      </c>
      <c r="D2139" s="22"/>
      <c r="E2139" s="22"/>
    </row>
    <row r="2140" spans="1:5" x14ac:dyDescent="0.2">
      <c r="A2140" s="23" t="s">
        <v>2167</v>
      </c>
      <c r="B2140" s="26">
        <v>7.84</v>
      </c>
      <c r="C2140" s="26">
        <v>68607649.599999994</v>
      </c>
      <c r="D2140" s="22"/>
      <c r="E2140" s="22"/>
    </row>
    <row r="2141" spans="1:5" x14ac:dyDescent="0.2">
      <c r="A2141" s="23" t="s">
        <v>2168</v>
      </c>
      <c r="B2141" s="26">
        <v>7.65</v>
      </c>
      <c r="C2141" s="26">
        <v>67019715.119999997</v>
      </c>
      <c r="D2141" s="22"/>
      <c r="E2141" s="22"/>
    </row>
    <row r="2142" spans="1:5" x14ac:dyDescent="0.2">
      <c r="A2142" s="23" t="s">
        <v>2169</v>
      </c>
      <c r="B2142" s="26">
        <v>7.65</v>
      </c>
      <c r="C2142" s="26">
        <v>67038598.119999997</v>
      </c>
      <c r="D2142" s="22"/>
      <c r="E2142" s="22"/>
    </row>
    <row r="2143" spans="1:5" x14ac:dyDescent="0.2">
      <c r="A2143" s="23" t="s">
        <v>2170</v>
      </c>
      <c r="B2143" s="26">
        <v>8.0299999999999994</v>
      </c>
      <c r="C2143" s="26">
        <v>70297913.849999994</v>
      </c>
      <c r="D2143" s="22"/>
      <c r="E2143" s="22"/>
    </row>
    <row r="2144" spans="1:5" x14ac:dyDescent="0.2">
      <c r="A2144" s="23" t="s">
        <v>2171</v>
      </c>
      <c r="B2144" s="26">
        <v>8.17</v>
      </c>
      <c r="C2144" s="26">
        <v>71461650.590000004</v>
      </c>
      <c r="D2144" s="22"/>
      <c r="E2144" s="22"/>
    </row>
    <row r="2145" spans="1:5" x14ac:dyDescent="0.2">
      <c r="A2145" s="23" t="s">
        <v>2172</v>
      </c>
      <c r="B2145" s="26">
        <v>8.2899999999999991</v>
      </c>
      <c r="C2145" s="26">
        <v>72461885.060000002</v>
      </c>
      <c r="D2145" s="22"/>
      <c r="E2145" s="22"/>
    </row>
    <row r="2146" spans="1:5" x14ac:dyDescent="0.2">
      <c r="A2146" s="23" t="s">
        <v>2173</v>
      </c>
      <c r="B2146" s="26">
        <v>8.39</v>
      </c>
      <c r="C2146" s="26">
        <v>73334076.239999995</v>
      </c>
      <c r="D2146" s="22"/>
      <c r="E2146" s="22"/>
    </row>
    <row r="2147" spans="1:5" x14ac:dyDescent="0.2">
      <c r="A2147" s="23" t="s">
        <v>2174</v>
      </c>
      <c r="B2147" s="26">
        <v>8.34</v>
      </c>
      <c r="C2147" s="26">
        <v>72870723.969999999</v>
      </c>
      <c r="D2147" s="22"/>
      <c r="E2147" s="22"/>
    </row>
    <row r="2148" spans="1:5" x14ac:dyDescent="0.2">
      <c r="A2148" s="23" t="s">
        <v>2175</v>
      </c>
      <c r="B2148" s="26">
        <v>8.68</v>
      </c>
      <c r="C2148" s="26">
        <v>75798709.319999993</v>
      </c>
      <c r="D2148" s="22"/>
      <c r="E2148" s="22"/>
    </row>
    <row r="2149" spans="1:5" x14ac:dyDescent="0.2">
      <c r="A2149" s="23" t="s">
        <v>2176</v>
      </c>
      <c r="B2149" s="26">
        <v>8.64</v>
      </c>
      <c r="C2149" s="26">
        <v>75457378.799999997</v>
      </c>
      <c r="D2149" s="22"/>
      <c r="E2149" s="22"/>
    </row>
    <row r="2150" spans="1:5" x14ac:dyDescent="0.2">
      <c r="A2150" s="23" t="s">
        <v>2177</v>
      </c>
      <c r="B2150" s="26">
        <v>8.64</v>
      </c>
      <c r="C2150" s="26">
        <v>75463823.700000003</v>
      </c>
      <c r="D2150" s="22"/>
      <c r="E2150" s="22"/>
    </row>
    <row r="2151" spans="1:5" x14ac:dyDescent="0.2">
      <c r="A2151" s="23" t="s">
        <v>2178</v>
      </c>
      <c r="B2151" s="26">
        <v>8.48</v>
      </c>
      <c r="C2151" s="26">
        <v>74180372.359999999</v>
      </c>
      <c r="D2151" s="22"/>
      <c r="E2151" s="22"/>
    </row>
    <row r="2152" spans="1:5" x14ac:dyDescent="0.2">
      <c r="A2152" s="23" t="s">
        <v>2179</v>
      </c>
      <c r="B2152" s="26">
        <v>8.4</v>
      </c>
      <c r="C2152" s="26">
        <v>73452143.709999993</v>
      </c>
      <c r="D2152" s="22"/>
      <c r="E2152" s="22"/>
    </row>
    <row r="2153" spans="1:5" x14ac:dyDescent="0.2">
      <c r="A2153" s="23" t="s">
        <v>2180</v>
      </c>
      <c r="B2153" s="26">
        <v>8.09</v>
      </c>
      <c r="C2153" s="26">
        <v>70915944.659999996</v>
      </c>
      <c r="D2153" s="22"/>
      <c r="E2153" s="22"/>
    </row>
    <row r="2154" spans="1:5" x14ac:dyDescent="0.2">
      <c r="A2154" s="23" t="s">
        <v>2181</v>
      </c>
      <c r="B2154" s="26">
        <v>8.2899999999999991</v>
      </c>
      <c r="C2154" s="26">
        <v>72461024.319999993</v>
      </c>
      <c r="D2154" s="22"/>
      <c r="E2154" s="22"/>
    </row>
    <row r="2155" spans="1:5" x14ac:dyDescent="0.2">
      <c r="A2155" s="23" t="s">
        <v>2182</v>
      </c>
      <c r="B2155" s="26">
        <v>8.43</v>
      </c>
      <c r="C2155" s="26">
        <v>73651068.680000007</v>
      </c>
      <c r="D2155" s="22"/>
      <c r="E2155" s="22"/>
    </row>
    <row r="2156" spans="1:5" x14ac:dyDescent="0.2">
      <c r="A2156" s="23" t="s">
        <v>2183</v>
      </c>
      <c r="B2156" s="26">
        <v>8.34</v>
      </c>
      <c r="C2156" s="26">
        <v>72860343.060000002</v>
      </c>
      <c r="D2156" s="22"/>
      <c r="E2156" s="22"/>
    </row>
    <row r="2157" spans="1:5" x14ac:dyDescent="0.2">
      <c r="A2157" s="23" t="s">
        <v>2184</v>
      </c>
      <c r="B2157" s="26">
        <v>8.2899999999999991</v>
      </c>
      <c r="C2157" s="26">
        <v>71360798.269999996</v>
      </c>
      <c r="D2157" s="22"/>
      <c r="E2157" s="22"/>
    </row>
    <row r="2158" spans="1:5" x14ac:dyDescent="0.2">
      <c r="A2158" s="23" t="s">
        <v>2185</v>
      </c>
      <c r="B2158" s="26">
        <v>8.5500000000000007</v>
      </c>
      <c r="C2158" s="26">
        <v>73487817.599999994</v>
      </c>
      <c r="D2158" s="22"/>
      <c r="E2158" s="22"/>
    </row>
    <row r="2159" spans="1:5" x14ac:dyDescent="0.2">
      <c r="A2159" s="23" t="s">
        <v>2186</v>
      </c>
      <c r="B2159" s="26">
        <v>8.65</v>
      </c>
      <c r="C2159" s="26">
        <v>74048018.359999999</v>
      </c>
      <c r="D2159" s="22"/>
      <c r="E2159" s="22"/>
    </row>
    <row r="2160" spans="1:5" x14ac:dyDescent="0.2">
      <c r="A2160" s="23" t="s">
        <v>2187</v>
      </c>
      <c r="B2160" s="26">
        <v>8.68</v>
      </c>
      <c r="C2160" s="26">
        <v>74209997.280000001</v>
      </c>
      <c r="D2160" s="22"/>
      <c r="E2160" s="22"/>
    </row>
    <row r="2161" spans="1:5" x14ac:dyDescent="0.2">
      <c r="A2161" s="23" t="s">
        <v>2188</v>
      </c>
      <c r="B2161" s="26">
        <v>8.59</v>
      </c>
      <c r="C2161" s="26">
        <v>73262313.569999993</v>
      </c>
      <c r="D2161" s="22"/>
      <c r="E2161" s="22"/>
    </row>
    <row r="2162" spans="1:5" x14ac:dyDescent="0.2">
      <c r="A2162" s="23" t="s">
        <v>2189</v>
      </c>
      <c r="B2162" s="26">
        <v>8.42</v>
      </c>
      <c r="C2162" s="26">
        <v>71284604.019999996</v>
      </c>
      <c r="D2162" s="22"/>
      <c r="E2162" s="22"/>
    </row>
    <row r="2163" spans="1:5" x14ac:dyDescent="0.2">
      <c r="A2163" s="23" t="s">
        <v>2190</v>
      </c>
      <c r="B2163" s="26">
        <v>8.6199999999999992</v>
      </c>
      <c r="C2163" s="26">
        <v>72755916.819999993</v>
      </c>
      <c r="D2163" s="22"/>
      <c r="E2163" s="22"/>
    </row>
    <row r="2164" spans="1:5" x14ac:dyDescent="0.2">
      <c r="A2164" s="23" t="s">
        <v>2191</v>
      </c>
      <c r="B2164" s="26">
        <v>8.66</v>
      </c>
      <c r="C2164" s="26">
        <v>72989433.370000005</v>
      </c>
      <c r="D2164" s="22"/>
      <c r="E2164" s="22"/>
    </row>
    <row r="2165" spans="1:5" x14ac:dyDescent="0.2">
      <c r="A2165" s="23" t="s">
        <v>2192</v>
      </c>
      <c r="B2165" s="26">
        <v>9.0399999999999991</v>
      </c>
      <c r="C2165" s="26">
        <v>76667884.829999998</v>
      </c>
      <c r="D2165" s="22"/>
      <c r="E2165" s="22"/>
    </row>
    <row r="2166" spans="1:5" x14ac:dyDescent="0.2">
      <c r="A2166" s="23" t="s">
        <v>2193</v>
      </c>
      <c r="B2166" s="26">
        <v>9.17</v>
      </c>
      <c r="C2166" s="26">
        <v>77058167.290000007</v>
      </c>
      <c r="D2166" s="22"/>
      <c r="E2166" s="22"/>
    </row>
    <row r="2167" spans="1:5" x14ac:dyDescent="0.2">
      <c r="A2167" s="23" t="s">
        <v>2194</v>
      </c>
      <c r="B2167" s="26">
        <v>9.16</v>
      </c>
      <c r="C2167" s="26">
        <v>75885966.140000001</v>
      </c>
      <c r="D2167" s="22"/>
      <c r="E2167" s="22"/>
    </row>
    <row r="2168" spans="1:5" x14ac:dyDescent="0.2">
      <c r="A2168" s="23" t="s">
        <v>2195</v>
      </c>
      <c r="B2168" s="26">
        <v>9.2100000000000009</v>
      </c>
      <c r="C2168" s="26">
        <v>76092293.709999993</v>
      </c>
      <c r="D2168" s="22"/>
      <c r="E2168" s="22"/>
    </row>
    <row r="2169" spans="1:5" x14ac:dyDescent="0.2">
      <c r="A2169" s="23" t="s">
        <v>2196</v>
      </c>
      <c r="B2169" s="26">
        <v>9.2799999999999994</v>
      </c>
      <c r="C2169" s="26">
        <v>76062558.069999993</v>
      </c>
      <c r="D2169" s="22"/>
      <c r="E2169" s="22"/>
    </row>
    <row r="2170" spans="1:5" x14ac:dyDescent="0.2">
      <c r="A2170" s="23" t="s">
        <v>2197</v>
      </c>
      <c r="B2170" s="26">
        <v>9.36</v>
      </c>
      <c r="C2170" s="26">
        <v>75657070.430000007</v>
      </c>
      <c r="D2170" s="22"/>
      <c r="E2170" s="22"/>
    </row>
    <row r="2171" spans="1:5" x14ac:dyDescent="0.2">
      <c r="A2171" s="23" t="s">
        <v>2198</v>
      </c>
      <c r="B2171" s="26">
        <v>9.3000000000000007</v>
      </c>
      <c r="C2171" s="26">
        <v>73835461.430000007</v>
      </c>
      <c r="D2171" s="22"/>
      <c r="E2171" s="22"/>
    </row>
    <row r="2172" spans="1:5" x14ac:dyDescent="0.2">
      <c r="A2172" s="23" t="s">
        <v>2199</v>
      </c>
      <c r="B2172" s="26">
        <v>9.3699999999999992</v>
      </c>
      <c r="C2172" s="26">
        <v>74307776.409999996</v>
      </c>
      <c r="D2172" s="22"/>
      <c r="E2172" s="22"/>
    </row>
    <row r="2173" spans="1:5" x14ac:dyDescent="0.2">
      <c r="A2173" s="23" t="s">
        <v>2200</v>
      </c>
      <c r="B2173" s="26">
        <v>9.4600000000000009</v>
      </c>
      <c r="C2173" s="26">
        <v>74744862.120000005</v>
      </c>
      <c r="D2173" s="22"/>
      <c r="E2173" s="22"/>
    </row>
    <row r="2174" spans="1:5" x14ac:dyDescent="0.2">
      <c r="A2174" s="23" t="s">
        <v>2201</v>
      </c>
      <c r="B2174" s="26">
        <v>9.51</v>
      </c>
      <c r="C2174" s="26">
        <v>73971754.329999998</v>
      </c>
      <c r="D2174" s="22"/>
      <c r="E2174" s="22"/>
    </row>
    <row r="2175" spans="1:5" x14ac:dyDescent="0.2">
      <c r="A2175" s="23" t="s">
        <v>2202</v>
      </c>
      <c r="B2175" s="26">
        <v>9.6</v>
      </c>
      <c r="C2175" s="26">
        <v>74589983.799999997</v>
      </c>
      <c r="D2175" s="22"/>
      <c r="E2175" s="22"/>
    </row>
    <row r="2176" spans="1:5" x14ac:dyDescent="0.2">
      <c r="A2176" s="23" t="s">
        <v>2203</v>
      </c>
      <c r="B2176" s="26">
        <v>9.6</v>
      </c>
      <c r="C2176" s="26">
        <v>73487240</v>
      </c>
      <c r="D2176" s="22"/>
      <c r="E2176" s="22"/>
    </row>
    <row r="2177" spans="1:5" x14ac:dyDescent="0.2">
      <c r="A2177" s="23" t="s">
        <v>2204</v>
      </c>
      <c r="B2177" s="26">
        <v>9.59</v>
      </c>
      <c r="C2177" s="26">
        <v>73084932.170000002</v>
      </c>
      <c r="D2177" s="22"/>
      <c r="E2177" s="22"/>
    </row>
    <row r="2178" spans="1:5" x14ac:dyDescent="0.2">
      <c r="A2178" s="23" t="s">
        <v>2205</v>
      </c>
      <c r="B2178" s="26">
        <v>9.67</v>
      </c>
      <c r="C2178" s="26">
        <v>71518422.5</v>
      </c>
      <c r="D2178" s="22"/>
      <c r="E2178" s="22"/>
    </row>
    <row r="2179" spans="1:5" x14ac:dyDescent="0.2">
      <c r="A2179" s="23" t="s">
        <v>2206</v>
      </c>
      <c r="B2179" s="26">
        <v>9.61</v>
      </c>
      <c r="C2179" s="26">
        <v>70969458.519999996</v>
      </c>
      <c r="D2179" s="22"/>
      <c r="E2179" s="22"/>
    </row>
    <row r="2180" spans="1:5" x14ac:dyDescent="0.2">
      <c r="A2180" s="23" t="s">
        <v>2207</v>
      </c>
      <c r="B2180" s="26">
        <v>9.64</v>
      </c>
      <c r="C2180" s="26">
        <v>70786850.269999996</v>
      </c>
      <c r="D2180" s="22"/>
      <c r="E2180" s="22"/>
    </row>
    <row r="2181" spans="1:5" x14ac:dyDescent="0.2">
      <c r="A2181" s="23" t="s">
        <v>2208</v>
      </c>
      <c r="B2181" s="26">
        <v>9.8000000000000007</v>
      </c>
      <c r="C2181" s="26">
        <v>70869635.959999993</v>
      </c>
      <c r="D2181" s="22"/>
      <c r="E2181" s="22"/>
    </row>
    <row r="2182" spans="1:5" x14ac:dyDescent="0.2">
      <c r="A2182" s="23" t="s">
        <v>2209</v>
      </c>
      <c r="B2182" s="26">
        <v>9.7799999999999994</v>
      </c>
      <c r="C2182" s="26">
        <v>70234138.359999999</v>
      </c>
      <c r="D2182" s="22"/>
      <c r="E2182" s="22"/>
    </row>
    <row r="2183" spans="1:5" x14ac:dyDescent="0.2">
      <c r="A2183" s="23" t="s">
        <v>2210</v>
      </c>
      <c r="B2183" s="26">
        <v>9.91</v>
      </c>
      <c r="C2183" s="26">
        <v>70835203.25</v>
      </c>
      <c r="D2183" s="22"/>
      <c r="E2183" s="22"/>
    </row>
    <row r="2184" spans="1:5" x14ac:dyDescent="0.2">
      <c r="A2184" s="23" t="s">
        <v>2211</v>
      </c>
      <c r="B2184" s="26">
        <v>9.93</v>
      </c>
      <c r="C2184" s="26">
        <v>70084403.209999993</v>
      </c>
      <c r="D2184" s="22"/>
      <c r="E2184" s="22"/>
    </row>
    <row r="2185" spans="1:5" x14ac:dyDescent="0.2">
      <c r="A2185" s="23" t="s">
        <v>2212</v>
      </c>
      <c r="B2185" s="26">
        <v>10.039999999999999</v>
      </c>
      <c r="C2185" s="26">
        <v>70766902.180000007</v>
      </c>
      <c r="D2185" s="22"/>
      <c r="E2185" s="22"/>
    </row>
    <row r="2186" spans="1:5" x14ac:dyDescent="0.2">
      <c r="A2186" s="23" t="s">
        <v>2213</v>
      </c>
      <c r="B2186" s="26">
        <v>10.15</v>
      </c>
      <c r="C2186" s="26">
        <v>71376942.769999996</v>
      </c>
      <c r="D2186" s="22"/>
      <c r="E2186" s="22"/>
    </row>
    <row r="2187" spans="1:5" x14ac:dyDescent="0.2">
      <c r="A2187" s="23" t="s">
        <v>2214</v>
      </c>
      <c r="B2187" s="26">
        <v>10.18</v>
      </c>
      <c r="C2187" s="26">
        <v>70334889.450000003</v>
      </c>
      <c r="D2187" s="22"/>
      <c r="E2187" s="22"/>
    </row>
    <row r="2188" spans="1:5" x14ac:dyDescent="0.2">
      <c r="A2188" s="23" t="s">
        <v>2215</v>
      </c>
      <c r="B2188" s="26">
        <v>10.31</v>
      </c>
      <c r="C2188" s="26">
        <v>71058777.680000007</v>
      </c>
      <c r="D2188" s="22"/>
      <c r="E2188" s="22"/>
    </row>
    <row r="2189" spans="1:5" x14ac:dyDescent="0.2">
      <c r="A2189" s="23" t="s">
        <v>2216</v>
      </c>
      <c r="B2189" s="26">
        <v>10.43</v>
      </c>
      <c r="C2189" s="26">
        <v>71852498.049999997</v>
      </c>
      <c r="D2189" s="22"/>
      <c r="E2189" s="22"/>
    </row>
    <row r="2190" spans="1:5" x14ac:dyDescent="0.2">
      <c r="A2190" s="23" t="s">
        <v>2217</v>
      </c>
      <c r="B2190" s="26">
        <v>10.5</v>
      </c>
      <c r="C2190" s="26">
        <v>71760618.269999996</v>
      </c>
      <c r="D2190" s="22"/>
      <c r="E2190" s="22"/>
    </row>
    <row r="2191" spans="1:5" x14ac:dyDescent="0.2">
      <c r="A2191" s="23" t="s">
        <v>2218</v>
      </c>
      <c r="B2191" s="26">
        <v>10.47</v>
      </c>
      <c r="C2191" s="26">
        <v>71254174.469999999</v>
      </c>
      <c r="D2191" s="22"/>
      <c r="E2191" s="22"/>
    </row>
    <row r="2192" spans="1:5" x14ac:dyDescent="0.2">
      <c r="A2192" s="23" t="s">
        <v>2219</v>
      </c>
      <c r="B2192" s="26">
        <v>10.45</v>
      </c>
      <c r="C2192" s="26">
        <v>70735329.099999994</v>
      </c>
      <c r="D2192" s="22"/>
      <c r="E2192" s="22"/>
    </row>
    <row r="2193" spans="1:5" x14ac:dyDescent="0.2">
      <c r="A2193" s="23" t="s">
        <v>2220</v>
      </c>
      <c r="B2193" s="26">
        <v>10.34</v>
      </c>
      <c r="C2193" s="26">
        <v>69773226.280000001</v>
      </c>
      <c r="D2193" s="22"/>
      <c r="E2193" s="22"/>
    </row>
    <row r="2194" spans="1:5" x14ac:dyDescent="0.2">
      <c r="A2194" s="23" t="s">
        <v>2221</v>
      </c>
      <c r="B2194" s="26">
        <v>10.26</v>
      </c>
      <c r="C2194" s="26">
        <v>69072536.739999995</v>
      </c>
      <c r="D2194" s="22"/>
      <c r="E2194" s="22"/>
    </row>
    <row r="2195" spans="1:5" x14ac:dyDescent="0.2">
      <c r="A2195" s="23" t="s">
        <v>2222</v>
      </c>
      <c r="B2195" s="26">
        <v>10.23</v>
      </c>
      <c r="C2195" s="26">
        <v>68650376.670000002</v>
      </c>
      <c r="D2195" s="22"/>
      <c r="E2195" s="22"/>
    </row>
    <row r="2196" spans="1:5" x14ac:dyDescent="0.2">
      <c r="A2196" s="23" t="s">
        <v>2223</v>
      </c>
      <c r="B2196" s="26">
        <v>10.3</v>
      </c>
      <c r="C2196" s="26">
        <v>68779954.689999998</v>
      </c>
      <c r="D2196" s="22"/>
      <c r="E2196" s="22"/>
    </row>
    <row r="2197" spans="1:5" x14ac:dyDescent="0.2">
      <c r="A2197" s="23" t="s">
        <v>2224</v>
      </c>
      <c r="B2197" s="26">
        <v>10.199999999999999</v>
      </c>
      <c r="C2197" s="26">
        <v>67440109.060000002</v>
      </c>
      <c r="D2197" s="22"/>
      <c r="E2197" s="22"/>
    </row>
    <row r="2198" spans="1:5" x14ac:dyDescent="0.2">
      <c r="A2198" s="23" t="s">
        <v>2225</v>
      </c>
      <c r="B2198" s="26">
        <v>10.27</v>
      </c>
      <c r="C2198" s="26">
        <v>67479362.170000002</v>
      </c>
      <c r="D2198" s="22"/>
      <c r="E2198" s="22"/>
    </row>
    <row r="2199" spans="1:5" x14ac:dyDescent="0.2">
      <c r="A2199" s="23" t="s">
        <v>2226</v>
      </c>
      <c r="B2199" s="26">
        <v>10.199999999999999</v>
      </c>
      <c r="C2199" s="26">
        <v>66900712.380000003</v>
      </c>
      <c r="D2199" s="22"/>
      <c r="E2199" s="22"/>
    </row>
    <row r="2200" spans="1:5" x14ac:dyDescent="0.2">
      <c r="A2200" s="23" t="s">
        <v>2227</v>
      </c>
      <c r="B2200" s="26">
        <v>10.27</v>
      </c>
      <c r="C2200" s="26">
        <v>66953971.979999997</v>
      </c>
      <c r="D2200" s="22"/>
      <c r="E2200" s="22"/>
    </row>
    <row r="2201" spans="1:5" x14ac:dyDescent="0.2">
      <c r="A2201" s="23" t="s">
        <v>2228</v>
      </c>
      <c r="B2201" s="26">
        <v>10.35</v>
      </c>
      <c r="C2201" s="26">
        <v>67203489.319999993</v>
      </c>
      <c r="D2201" s="22"/>
      <c r="E2201" s="22"/>
    </row>
    <row r="2202" spans="1:5" x14ac:dyDescent="0.2">
      <c r="A2202" s="23" t="s">
        <v>2229</v>
      </c>
      <c r="B2202" s="26">
        <v>10.38</v>
      </c>
      <c r="C2202" s="26">
        <v>66839882.799999997</v>
      </c>
      <c r="D2202" s="22"/>
      <c r="E2202" s="22"/>
    </row>
    <row r="2203" spans="1:5" x14ac:dyDescent="0.2">
      <c r="A2203" s="23" t="s">
        <v>2230</v>
      </c>
      <c r="B2203" s="26">
        <v>10.34</v>
      </c>
      <c r="C2203" s="26">
        <v>66469366.460000001</v>
      </c>
      <c r="D2203" s="22"/>
      <c r="E2203" s="22"/>
    </row>
    <row r="2204" spans="1:5" x14ac:dyDescent="0.2">
      <c r="A2204" s="23" t="s">
        <v>2231</v>
      </c>
      <c r="B2204" s="26">
        <v>10.3</v>
      </c>
      <c r="C2204" s="26">
        <v>66002181.840000004</v>
      </c>
      <c r="D2204" s="22"/>
      <c r="E2204" s="22"/>
    </row>
    <row r="2205" spans="1:5" x14ac:dyDescent="0.2">
      <c r="A2205" s="23" t="s">
        <v>2232</v>
      </c>
      <c r="B2205" s="26">
        <v>10.210000000000001</v>
      </c>
      <c r="C2205" s="26">
        <v>63603384.039999999</v>
      </c>
      <c r="D2205" s="22"/>
      <c r="E2205" s="22"/>
    </row>
    <row r="2206" spans="1:5" x14ac:dyDescent="0.2">
      <c r="A2206" s="23" t="s">
        <v>2233</v>
      </c>
      <c r="B2206" s="26">
        <v>10.210000000000001</v>
      </c>
      <c r="C2206" s="26">
        <v>63416317</v>
      </c>
      <c r="D2206" s="22"/>
      <c r="E2206" s="22"/>
    </row>
    <row r="2207" spans="1:5" x14ac:dyDescent="0.2">
      <c r="A2207" s="23" t="s">
        <v>2234</v>
      </c>
      <c r="B2207" s="26">
        <v>10.25</v>
      </c>
      <c r="C2207" s="26">
        <v>63581303.030000001</v>
      </c>
      <c r="D2207" s="22"/>
      <c r="E2207" s="22"/>
    </row>
    <row r="2208" spans="1:5" x14ac:dyDescent="0.2">
      <c r="A2208" s="23" t="s">
        <v>2235</v>
      </c>
      <c r="B2208" s="26">
        <v>10.27</v>
      </c>
      <c r="C2208" s="26">
        <v>63783651.530000001</v>
      </c>
      <c r="D2208" s="22"/>
      <c r="E2208" s="22"/>
    </row>
    <row r="2209" spans="1:5" x14ac:dyDescent="0.2">
      <c r="A2209" s="23" t="s">
        <v>2236</v>
      </c>
      <c r="B2209" s="26">
        <v>10.36</v>
      </c>
      <c r="C2209" s="26">
        <v>63949910</v>
      </c>
      <c r="D2209" s="22"/>
      <c r="E2209" s="22"/>
    </row>
    <row r="2210" spans="1:5" x14ac:dyDescent="0.2">
      <c r="A2210" s="23" t="s">
        <v>2237</v>
      </c>
      <c r="B2210" s="26">
        <v>10.37</v>
      </c>
      <c r="C2210" s="26">
        <v>63547408.219999999</v>
      </c>
      <c r="D2210" s="22"/>
      <c r="E2210" s="22"/>
    </row>
    <row r="2211" spans="1:5" x14ac:dyDescent="0.2">
      <c r="A2211" s="23" t="s">
        <v>2238</v>
      </c>
      <c r="B2211" s="26">
        <v>10.34</v>
      </c>
      <c r="C2211" s="26">
        <v>62888356.939999998</v>
      </c>
      <c r="D2211" s="22"/>
      <c r="E2211" s="22"/>
    </row>
    <row r="2212" spans="1:5" x14ac:dyDescent="0.2">
      <c r="A2212" s="23" t="s">
        <v>2239</v>
      </c>
      <c r="B2212" s="26">
        <v>10.39</v>
      </c>
      <c r="C2212" s="26">
        <v>64028094.299999997</v>
      </c>
      <c r="D2212" s="22"/>
      <c r="E2212" s="22"/>
    </row>
    <row r="2213" spans="1:5" x14ac:dyDescent="0.2">
      <c r="A2213" s="23" t="s">
        <v>2240</v>
      </c>
      <c r="B2213" s="26">
        <v>10.29</v>
      </c>
      <c r="C2213" s="26">
        <v>62196703.969999999</v>
      </c>
      <c r="D2213" s="22"/>
      <c r="E2213" s="22"/>
    </row>
    <row r="2214" spans="1:5" x14ac:dyDescent="0.2">
      <c r="A2214" s="23" t="s">
        <v>2241</v>
      </c>
      <c r="B2214" s="26">
        <v>10.220000000000001</v>
      </c>
      <c r="C2214" s="26">
        <v>60679711.560000002</v>
      </c>
      <c r="D2214" s="22"/>
      <c r="E2214" s="22"/>
    </row>
    <row r="2215" spans="1:5" x14ac:dyDescent="0.2">
      <c r="A2215" s="23" t="s">
        <v>2242</v>
      </c>
      <c r="B2215" s="26">
        <v>10.09</v>
      </c>
      <c r="C2215" s="26">
        <v>59870247.539999999</v>
      </c>
      <c r="D2215" s="22"/>
      <c r="E2215" s="22"/>
    </row>
    <row r="2216" spans="1:5" x14ac:dyDescent="0.2">
      <c r="A2216" s="23" t="s">
        <v>2243</v>
      </c>
      <c r="B2216" s="26">
        <v>10.050000000000001</v>
      </c>
      <c r="C2216" s="26">
        <v>59532190.43</v>
      </c>
      <c r="D2216" s="22"/>
      <c r="E2216" s="22"/>
    </row>
    <row r="2217" spans="1:5" x14ac:dyDescent="0.2">
      <c r="A2217" s="23" t="s">
        <v>2244</v>
      </c>
      <c r="B2217" s="26">
        <v>10.039999999999999</v>
      </c>
      <c r="C2217" s="26">
        <v>59148025.890000001</v>
      </c>
      <c r="D2217" s="22"/>
      <c r="E2217" s="22"/>
    </row>
    <row r="2218" spans="1:5" x14ac:dyDescent="0.2">
      <c r="A2218" s="23" t="s">
        <v>2245</v>
      </c>
      <c r="B2218" s="26">
        <v>10</v>
      </c>
      <c r="C2218" s="26">
        <v>58666043.5</v>
      </c>
      <c r="D2218" s="22"/>
      <c r="E2218" s="22"/>
    </row>
    <row r="2219" spans="1:5" x14ac:dyDescent="0.2">
      <c r="A2219" s="23" t="s">
        <v>2246</v>
      </c>
      <c r="B2219" s="26">
        <v>9.91</v>
      </c>
      <c r="C2219" s="26">
        <v>57499890.420000002</v>
      </c>
      <c r="D2219" s="22"/>
      <c r="E2219" s="22"/>
    </row>
    <row r="2220" spans="1:5" x14ac:dyDescent="0.2">
      <c r="A2220" s="23" t="s">
        <v>2247</v>
      </c>
      <c r="B2220" s="26">
        <v>9.7799999999999994</v>
      </c>
      <c r="C2220" s="26">
        <v>56755036.759999998</v>
      </c>
      <c r="D2220" s="22"/>
      <c r="E2220" s="22"/>
    </row>
    <row r="2221" spans="1:5" x14ac:dyDescent="0.2">
      <c r="A2221" s="23" t="s">
        <v>2248</v>
      </c>
      <c r="B2221" s="26">
        <v>9.7899999999999991</v>
      </c>
      <c r="C2221" s="26">
        <v>56548921.079999998</v>
      </c>
      <c r="D2221" s="22"/>
      <c r="E2221" s="22"/>
    </row>
    <row r="2222" spans="1:5" x14ac:dyDescent="0.2">
      <c r="A2222" s="23" t="s">
        <v>2249</v>
      </c>
      <c r="B2222" s="26">
        <v>9.7899999999999991</v>
      </c>
      <c r="C2222" s="26">
        <v>55962937.079999998</v>
      </c>
      <c r="D2222" s="22"/>
      <c r="E2222" s="22"/>
    </row>
    <row r="2223" spans="1:5" x14ac:dyDescent="0.2">
      <c r="A2223" s="23" t="s">
        <v>2250</v>
      </c>
      <c r="B2223" s="26">
        <v>9.73</v>
      </c>
      <c r="C2223" s="26">
        <v>54828101.369999997</v>
      </c>
      <c r="D2223" s="22"/>
      <c r="E2223" s="22"/>
    </row>
    <row r="2224" spans="1:5" x14ac:dyDescent="0.2">
      <c r="A2224" s="23" t="s">
        <v>2251</v>
      </c>
      <c r="B2224" s="26">
        <v>9.81</v>
      </c>
      <c r="C2224" s="26">
        <v>55103814.409999996</v>
      </c>
      <c r="D2224" s="22"/>
      <c r="E2224" s="22"/>
    </row>
    <row r="2225" spans="1:5" x14ac:dyDescent="0.2">
      <c r="A2225" s="23" t="s">
        <v>2252</v>
      </c>
      <c r="B2225" s="26">
        <v>9.8000000000000007</v>
      </c>
      <c r="C2225" s="26">
        <v>53120894.640000001</v>
      </c>
      <c r="D2225" s="22"/>
      <c r="E2225" s="22"/>
    </row>
    <row r="2226" spans="1:5" x14ac:dyDescent="0.2">
      <c r="A2226" s="23" t="s">
        <v>2253</v>
      </c>
      <c r="B2226" s="26">
        <v>9.7200000000000006</v>
      </c>
      <c r="C2226" s="26">
        <v>52340093.829999998</v>
      </c>
      <c r="D2226" s="22"/>
      <c r="E2226" s="22"/>
    </row>
    <row r="2227" spans="1:5" x14ac:dyDescent="0.2">
      <c r="A2227" s="23" t="s">
        <v>2254</v>
      </c>
      <c r="B2227" s="26">
        <v>9.77</v>
      </c>
      <c r="C2227" s="26">
        <v>50403459.399999999</v>
      </c>
      <c r="D2227" s="22"/>
      <c r="E2227" s="22"/>
    </row>
    <row r="2228" spans="1:5" x14ac:dyDescent="0.2">
      <c r="A2228" s="23" t="s">
        <v>2255</v>
      </c>
      <c r="B2228" s="26">
        <v>9.84</v>
      </c>
      <c r="C2228" s="26">
        <v>50591820.990000002</v>
      </c>
      <c r="D2228" s="22"/>
      <c r="E2228" s="22"/>
    </row>
    <row r="2229" spans="1:5" x14ac:dyDescent="0.2">
      <c r="A2229" s="23" t="s">
        <v>2256</v>
      </c>
      <c r="B2229" s="26">
        <v>9.89</v>
      </c>
      <c r="C2229" s="26">
        <v>50421057.960000001</v>
      </c>
      <c r="D2229" s="22"/>
      <c r="E2229" s="22"/>
    </row>
    <row r="2230" spans="1:5" x14ac:dyDescent="0.2">
      <c r="A2230" s="23" t="s">
        <v>2257</v>
      </c>
      <c r="B2230" s="26">
        <v>9.98</v>
      </c>
      <c r="C2230" s="26">
        <v>50795822.270000003</v>
      </c>
      <c r="D2230" s="22"/>
      <c r="E2230" s="22"/>
    </row>
    <row r="2231" spans="1:5" x14ac:dyDescent="0.2">
      <c r="A2231" s="23" t="s">
        <v>2258</v>
      </c>
      <c r="B2231" s="26">
        <v>9.89</v>
      </c>
      <c r="C2231" s="26">
        <v>49811353.390000001</v>
      </c>
      <c r="D2231" s="22"/>
      <c r="E2231" s="22"/>
    </row>
    <row r="2232" spans="1:5" x14ac:dyDescent="0.2">
      <c r="A2232" s="23" t="s">
        <v>2259</v>
      </c>
      <c r="B2232" s="26">
        <v>9.8800000000000008</v>
      </c>
      <c r="C2232" s="26">
        <v>49503602.159999996</v>
      </c>
      <c r="D2232" s="22"/>
      <c r="E2232" s="22"/>
    </row>
    <row r="2233" spans="1:5" x14ac:dyDescent="0.2">
      <c r="A2233" s="23" t="s">
        <v>2260</v>
      </c>
      <c r="B2233" s="26">
        <v>9.82</v>
      </c>
      <c r="C2233" s="26">
        <v>49045041.170000002</v>
      </c>
      <c r="D2233" s="22"/>
      <c r="E2233" s="22"/>
    </row>
    <row r="2234" spans="1:5" x14ac:dyDescent="0.2">
      <c r="A2234" s="23" t="s">
        <v>2261</v>
      </c>
      <c r="B2234" s="26">
        <v>9.75</v>
      </c>
      <c r="C2234" s="26">
        <v>48514949.18</v>
      </c>
      <c r="D2234" s="22"/>
      <c r="E2234" s="22"/>
    </row>
    <row r="2235" spans="1:5" x14ac:dyDescent="0.2">
      <c r="A2235" s="23" t="s">
        <v>2262</v>
      </c>
      <c r="B2235" s="26">
        <v>9.6300000000000008</v>
      </c>
      <c r="C2235" s="26">
        <v>46354314.630000003</v>
      </c>
      <c r="D2235" s="22"/>
      <c r="E2235" s="22"/>
    </row>
    <row r="2236" spans="1:5" x14ac:dyDescent="0.2">
      <c r="A2236" s="23" t="s">
        <v>2263</v>
      </c>
      <c r="B2236" s="26">
        <v>9.67</v>
      </c>
      <c r="C2236" s="26">
        <v>46140417.939999998</v>
      </c>
      <c r="D2236" s="22"/>
      <c r="E2236" s="22"/>
    </row>
    <row r="2237" spans="1:5" x14ac:dyDescent="0.2">
      <c r="A2237" s="23" t="s">
        <v>2264</v>
      </c>
      <c r="B2237" s="26">
        <v>9.6300000000000008</v>
      </c>
      <c r="C2237" s="26">
        <v>45842880.32</v>
      </c>
      <c r="D2237" s="22"/>
      <c r="E2237" s="22"/>
    </row>
    <row r="2238" spans="1:5" x14ac:dyDescent="0.2">
      <c r="A2238" s="23" t="s">
        <v>2265</v>
      </c>
      <c r="B2238" s="26">
        <v>9.6199999999999992</v>
      </c>
      <c r="C2238" s="26">
        <v>45665150.359999999</v>
      </c>
      <c r="D2238" s="22"/>
      <c r="E2238" s="22"/>
    </row>
    <row r="2239" spans="1:5" x14ac:dyDescent="0.2">
      <c r="A2239" s="23" t="s">
        <v>2266</v>
      </c>
      <c r="B2239" s="26">
        <v>9.65</v>
      </c>
      <c r="C2239" s="26">
        <v>45789602.609999999</v>
      </c>
      <c r="D2239" s="22"/>
      <c r="E2239" s="22"/>
    </row>
    <row r="2240" spans="1:5" x14ac:dyDescent="0.2">
      <c r="A2240" s="23" t="s">
        <v>2267</v>
      </c>
      <c r="B2240" s="26">
        <v>9.69</v>
      </c>
      <c r="C2240" s="26">
        <v>46116983.689999998</v>
      </c>
      <c r="D2240" s="22"/>
      <c r="E2240" s="22"/>
    </row>
    <row r="2241" spans="1:5" x14ac:dyDescent="0.2">
      <c r="A2241" s="23" t="s">
        <v>2268</v>
      </c>
      <c r="B2241" s="26">
        <v>9.73</v>
      </c>
      <c r="C2241" s="26">
        <v>45952696.210000001</v>
      </c>
      <c r="D2241" s="22"/>
      <c r="E2241" s="22"/>
    </row>
    <row r="2242" spans="1:5" x14ac:dyDescent="0.2">
      <c r="A2242" s="23" t="s">
        <v>2269</v>
      </c>
      <c r="B2242" s="26">
        <v>9.7899999999999991</v>
      </c>
      <c r="C2242" s="26">
        <v>46073162.600000001</v>
      </c>
      <c r="D2242" s="22"/>
      <c r="E2242" s="22"/>
    </row>
    <row r="2243" spans="1:5" x14ac:dyDescent="0.2">
      <c r="A2243" s="23" t="s">
        <v>2270</v>
      </c>
      <c r="B2243" s="26">
        <v>9.75</v>
      </c>
      <c r="C2243" s="26">
        <v>45797648.670000002</v>
      </c>
      <c r="D2243" s="22"/>
      <c r="E2243" s="22"/>
    </row>
    <row r="2244" spans="1:5" x14ac:dyDescent="0.2">
      <c r="A2244" s="23" t="s">
        <v>2271</v>
      </c>
      <c r="B2244" s="26">
        <v>9.75</v>
      </c>
      <c r="C2244" s="26">
        <v>45270723.329999998</v>
      </c>
      <c r="D2244" s="22"/>
      <c r="E2244" s="22"/>
    </row>
    <row r="2245" spans="1:5" x14ac:dyDescent="0.2">
      <c r="A2245" s="23" t="s">
        <v>2272</v>
      </c>
      <c r="B2245" s="26">
        <v>9.73</v>
      </c>
      <c r="C2245" s="26">
        <v>44314436.799999997</v>
      </c>
      <c r="D2245" s="22"/>
      <c r="E2245" s="22"/>
    </row>
    <row r="2246" spans="1:5" x14ac:dyDescent="0.2">
      <c r="A2246" s="23" t="s">
        <v>2273</v>
      </c>
      <c r="B2246" s="26">
        <v>9.74</v>
      </c>
      <c r="C2246" s="26">
        <v>43653945.259999998</v>
      </c>
      <c r="D2246" s="22"/>
      <c r="E2246" s="22"/>
    </row>
    <row r="2247" spans="1:5" x14ac:dyDescent="0.2">
      <c r="A2247" s="23" t="s">
        <v>2274</v>
      </c>
      <c r="B2247" s="26">
        <v>9.75</v>
      </c>
      <c r="C2247" s="26">
        <v>43247221.740000002</v>
      </c>
      <c r="D2247" s="22"/>
      <c r="E2247" s="22"/>
    </row>
    <row r="2248" spans="1:5" x14ac:dyDescent="0.2">
      <c r="A2248" s="23" t="s">
        <v>2275</v>
      </c>
      <c r="B2248" s="26">
        <v>9.77</v>
      </c>
      <c r="C2248" s="26">
        <v>42885650.68</v>
      </c>
      <c r="D2248" s="22"/>
      <c r="E2248" s="22"/>
    </row>
    <row r="2249" spans="1:5" x14ac:dyDescent="0.2">
      <c r="A2249" s="23" t="s">
        <v>2276</v>
      </c>
      <c r="B2249" s="26">
        <v>9.82</v>
      </c>
      <c r="C2249" s="26">
        <v>43031054.579999998</v>
      </c>
      <c r="D2249" s="22"/>
      <c r="E2249" s="22"/>
    </row>
    <row r="2250" spans="1:5" x14ac:dyDescent="0.2">
      <c r="A2250" s="23" t="s">
        <v>2277</v>
      </c>
      <c r="B2250" s="26">
        <v>9.76</v>
      </c>
      <c r="C2250" s="26">
        <v>42618483</v>
      </c>
      <c r="D2250" s="22"/>
      <c r="E2250" s="22"/>
    </row>
    <row r="2251" spans="1:5" x14ac:dyDescent="0.2">
      <c r="A2251" s="23" t="s">
        <v>2278</v>
      </c>
      <c r="B2251" s="26">
        <v>9.86</v>
      </c>
      <c r="C2251" s="26">
        <v>42682739.090000004</v>
      </c>
      <c r="D2251" s="22"/>
      <c r="E2251" s="22"/>
    </row>
    <row r="2252" spans="1:5" x14ac:dyDescent="0.2">
      <c r="A2252" s="23" t="s">
        <v>2279</v>
      </c>
      <c r="B2252" s="26">
        <v>9.85</v>
      </c>
      <c r="C2252" s="26">
        <v>42521044.619999997</v>
      </c>
      <c r="D2252" s="22"/>
      <c r="E2252" s="22"/>
    </row>
    <row r="2253" spans="1:5" x14ac:dyDescent="0.2">
      <c r="A2253" s="23" t="s">
        <v>2280</v>
      </c>
      <c r="B2253" s="26">
        <v>9.98</v>
      </c>
      <c r="C2253" s="26">
        <v>41831412.299999997</v>
      </c>
      <c r="D2253" s="22"/>
      <c r="E2253" s="22"/>
    </row>
    <row r="2254" spans="1:5" x14ac:dyDescent="0.2">
      <c r="A2254" s="23" t="s">
        <v>2281</v>
      </c>
      <c r="B2254" s="26">
        <v>9.99</v>
      </c>
      <c r="C2254" s="26">
        <v>40674996.299999997</v>
      </c>
      <c r="D2254" s="22"/>
      <c r="E2254" s="22"/>
    </row>
    <row r="2255" spans="1:5" x14ac:dyDescent="0.2">
      <c r="A2255" s="23" t="s">
        <v>2282</v>
      </c>
      <c r="B2255" s="26">
        <v>10.08</v>
      </c>
      <c r="C2255" s="26">
        <v>40538817.789999999</v>
      </c>
      <c r="D2255" s="22"/>
      <c r="E2255" s="22"/>
    </row>
    <row r="2256" spans="1:5" x14ac:dyDescent="0.2">
      <c r="A2256" s="23" t="s">
        <v>2283</v>
      </c>
      <c r="B2256" s="26">
        <v>10.48</v>
      </c>
      <c r="C2256" s="26">
        <v>41644440.329999998</v>
      </c>
      <c r="D2256" s="22"/>
      <c r="E2256" s="22"/>
    </row>
    <row r="2257" spans="1:5" x14ac:dyDescent="0.2">
      <c r="A2257" s="23" t="s">
        <v>2284</v>
      </c>
      <c r="B2257" s="26">
        <v>10.43</v>
      </c>
      <c r="C2257" s="26">
        <v>41499450.450000003</v>
      </c>
      <c r="D2257" s="22"/>
      <c r="E2257" s="22"/>
    </row>
    <row r="2258" spans="1:5" x14ac:dyDescent="0.2">
      <c r="A2258" s="23" t="s">
        <v>2285</v>
      </c>
      <c r="B2258" s="26">
        <v>10.49</v>
      </c>
      <c r="C2258" s="26">
        <v>41510206.5</v>
      </c>
      <c r="D2258" s="22"/>
      <c r="E2258" s="22"/>
    </row>
    <row r="2259" spans="1:5" x14ac:dyDescent="0.2">
      <c r="A2259" s="23" t="s">
        <v>2286</v>
      </c>
      <c r="B2259" s="26">
        <v>10.42</v>
      </c>
      <c r="C2259" s="26">
        <v>44142985.82</v>
      </c>
      <c r="D2259" s="22"/>
      <c r="E2259" s="22"/>
    </row>
    <row r="2260" spans="1:5" x14ac:dyDescent="0.2">
      <c r="A2260" s="23" t="s">
        <v>2287</v>
      </c>
      <c r="B2260" s="26">
        <v>10.46</v>
      </c>
      <c r="C2260" s="26">
        <v>44084197.600000001</v>
      </c>
      <c r="D2260" s="22"/>
      <c r="E2260" s="22"/>
    </row>
    <row r="2261" spans="1:5" x14ac:dyDescent="0.2">
      <c r="A2261" s="23" t="s">
        <v>2288</v>
      </c>
      <c r="B2261" s="26">
        <v>10.59</v>
      </c>
      <c r="C2261" s="26">
        <v>44401217.82</v>
      </c>
      <c r="D2261" s="22"/>
      <c r="E2261" s="22"/>
    </row>
    <row r="2262" spans="1:5" x14ac:dyDescent="0.2">
      <c r="A2262" s="23" t="s">
        <v>2289</v>
      </c>
      <c r="B2262" s="26">
        <v>10.59</v>
      </c>
      <c r="C2262" s="26">
        <v>44363303.380000003</v>
      </c>
      <c r="D2262" s="22"/>
      <c r="E2262" s="22"/>
    </row>
    <row r="2263" spans="1:5" x14ac:dyDescent="0.2">
      <c r="A2263" s="23" t="s">
        <v>2290</v>
      </c>
      <c r="B2263" s="26">
        <v>10.55</v>
      </c>
      <c r="C2263" s="26">
        <v>44213132.890000001</v>
      </c>
      <c r="D2263" s="22"/>
      <c r="E2263" s="22"/>
    </row>
    <row r="2264" spans="1:5" x14ac:dyDescent="0.2">
      <c r="A2264" s="23" t="s">
        <v>2291</v>
      </c>
      <c r="B2264" s="26">
        <v>10.48</v>
      </c>
      <c r="C2264" s="26">
        <v>43694363.560000002</v>
      </c>
      <c r="D2264" s="22"/>
      <c r="E2264" s="22"/>
    </row>
    <row r="2265" spans="1:5" x14ac:dyDescent="0.2">
      <c r="A2265" s="23" t="s">
        <v>2292</v>
      </c>
      <c r="B2265" s="26">
        <v>10.65</v>
      </c>
      <c r="C2265" s="26">
        <v>43253479.390000001</v>
      </c>
      <c r="D2265" s="22"/>
      <c r="E2265" s="22"/>
    </row>
    <row r="2266" spans="1:5" x14ac:dyDescent="0.2">
      <c r="A2266" s="23" t="s">
        <v>2293</v>
      </c>
      <c r="B2266" s="26">
        <v>10.59</v>
      </c>
      <c r="C2266" s="26">
        <v>40064905.369999997</v>
      </c>
      <c r="D2266" s="22"/>
      <c r="E2266" s="22"/>
    </row>
    <row r="2267" spans="1:5" x14ac:dyDescent="0.2">
      <c r="A2267" s="23" t="s">
        <v>2294</v>
      </c>
      <c r="B2267" s="26">
        <v>10.63</v>
      </c>
      <c r="C2267" s="26">
        <v>38205601.189999998</v>
      </c>
      <c r="D2267" s="22"/>
      <c r="E2267" s="22"/>
    </row>
    <row r="2268" spans="1:5" x14ac:dyDescent="0.2">
      <c r="A2268" s="23" t="s">
        <v>2295</v>
      </c>
      <c r="B2268" s="26">
        <v>10.68</v>
      </c>
      <c r="C2268" s="26">
        <v>36836174.280000001</v>
      </c>
      <c r="D2268" s="22"/>
      <c r="E2268" s="22"/>
    </row>
    <row r="2269" spans="1:5" x14ac:dyDescent="0.2">
      <c r="A2269" s="23" t="s">
        <v>2296</v>
      </c>
      <c r="B2269" s="26">
        <v>10.62</v>
      </c>
      <c r="C2269" s="26">
        <v>36501998.909999996</v>
      </c>
      <c r="D2269" s="22"/>
      <c r="E2269" s="22"/>
    </row>
    <row r="2270" spans="1:5" x14ac:dyDescent="0.2">
      <c r="A2270" s="23" t="s">
        <v>2297</v>
      </c>
      <c r="B2270" s="26">
        <v>10.6</v>
      </c>
      <c r="C2270" s="26">
        <v>36393238.159999996</v>
      </c>
      <c r="D2270" s="22"/>
      <c r="E2270" s="22"/>
    </row>
    <row r="2271" spans="1:5" x14ac:dyDescent="0.2">
      <c r="A2271" s="23" t="s">
        <v>2298</v>
      </c>
      <c r="B2271" s="26">
        <v>10.49</v>
      </c>
      <c r="C2271" s="26">
        <v>35972116.909999996</v>
      </c>
      <c r="D2271" s="22"/>
      <c r="E2271" s="22"/>
    </row>
    <row r="2272" spans="1:5" x14ac:dyDescent="0.2">
      <c r="A2272" s="23" t="s">
        <v>2299</v>
      </c>
      <c r="B2272" s="26">
        <v>10.54</v>
      </c>
      <c r="C2272" s="26">
        <v>36085260.979999997</v>
      </c>
      <c r="D2272" s="22"/>
      <c r="E2272" s="22"/>
    </row>
    <row r="2273" spans="1:5" x14ac:dyDescent="0.2">
      <c r="A2273" s="23" t="s">
        <v>2300</v>
      </c>
      <c r="B2273" s="26">
        <v>10.54</v>
      </c>
      <c r="C2273" s="26">
        <v>36057377.32</v>
      </c>
      <c r="D2273" s="22"/>
      <c r="E2273" s="22"/>
    </row>
    <row r="2274" spans="1:5" x14ac:dyDescent="0.2">
      <c r="A2274" s="23" t="s">
        <v>2301</v>
      </c>
      <c r="B2274" s="26">
        <v>10.43</v>
      </c>
      <c r="C2274" s="26">
        <v>35565994.75</v>
      </c>
      <c r="D2274" s="22"/>
      <c r="E2274" s="22"/>
    </row>
    <row r="2275" spans="1:5" x14ac:dyDescent="0.2">
      <c r="A2275" s="23" t="s">
        <v>2302</v>
      </c>
      <c r="B2275" s="26">
        <v>10.52</v>
      </c>
      <c r="C2275" s="26">
        <v>35799344.43</v>
      </c>
      <c r="D2275" s="22"/>
      <c r="E2275" s="22"/>
    </row>
    <row r="2276" spans="1:5" x14ac:dyDescent="0.2">
      <c r="A2276" s="23" t="s">
        <v>2303</v>
      </c>
      <c r="B2276" s="26">
        <v>10.47</v>
      </c>
      <c r="C2276" s="26">
        <v>34446137.270000003</v>
      </c>
      <c r="D2276" s="22"/>
      <c r="E2276" s="22"/>
    </row>
    <row r="2277" spans="1:5" x14ac:dyDescent="0.2">
      <c r="A2277" s="23" t="s">
        <v>2304</v>
      </c>
      <c r="B2277" s="26">
        <v>10.43</v>
      </c>
      <c r="C2277" s="26">
        <v>34279371.789999999</v>
      </c>
      <c r="D2277" s="22"/>
      <c r="E2277" s="22"/>
    </row>
    <row r="2278" spans="1:5" x14ac:dyDescent="0.2">
      <c r="A2278" s="23" t="s">
        <v>2305</v>
      </c>
      <c r="B2278" s="26">
        <v>10.24</v>
      </c>
      <c r="C2278" s="26">
        <v>33675331.539999999</v>
      </c>
      <c r="D2278" s="22"/>
      <c r="E2278" s="22"/>
    </row>
    <row r="2279" spans="1:5" x14ac:dyDescent="0.2">
      <c r="A2279" s="23" t="s">
        <v>2306</v>
      </c>
      <c r="B2279" s="26">
        <v>10.25</v>
      </c>
      <c r="C2279" s="26">
        <v>33693402.479999997</v>
      </c>
      <c r="D2279" s="22"/>
      <c r="E2279" s="22"/>
    </row>
    <row r="2280" spans="1:5" x14ac:dyDescent="0.2">
      <c r="A2280" s="23" t="s">
        <v>2307</v>
      </c>
      <c r="B2280" s="26">
        <v>10.31</v>
      </c>
      <c r="C2280" s="26">
        <v>33629470.009999998</v>
      </c>
      <c r="D2280" s="22"/>
      <c r="E2280" s="22"/>
    </row>
    <row r="2281" spans="1:5" x14ac:dyDescent="0.2">
      <c r="A2281" s="23" t="s">
        <v>2308</v>
      </c>
      <c r="B2281" s="26">
        <v>10.36</v>
      </c>
      <c r="C2281" s="26">
        <v>33170326.239999998</v>
      </c>
      <c r="D2281" s="22"/>
      <c r="E2281" s="22"/>
    </row>
    <row r="2282" spans="1:5" x14ac:dyDescent="0.2">
      <c r="A2282" s="23" t="s">
        <v>2309</v>
      </c>
      <c r="B2282" s="26">
        <v>10.57</v>
      </c>
      <c r="C2282" s="26">
        <v>33302107.399999999</v>
      </c>
      <c r="D2282" s="22"/>
      <c r="E2282" s="22"/>
    </row>
    <row r="2283" spans="1:5" x14ac:dyDescent="0.2">
      <c r="A2283" s="23" t="s">
        <v>2310</v>
      </c>
      <c r="B2283" s="26">
        <v>10.61</v>
      </c>
      <c r="C2283" s="26">
        <v>33155696.620000001</v>
      </c>
      <c r="D2283" s="22"/>
      <c r="E2283" s="22"/>
    </row>
    <row r="2284" spans="1:5" x14ac:dyDescent="0.2">
      <c r="A2284" s="23" t="s">
        <v>2311</v>
      </c>
      <c r="B2284" s="26">
        <v>10.51</v>
      </c>
      <c r="C2284" s="26">
        <v>32372703.539999999</v>
      </c>
      <c r="D2284" s="22"/>
      <c r="E2284" s="22"/>
    </row>
    <row r="2285" spans="1:5" x14ac:dyDescent="0.2">
      <c r="A2285" s="23" t="s">
        <v>2312</v>
      </c>
      <c r="B2285" s="26">
        <v>10.44</v>
      </c>
      <c r="C2285" s="26">
        <v>31913722</v>
      </c>
      <c r="D2285" s="22"/>
      <c r="E2285" s="22"/>
    </row>
    <row r="2286" spans="1:5" x14ac:dyDescent="0.2">
      <c r="A2286" s="23" t="s">
        <v>2313</v>
      </c>
      <c r="B2286" s="26">
        <v>10.58</v>
      </c>
      <c r="C2286" s="26">
        <v>32098055.899999999</v>
      </c>
      <c r="D2286" s="22"/>
      <c r="E2286" s="22"/>
    </row>
    <row r="2287" spans="1:5" x14ac:dyDescent="0.2">
      <c r="A2287" s="23" t="s">
        <v>2314</v>
      </c>
      <c r="B2287" s="26">
        <v>10.62</v>
      </c>
      <c r="C2287" s="26">
        <v>31956680.489999998</v>
      </c>
      <c r="D2287" s="22"/>
      <c r="E2287" s="22"/>
    </row>
    <row r="2288" spans="1:5" x14ac:dyDescent="0.2">
      <c r="A2288" s="23" t="s">
        <v>2315</v>
      </c>
      <c r="B2288" s="26">
        <v>10.56</v>
      </c>
      <c r="C2288" s="26">
        <v>31548953.219999999</v>
      </c>
      <c r="D2288" s="22"/>
      <c r="E2288" s="22"/>
    </row>
    <row r="2289" spans="1:5" x14ac:dyDescent="0.2">
      <c r="A2289" s="23" t="s">
        <v>2316</v>
      </c>
      <c r="B2289" s="26">
        <v>10.7</v>
      </c>
      <c r="C2289" s="26">
        <v>29676152.41</v>
      </c>
      <c r="D2289" s="22"/>
      <c r="E2289" s="22"/>
    </row>
    <row r="2290" spans="1:5" x14ac:dyDescent="0.2">
      <c r="A2290" s="23" t="s">
        <v>2317</v>
      </c>
      <c r="B2290" s="26">
        <v>10.52</v>
      </c>
      <c r="C2290" s="26">
        <v>25643616.760000002</v>
      </c>
      <c r="D2290" s="22"/>
      <c r="E2290" s="22"/>
    </row>
    <row r="2291" spans="1:5" x14ac:dyDescent="0.2">
      <c r="A2291" s="23" t="s">
        <v>2318</v>
      </c>
      <c r="B2291" s="26">
        <v>10.46</v>
      </c>
      <c r="C2291" s="26">
        <v>24819812.390000001</v>
      </c>
      <c r="D2291" s="22"/>
      <c r="E2291" s="22"/>
    </row>
    <row r="2292" spans="1:5" x14ac:dyDescent="0.2">
      <c r="A2292" s="23" t="s">
        <v>2319</v>
      </c>
      <c r="B2292" s="26">
        <v>10.42</v>
      </c>
      <c r="C2292" s="26">
        <v>24221400.579999998</v>
      </c>
      <c r="D2292" s="22"/>
      <c r="E2292" s="22"/>
    </row>
    <row r="2293" spans="1:5" x14ac:dyDescent="0.2">
      <c r="A2293" s="23" t="s">
        <v>2320</v>
      </c>
      <c r="B2293" s="26">
        <v>10.8</v>
      </c>
      <c r="C2293" s="26">
        <v>24878697.859999999</v>
      </c>
      <c r="D2293" s="22"/>
      <c r="E2293" s="22"/>
    </row>
    <row r="2294" spans="1:5" x14ac:dyDescent="0.2">
      <c r="A2294" s="23" t="s">
        <v>2321</v>
      </c>
      <c r="B2294" s="26">
        <v>11.11</v>
      </c>
      <c r="C2294" s="26">
        <v>24186470.109999999</v>
      </c>
      <c r="D2294" s="22"/>
      <c r="E2294" s="22"/>
    </row>
    <row r="2295" spans="1:5" x14ac:dyDescent="0.2">
      <c r="A2295" s="23" t="s">
        <v>2322</v>
      </c>
      <c r="B2295" s="26">
        <v>11.07</v>
      </c>
      <c r="C2295" s="26">
        <v>23973314.98</v>
      </c>
      <c r="D2295" s="22"/>
      <c r="E2295" s="22"/>
    </row>
    <row r="2296" spans="1:5" x14ac:dyDescent="0.2">
      <c r="A2296" s="23" t="s">
        <v>2323</v>
      </c>
      <c r="B2296" s="26">
        <v>11.1</v>
      </c>
      <c r="C2296" s="26">
        <v>23909201.960000001</v>
      </c>
      <c r="D2296" s="22"/>
      <c r="E2296" s="22"/>
    </row>
    <row r="2297" spans="1:5" x14ac:dyDescent="0.2">
      <c r="A2297" s="23" t="s">
        <v>2324</v>
      </c>
      <c r="B2297" s="26">
        <v>11.33</v>
      </c>
      <c r="C2297" s="26">
        <v>24039583.329999998</v>
      </c>
      <c r="D2297" s="22"/>
      <c r="E2297" s="22"/>
    </row>
    <row r="2298" spans="1:5" x14ac:dyDescent="0.2">
      <c r="A2298" s="23" t="s">
        <v>2325</v>
      </c>
      <c r="B2298" s="26">
        <v>11.25</v>
      </c>
      <c r="C2298" s="26">
        <v>23826246.760000002</v>
      </c>
      <c r="D2298" s="22"/>
      <c r="E2298" s="22"/>
    </row>
    <row r="2299" spans="1:5" x14ac:dyDescent="0.2">
      <c r="A2299" s="23" t="s">
        <v>2326</v>
      </c>
      <c r="B2299" s="26">
        <v>11.16</v>
      </c>
      <c r="C2299" s="26">
        <v>22474962</v>
      </c>
      <c r="D2299" s="22"/>
      <c r="E2299" s="22"/>
    </row>
    <row r="2300" spans="1:5" x14ac:dyDescent="0.2">
      <c r="A2300" s="23" t="s">
        <v>2327</v>
      </c>
      <c r="B2300" s="26">
        <v>11.08</v>
      </c>
      <c r="C2300" s="26">
        <v>22256050.239999998</v>
      </c>
      <c r="D2300" s="22"/>
      <c r="E2300" s="22"/>
    </row>
    <row r="2301" spans="1:5" x14ac:dyDescent="0.2">
      <c r="A2301" s="23" t="s">
        <v>2328</v>
      </c>
      <c r="B2301" s="26">
        <v>10.92</v>
      </c>
      <c r="C2301" s="26">
        <v>21891079.82</v>
      </c>
      <c r="D2301" s="22"/>
      <c r="E2301" s="22"/>
    </row>
    <row r="2302" spans="1:5" x14ac:dyDescent="0.2">
      <c r="A2302" s="23" t="s">
        <v>2329</v>
      </c>
      <c r="B2302" s="26">
        <v>10.76</v>
      </c>
      <c r="C2302" s="26">
        <v>20958237.920000002</v>
      </c>
      <c r="D2302" s="22"/>
      <c r="E2302" s="22"/>
    </row>
    <row r="2303" spans="1:5" x14ac:dyDescent="0.2">
      <c r="A2303" s="23" t="s">
        <v>2330</v>
      </c>
      <c r="B2303" s="26">
        <v>10.76</v>
      </c>
      <c r="C2303" s="26">
        <v>20901531.079999998</v>
      </c>
      <c r="D2303" s="22"/>
      <c r="E2303" s="22"/>
    </row>
    <row r="2304" spans="1:5" x14ac:dyDescent="0.2">
      <c r="A2304" s="23" t="s">
        <v>2331</v>
      </c>
      <c r="B2304" s="26">
        <v>10.77</v>
      </c>
      <c r="C2304" s="26">
        <v>19866571.18</v>
      </c>
      <c r="D2304" s="22"/>
      <c r="E2304" s="22"/>
    </row>
    <row r="2305" spans="1:5" x14ac:dyDescent="0.2">
      <c r="A2305" s="23" t="s">
        <v>2332</v>
      </c>
      <c r="B2305" s="26">
        <v>10.74</v>
      </c>
      <c r="C2305" s="26">
        <v>19684117.73</v>
      </c>
      <c r="D2305" s="22"/>
      <c r="E2305" s="22"/>
    </row>
    <row r="2306" spans="1:5" x14ac:dyDescent="0.2">
      <c r="A2306" s="23" t="s">
        <v>2333</v>
      </c>
      <c r="B2306" s="26">
        <v>10.71</v>
      </c>
      <c r="C2306" s="26">
        <v>18993795.219999999</v>
      </c>
      <c r="D2306" s="22"/>
      <c r="E2306" s="22"/>
    </row>
    <row r="2307" spans="1:5" x14ac:dyDescent="0.2">
      <c r="A2307" s="23" t="s">
        <v>2334</v>
      </c>
      <c r="B2307" s="26">
        <v>10.66</v>
      </c>
      <c r="C2307" s="26">
        <v>19331120.66</v>
      </c>
      <c r="D2307" s="22"/>
      <c r="E2307" s="22"/>
    </row>
    <row r="2308" spans="1:5" x14ac:dyDescent="0.2">
      <c r="A2308" s="23" t="s">
        <v>2335</v>
      </c>
      <c r="B2308" s="26">
        <v>10.65</v>
      </c>
      <c r="C2308" s="26">
        <v>19121965.52</v>
      </c>
      <c r="D2308" s="22"/>
      <c r="E2308" s="22"/>
    </row>
    <row r="2309" spans="1:5" x14ac:dyDescent="0.2">
      <c r="A2309" s="23" t="s">
        <v>2336</v>
      </c>
      <c r="B2309" s="26">
        <v>10.63</v>
      </c>
      <c r="C2309" s="26">
        <v>18977381.059999999</v>
      </c>
      <c r="D2309" s="22"/>
      <c r="E2309" s="22"/>
    </row>
    <row r="2310" spans="1:5" x14ac:dyDescent="0.2">
      <c r="A2310" s="23" t="s">
        <v>2337</v>
      </c>
      <c r="B2310" s="26">
        <v>10.62</v>
      </c>
      <c r="C2310" s="26">
        <v>19053996.879999999</v>
      </c>
      <c r="D2310" s="22"/>
      <c r="E2310" s="22"/>
    </row>
    <row r="2311" spans="1:5" x14ac:dyDescent="0.2">
      <c r="A2311" s="23" t="s">
        <v>2338</v>
      </c>
      <c r="B2311" s="26">
        <v>10.58</v>
      </c>
      <c r="C2311" s="26">
        <v>18970350.420000002</v>
      </c>
      <c r="D2311" s="22"/>
      <c r="E2311" s="22"/>
    </row>
    <row r="2312" spans="1:5" x14ac:dyDescent="0.2">
      <c r="A2312" s="23" t="s">
        <v>2339</v>
      </c>
      <c r="B2312" s="26">
        <v>10.5</v>
      </c>
      <c r="C2312" s="26">
        <v>18813549.850000001</v>
      </c>
      <c r="D2312" s="22"/>
      <c r="E2312" s="22"/>
    </row>
    <row r="2313" spans="1:5" x14ac:dyDescent="0.2">
      <c r="A2313" s="23" t="s">
        <v>2340</v>
      </c>
      <c r="B2313" s="26">
        <v>10.75</v>
      </c>
      <c r="C2313" s="26">
        <v>19025361.620000001</v>
      </c>
      <c r="D2313" s="22"/>
      <c r="E2313" s="22"/>
    </row>
    <row r="2314" spans="1:5" x14ac:dyDescent="0.2">
      <c r="A2314" s="23" t="s">
        <v>2341</v>
      </c>
      <c r="B2314" s="26">
        <v>10.4</v>
      </c>
      <c r="C2314" s="26">
        <v>17828214.43</v>
      </c>
      <c r="D2314" s="22"/>
      <c r="E2314" s="22"/>
    </row>
    <row r="2315" spans="1:5" x14ac:dyDescent="0.2">
      <c r="A2315" s="23" t="s">
        <v>2342</v>
      </c>
      <c r="B2315" s="26">
        <v>10.36</v>
      </c>
      <c r="C2315" s="26">
        <v>17716665.309999999</v>
      </c>
      <c r="D2315" s="22"/>
      <c r="E2315" s="22"/>
    </row>
    <row r="2316" spans="1:5" x14ac:dyDescent="0.2">
      <c r="A2316" s="23" t="s">
        <v>2343</v>
      </c>
      <c r="B2316" s="26">
        <v>10.36</v>
      </c>
      <c r="C2316" s="26">
        <v>17716665.309999999</v>
      </c>
      <c r="D2316" s="22"/>
      <c r="E2316" s="22"/>
    </row>
    <row r="2317" spans="1:5" x14ac:dyDescent="0.2">
      <c r="A2317" s="23" t="s">
        <v>2344</v>
      </c>
      <c r="B2317" s="26">
        <v>10.25</v>
      </c>
      <c r="C2317" s="26">
        <v>17444114.48</v>
      </c>
      <c r="D2317" s="22"/>
      <c r="E2317" s="22"/>
    </row>
    <row r="2318" spans="1:5" x14ac:dyDescent="0.2">
      <c r="A2318" s="23" t="s">
        <v>2345</v>
      </c>
      <c r="B2318" s="26">
        <v>10.029999999999999</v>
      </c>
      <c r="C2318" s="26">
        <v>16810254.48</v>
      </c>
      <c r="D2318" s="22"/>
      <c r="E2318" s="22"/>
    </row>
    <row r="2319" spans="1:5" x14ac:dyDescent="0.2">
      <c r="A2319" s="23" t="s">
        <v>2346</v>
      </c>
      <c r="B2319" s="26">
        <v>10.09</v>
      </c>
      <c r="C2319" s="26">
        <v>16847501.73</v>
      </c>
      <c r="D2319" s="22"/>
      <c r="E2319" s="22"/>
    </row>
    <row r="2320" spans="1:5" x14ac:dyDescent="0.2">
      <c r="A2320" s="23" t="s">
        <v>2347</v>
      </c>
      <c r="B2320" s="26">
        <v>10.029999999999999</v>
      </c>
      <c r="C2320" s="26">
        <v>16711287.859999999</v>
      </c>
      <c r="D2320" s="22"/>
      <c r="E2320" s="22"/>
    </row>
    <row r="2321" spans="1:5" x14ac:dyDescent="0.2">
      <c r="A2321" s="23" t="s">
        <v>2348</v>
      </c>
      <c r="B2321" s="26">
        <v>9.9600000000000009</v>
      </c>
      <c r="C2321" s="26">
        <v>16375664.91</v>
      </c>
      <c r="D2321" s="22"/>
      <c r="E2321" s="22"/>
    </row>
    <row r="2322" spans="1:5" x14ac:dyDescent="0.2">
      <c r="A2322" s="23" t="s">
        <v>2349</v>
      </c>
      <c r="B2322" s="26">
        <v>9.99</v>
      </c>
      <c r="C2322" s="26">
        <v>16094744.52</v>
      </c>
      <c r="D2322" s="22"/>
      <c r="E2322" s="22"/>
    </row>
    <row r="2323" spans="1:5" x14ac:dyDescent="0.2">
      <c r="A2323" s="23" t="s">
        <v>2350</v>
      </c>
      <c r="B2323" s="26">
        <v>9.9</v>
      </c>
      <c r="C2323" s="26">
        <v>15646886.76</v>
      </c>
      <c r="D2323" s="22"/>
      <c r="E2323" s="22"/>
    </row>
    <row r="2324" spans="1:5" x14ac:dyDescent="0.2">
      <c r="A2324" s="23" t="s">
        <v>2351</v>
      </c>
      <c r="B2324" s="26">
        <v>9.86</v>
      </c>
      <c r="C2324" s="26">
        <v>15519780.560000001</v>
      </c>
      <c r="D2324" s="22"/>
      <c r="E2324" s="22"/>
    </row>
    <row r="2325" spans="1:5" x14ac:dyDescent="0.2">
      <c r="A2325" s="23" t="s">
        <v>2352</v>
      </c>
      <c r="B2325" s="26">
        <v>9.81</v>
      </c>
      <c r="C2325" s="26">
        <v>15132432.91</v>
      </c>
      <c r="D2325" s="22"/>
      <c r="E2325" s="22"/>
    </row>
    <row r="2326" spans="1:5" x14ac:dyDescent="0.2">
      <c r="A2326" s="23" t="s">
        <v>2353</v>
      </c>
      <c r="B2326" s="26">
        <v>9.84</v>
      </c>
      <c r="C2326" s="26">
        <v>14457320.02</v>
      </c>
      <c r="D2326" s="22"/>
      <c r="E2326" s="22"/>
    </row>
    <row r="2327" spans="1:5" x14ac:dyDescent="0.2">
      <c r="A2327" s="23" t="s">
        <v>2354</v>
      </c>
      <c r="B2327" s="26">
        <v>9.86</v>
      </c>
      <c r="C2327" s="26">
        <v>14227671.630000001</v>
      </c>
      <c r="D2327" s="22"/>
      <c r="E2327" s="22"/>
    </row>
    <row r="2328" spans="1:5" x14ac:dyDescent="0.2">
      <c r="A2328" s="23" t="s">
        <v>2355</v>
      </c>
      <c r="B2328" s="26">
        <v>9.8699999999999992</v>
      </c>
      <c r="C2328" s="26">
        <v>13981836.57</v>
      </c>
      <c r="D2328" s="22"/>
      <c r="E2328" s="22"/>
    </row>
    <row r="2329" spans="1:5" x14ac:dyDescent="0.2">
      <c r="A2329" s="23" t="s">
        <v>2356</v>
      </c>
      <c r="B2329" s="26">
        <v>9.9</v>
      </c>
      <c r="C2329" s="26">
        <v>13973613.779999999</v>
      </c>
      <c r="D2329" s="22"/>
      <c r="E2329" s="22"/>
    </row>
    <row r="2330" spans="1:5" x14ac:dyDescent="0.2">
      <c r="A2330" s="23" t="s">
        <v>2357</v>
      </c>
      <c r="B2330" s="26">
        <v>9.9700000000000006</v>
      </c>
      <c r="C2330" s="26">
        <v>13458134.789999999</v>
      </c>
      <c r="D2330" s="22"/>
      <c r="E2330" s="22"/>
    </row>
    <row r="2331" spans="1:5" x14ac:dyDescent="0.2">
      <c r="A2331" s="23" t="s">
        <v>2358</v>
      </c>
      <c r="B2331" s="26">
        <v>10</v>
      </c>
      <c r="C2331" s="26">
        <v>13205369.91</v>
      </c>
      <c r="D2331" s="22"/>
      <c r="E2331" s="22"/>
    </row>
    <row r="2332" spans="1:5" x14ac:dyDescent="0.2">
      <c r="A2332" s="23" t="s">
        <v>2359</v>
      </c>
      <c r="B2332" s="26">
        <v>10.02</v>
      </c>
      <c r="C2332" s="26">
        <v>13016948.720000001</v>
      </c>
      <c r="D2332" s="22"/>
      <c r="E2332" s="22"/>
    </row>
    <row r="2333" spans="1:5" x14ac:dyDescent="0.2">
      <c r="A2333" s="23" t="s">
        <v>2360</v>
      </c>
      <c r="B2333" s="26">
        <v>10.039999999999999</v>
      </c>
      <c r="C2333" s="26">
        <v>13009697.08</v>
      </c>
      <c r="D2333" s="22"/>
      <c r="E2333" s="22"/>
    </row>
    <row r="2334" spans="1:5" x14ac:dyDescent="0.2">
      <c r="A2334" s="23" t="s">
        <v>2361</v>
      </c>
      <c r="B2334" s="26">
        <v>10.09545</v>
      </c>
      <c r="C2334" s="26">
        <v>12877017.09</v>
      </c>
      <c r="D2334" s="22"/>
      <c r="E2334" s="22"/>
    </row>
    <row r="2335" spans="1:5" x14ac:dyDescent="0.2">
      <c r="A2335" s="23" t="s">
        <v>2362</v>
      </c>
      <c r="B2335" s="26">
        <v>10.09</v>
      </c>
      <c r="C2335" s="26">
        <v>12818267.93</v>
      </c>
      <c r="D2335" s="22"/>
      <c r="E2335" s="22"/>
    </row>
    <row r="2336" spans="1:5" x14ac:dyDescent="0.2">
      <c r="A2336" s="23" t="s">
        <v>2363</v>
      </c>
      <c r="B2336" s="26">
        <v>9.99</v>
      </c>
      <c r="C2336" s="26">
        <v>12691561.35</v>
      </c>
      <c r="D2336" s="22"/>
      <c r="E2336" s="22"/>
    </row>
    <row r="2337" spans="1:5" x14ac:dyDescent="0.2">
      <c r="A2337" s="23" t="s">
        <v>2364</v>
      </c>
      <c r="B2337" s="26">
        <v>10.050000000000001</v>
      </c>
      <c r="C2337" s="26">
        <v>12656452.18</v>
      </c>
      <c r="D2337" s="22"/>
      <c r="E2337" s="22"/>
    </row>
    <row r="2338" spans="1:5" x14ac:dyDescent="0.2">
      <c r="A2338" s="23" t="s">
        <v>2365</v>
      </c>
      <c r="B2338" s="26">
        <v>10.06</v>
      </c>
      <c r="C2338" s="26">
        <v>12670811.16</v>
      </c>
      <c r="D2338" s="22"/>
      <c r="E2338" s="22"/>
    </row>
    <row r="2339" spans="1:5" x14ac:dyDescent="0.2">
      <c r="A2339" s="23" t="s">
        <v>2366</v>
      </c>
      <c r="B2339" s="26">
        <v>10.03307</v>
      </c>
      <c r="C2339" s="26">
        <v>12535340.49</v>
      </c>
      <c r="D2339" s="22"/>
      <c r="E2339" s="22"/>
    </row>
    <row r="2340" spans="1:5" x14ac:dyDescent="0.2">
      <c r="A2340" s="23" t="s">
        <v>2367</v>
      </c>
      <c r="B2340" s="26">
        <v>10</v>
      </c>
      <c r="C2340" s="26">
        <v>12458930.939999999</v>
      </c>
      <c r="D2340" s="22"/>
      <c r="E2340" s="22"/>
    </row>
    <row r="2341" spans="1:5" x14ac:dyDescent="0.2">
      <c r="A2341" s="23" t="s">
        <v>2368</v>
      </c>
      <c r="B2341" s="26">
        <v>9.9829100000000004</v>
      </c>
      <c r="C2341" s="26">
        <v>12107942.6</v>
      </c>
      <c r="D2341" s="22"/>
      <c r="E2341" s="22"/>
    </row>
    <row r="2342" spans="1:5" x14ac:dyDescent="0.2">
      <c r="A2342" s="23" t="s">
        <v>2369</v>
      </c>
      <c r="B2342" s="26">
        <v>9.9700000000000006</v>
      </c>
      <c r="C2342" s="26">
        <v>12041911.949999999</v>
      </c>
      <c r="D2342" s="22"/>
      <c r="E2342" s="22"/>
    </row>
    <row r="2343" spans="1:5" x14ac:dyDescent="0.2">
      <c r="A2343" s="23" t="s">
        <v>2370</v>
      </c>
      <c r="B2343" s="26">
        <v>9.99</v>
      </c>
      <c r="C2343" s="26">
        <v>11732050.359999999</v>
      </c>
      <c r="D2343" s="22"/>
      <c r="E2343" s="22"/>
    </row>
    <row r="2344" spans="1:5" x14ac:dyDescent="0.2">
      <c r="A2344" s="23" t="s">
        <v>2371</v>
      </c>
      <c r="B2344" s="26">
        <v>10</v>
      </c>
      <c r="C2344" s="26">
        <v>11699858.949999999</v>
      </c>
      <c r="D2344" s="22"/>
      <c r="E2344" s="22"/>
    </row>
    <row r="2345" spans="1:5" x14ac:dyDescent="0.2">
      <c r="A2345" s="23" t="s">
        <v>2372</v>
      </c>
      <c r="B2345" s="26">
        <v>10</v>
      </c>
      <c r="C2345" s="26">
        <v>11251646.74</v>
      </c>
      <c r="D2345" s="22"/>
      <c r="E2345" s="22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2"/>
  <sheetViews>
    <sheetView tabSelected="1" workbookViewId="0">
      <selection activeCell="D1" sqref="D1:E1"/>
    </sheetView>
  </sheetViews>
  <sheetFormatPr defaultRowHeight="12.75" x14ac:dyDescent="0.2"/>
  <cols>
    <col min="1" max="20" width="10.7109375" style="1" customWidth="1"/>
    <col min="21" max="16384" width="9.140625" style="1"/>
  </cols>
  <sheetData>
    <row r="1" spans="1:14" ht="15" x14ac:dyDescent="0.25">
      <c r="A1" s="2" t="s">
        <v>1504</v>
      </c>
      <c r="B1" s="3" t="s">
        <v>0</v>
      </c>
      <c r="C1" s="3" t="s">
        <v>1501</v>
      </c>
      <c r="D1" s="3" t="s">
        <v>2373</v>
      </c>
      <c r="E1" s="3" t="s">
        <v>2374</v>
      </c>
      <c r="F1" s="2" t="s">
        <v>1526</v>
      </c>
      <c r="G1" s="2" t="s">
        <v>1502</v>
      </c>
      <c r="H1" s="2" t="s">
        <v>1503</v>
      </c>
      <c r="I1" s="21" t="s">
        <v>1524</v>
      </c>
      <c r="J1" s="2" t="s">
        <v>1509</v>
      </c>
      <c r="K1" s="2" t="s">
        <v>1525</v>
      </c>
      <c r="L1" s="2" t="s">
        <v>1505</v>
      </c>
      <c r="M1" s="21" t="s">
        <v>1523</v>
      </c>
      <c r="N1" s="2" t="s">
        <v>1527</v>
      </c>
    </row>
    <row r="2" spans="1:14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12.6</v>
      </c>
      <c r="D2" s="5" t="str">
        <f>'Исходные данные'!A4</f>
        <v>06.04.2017</v>
      </c>
      <c r="E2" s="1">
        <f>'Исходные данные'!B4</f>
        <v>16.28</v>
      </c>
      <c r="F2" s="12">
        <f t="shared" ref="F2:F65" si="0">E2/C2</f>
        <v>1.2920634920634921</v>
      </c>
      <c r="G2" s="12">
        <f t="shared" ref="G2:G65" si="1">1/POWER(2,A2/248)</f>
        <v>1</v>
      </c>
      <c r="H2" s="12">
        <f t="shared" ref="H2:H65" si="2">G2/SUM(G$2:G$1242)</f>
        <v>2.8808204504124171E-3</v>
      </c>
      <c r="I2" s="12">
        <f>LN(F2)</f>
        <v>0.25624054661696199</v>
      </c>
      <c r="J2" s="18">
        <f t="shared" ref="J2:J65" si="3">H2*I2</f>
        <v>7.3818300691900042E-4</v>
      </c>
      <c r="K2" s="12">
        <f>F2/GEOMEAN(F$2:F$1242)</f>
        <v>1.1769606488135758</v>
      </c>
      <c r="L2" s="12">
        <f t="shared" ref="L2:L65" si="4">LN(K2)</f>
        <v>0.1629353942558269</v>
      </c>
      <c r="M2" s="12">
        <f>POWER(L2-AVERAGE(L$2:L$1242),2)</f>
        <v>2.654794270130174E-2</v>
      </c>
      <c r="N2" s="18">
        <f t="shared" ref="N2:N65" si="5">M2*H2</f>
        <v>7.6479856250287115E-5</v>
      </c>
    </row>
    <row r="3" spans="1:14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12.59</v>
      </c>
      <c r="D3" s="5" t="str">
        <f>'Исходные данные'!A5</f>
        <v>05.04.2017</v>
      </c>
      <c r="E3" s="1">
        <f>'Исходные данные'!B5</f>
        <v>16.16</v>
      </c>
      <c r="F3" s="12">
        <f t="shared" si="0"/>
        <v>1.2835583796664018</v>
      </c>
      <c r="G3" s="12">
        <f t="shared" si="1"/>
        <v>0.99720895392295616</v>
      </c>
      <c r="H3" s="12">
        <f t="shared" si="2"/>
        <v>2.8727799477956256E-3</v>
      </c>
      <c r="I3" s="12">
        <f t="shared" ref="I3:I66" si="6">LN(F3)</f>
        <v>0.24963620503669348</v>
      </c>
      <c r="J3" s="18">
        <f t="shared" si="3"/>
        <v>7.1714988407321041E-4</v>
      </c>
      <c r="K3" s="12">
        <f t="shared" ref="K3:K66" si="7">F3/GEOMEAN(F$2:F$1242)</f>
        <v>1.169213210187998</v>
      </c>
      <c r="L3" s="12">
        <f t="shared" si="4"/>
        <v>0.15633105267555847</v>
      </c>
      <c r="M3" s="12">
        <f t="shared" ref="M3:M66" si="8">POWER(L3-AVERAGE(L$2:L$1242),2)</f>
        <v>2.4439398030648228E-2</v>
      </c>
      <c r="N3" s="18">
        <f t="shared" si="5"/>
        <v>7.0209012598642132E-5</v>
      </c>
    </row>
    <row r="4" spans="1:14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12.55</v>
      </c>
      <c r="D4" s="5" t="str">
        <f>'Исходные данные'!A6</f>
        <v>04.04.2017</v>
      </c>
      <c r="E4" s="1">
        <f>'Исходные данные'!B6</f>
        <v>15.97</v>
      </c>
      <c r="F4" s="12">
        <f t="shared" si="0"/>
        <v>1.2725099601593626</v>
      </c>
      <c r="G4" s="12">
        <f t="shared" si="1"/>
        <v>0.99442569778411649</v>
      </c>
      <c r="H4" s="12">
        <f t="shared" si="2"/>
        <v>2.8647618865921204E-3</v>
      </c>
      <c r="I4" s="12">
        <f t="shared" si="6"/>
        <v>0.24099129664912819</v>
      </c>
      <c r="J4" s="18">
        <f t="shared" si="3"/>
        <v>6.9038268164083787E-4</v>
      </c>
      <c r="K4" s="12">
        <f t="shared" si="7"/>
        <v>1.1591490337204762</v>
      </c>
      <c r="L4" s="12">
        <f t="shared" si="4"/>
        <v>0.14768614428799326</v>
      </c>
      <c r="M4" s="12">
        <f t="shared" si="8"/>
        <v>2.1811197214653955E-2</v>
      </c>
      <c r="N4" s="18">
        <f t="shared" si="5"/>
        <v>6.2483886481484862E-5</v>
      </c>
    </row>
    <row r="5" spans="1:14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12.55</v>
      </c>
      <c r="D5" s="5" t="str">
        <f>'Исходные данные'!A7</f>
        <v>03.04.2017</v>
      </c>
      <c r="E5" s="1">
        <f>'Исходные данные'!B7</f>
        <v>15.98</v>
      </c>
      <c r="F5" s="12">
        <f t="shared" si="0"/>
        <v>1.2733067729083665</v>
      </c>
      <c r="G5" s="12">
        <f t="shared" si="1"/>
        <v>0.99165020984140462</v>
      </c>
      <c r="H5" s="12">
        <f t="shared" si="2"/>
        <v>2.8567662041668832E-3</v>
      </c>
      <c r="I5" s="12">
        <f t="shared" si="6"/>
        <v>0.24161727476033568</v>
      </c>
      <c r="J5" s="18">
        <f t="shared" si="3"/>
        <v>6.9024406487823106E-4</v>
      </c>
      <c r="K5" s="12">
        <f t="shared" si="7"/>
        <v>1.159874862796068</v>
      </c>
      <c r="L5" s="12">
        <f t="shared" si="4"/>
        <v>0.14831212239920061</v>
      </c>
      <c r="M5" s="12">
        <f t="shared" si="8"/>
        <v>2.1996485650555453E-2</v>
      </c>
      <c r="N5" s="18">
        <f t="shared" si="5"/>
        <v>6.2838816816948616E-5</v>
      </c>
    </row>
    <row r="6" spans="1:14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12.61</v>
      </c>
      <c r="D6" s="5" t="str">
        <f>'Исходные данные'!A8</f>
        <v>31.03.2017</v>
      </c>
      <c r="E6" s="1">
        <f>'Исходные данные'!B8</f>
        <v>15.92</v>
      </c>
      <c r="F6" s="12">
        <f t="shared" si="0"/>
        <v>1.2624900872323552</v>
      </c>
      <c r="G6" s="12">
        <f t="shared" si="1"/>
        <v>0.98888246841342708</v>
      </c>
      <c r="H6" s="12">
        <f t="shared" si="2"/>
        <v>2.8487928380597116E-3</v>
      </c>
      <c r="I6" s="12">
        <f t="shared" si="6"/>
        <v>0.23308603043940873</v>
      </c>
      <c r="J6" s="18">
        <f t="shared" si="3"/>
        <v>6.640138141675555E-4</v>
      </c>
      <c r="K6" s="12">
        <f t="shared" si="7"/>
        <v>1.150021776264756</v>
      </c>
      <c r="L6" s="12">
        <f t="shared" si="4"/>
        <v>0.13978087807827366</v>
      </c>
      <c r="M6" s="12">
        <f t="shared" si="8"/>
        <v>1.95386938763332E-2</v>
      </c>
      <c r="N6" s="18">
        <f t="shared" si="5"/>
        <v>5.5661691179939164E-5</v>
      </c>
    </row>
    <row r="7" spans="1:14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12.53</v>
      </c>
      <c r="D7" s="5" t="str">
        <f>'Исходные данные'!A9</f>
        <v>30.03.2017</v>
      </c>
      <c r="E7" s="1">
        <f>'Исходные данные'!B9</f>
        <v>16.07</v>
      </c>
      <c r="F7" s="12">
        <f t="shared" si="0"/>
        <v>1.2825219473264167</v>
      </c>
      <c r="G7" s="12">
        <f t="shared" si="1"/>
        <v>0.98612245187930447</v>
      </c>
      <c r="H7" s="12">
        <f t="shared" si="2"/>
        <v>2.8408417259847348E-3</v>
      </c>
      <c r="I7" s="12">
        <f t="shared" si="6"/>
        <v>0.24882841084144433</v>
      </c>
      <c r="J7" s="18">
        <f t="shared" si="3"/>
        <v>7.068821321288474E-4</v>
      </c>
      <c r="K7" s="12">
        <f t="shared" si="7"/>
        <v>1.1682691079153054</v>
      </c>
      <c r="L7" s="12">
        <f t="shared" si="4"/>
        <v>0.15552325848030937</v>
      </c>
      <c r="M7" s="12">
        <f t="shared" si="8"/>
        <v>2.4187483928333114E-2</v>
      </c>
      <c r="N7" s="18">
        <f t="shared" si="5"/>
        <v>6.8712813590193875E-5</v>
      </c>
    </row>
    <row r="8" spans="1:14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12.45</v>
      </c>
      <c r="D8" s="5" t="str">
        <f>'Исходные данные'!A10</f>
        <v>29.03.2017</v>
      </c>
      <c r="E8" s="1">
        <f>'Исходные данные'!B10</f>
        <v>15.93</v>
      </c>
      <c r="F8" s="12">
        <f t="shared" si="0"/>
        <v>1.2795180722891566</v>
      </c>
      <c r="G8" s="12">
        <f t="shared" si="1"/>
        <v>0.98337013867850176</v>
      </c>
      <c r="H8" s="12">
        <f t="shared" si="2"/>
        <v>2.8329128058299223E-3</v>
      </c>
      <c r="I8" s="12">
        <f t="shared" si="6"/>
        <v>0.2464835010112405</v>
      </c>
      <c r="J8" s="18">
        <f t="shared" si="3"/>
        <v>6.9826626644053577E-4</v>
      </c>
      <c r="K8" s="12">
        <f t="shared" si="7"/>
        <v>1.1655328316142373</v>
      </c>
      <c r="L8" s="12">
        <f t="shared" si="4"/>
        <v>0.15317834865010549</v>
      </c>
      <c r="M8" s="12">
        <f t="shared" si="8"/>
        <v>2.3463606495173265E-2</v>
      </c>
      <c r="N8" s="18">
        <f t="shared" si="5"/>
        <v>6.6470351311130488E-5</v>
      </c>
    </row>
    <row r="9" spans="1:14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12.53</v>
      </c>
      <c r="D9" s="5" t="str">
        <f>'Исходные данные'!A11</f>
        <v>28.03.2017</v>
      </c>
      <c r="E9" s="1">
        <f>'Исходные данные'!B11</f>
        <v>15.91</v>
      </c>
      <c r="F9" s="12">
        <f t="shared" si="0"/>
        <v>1.2697525937749403</v>
      </c>
      <c r="G9" s="12">
        <f t="shared" si="1"/>
        <v>0.98062550731066123</v>
      </c>
      <c r="H9" s="12">
        <f t="shared" si="2"/>
        <v>2.8250060156566037E-3</v>
      </c>
      <c r="I9" s="12">
        <f t="shared" si="6"/>
        <v>0.23882207344171871</v>
      </c>
      <c r="J9" s="18">
        <f t="shared" si="3"/>
        <v>6.7467379414443856E-4</v>
      </c>
      <c r="K9" s="12">
        <f t="shared" si="7"/>
        <v>1.1566373059696644</v>
      </c>
      <c r="L9" s="12">
        <f t="shared" si="4"/>
        <v>0.14551692108058359</v>
      </c>
      <c r="M9" s="12">
        <f t="shared" si="8"/>
        <v>2.1175174320772785E-2</v>
      </c>
      <c r="N9" s="18">
        <f t="shared" si="5"/>
        <v>5.9819994838760353E-5</v>
      </c>
    </row>
    <row r="10" spans="1:14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12.6</v>
      </c>
      <c r="D10" s="5" t="str">
        <f>'Исходные данные'!A12</f>
        <v>27.03.2017</v>
      </c>
      <c r="E10" s="1">
        <f>'Исходные данные'!B12</f>
        <v>15.79</v>
      </c>
      <c r="F10" s="12">
        <f t="shared" si="0"/>
        <v>1.2531746031746032</v>
      </c>
      <c r="G10" s="12">
        <f t="shared" si="1"/>
        <v>0.97788853633543282</v>
      </c>
      <c r="H10" s="12">
        <f t="shared" si="2"/>
        <v>2.8171212936989806E-3</v>
      </c>
      <c r="I10" s="12">
        <f t="shared" si="6"/>
        <v>0.22568001431011839</v>
      </c>
      <c r="J10" s="18">
        <f t="shared" si="3"/>
        <v>6.3576797387532519E-4</v>
      </c>
      <c r="K10" s="12">
        <f t="shared" si="7"/>
        <v>1.1415361575409313</v>
      </c>
      <c r="L10" s="12">
        <f t="shared" si="4"/>
        <v>0.1323748619489834</v>
      </c>
      <c r="M10" s="12">
        <f t="shared" si="8"/>
        <v>1.7523104076012406E-2</v>
      </c>
      <c r="N10" s="18">
        <f t="shared" si="5"/>
        <v>4.9364709624237949E-5</v>
      </c>
    </row>
    <row r="11" spans="1:14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12.53</v>
      </c>
      <c r="D11" s="5" t="str">
        <f>'Исходные данные'!A13</f>
        <v>24.03.2017</v>
      </c>
      <c r="E11" s="1">
        <f>'Исходные данные'!B13</f>
        <v>15.98</v>
      </c>
      <c r="F11" s="12">
        <f t="shared" si="0"/>
        <v>1.2753391859537111</v>
      </c>
      <c r="G11" s="12">
        <f t="shared" si="1"/>
        <v>0.97515920437230752</v>
      </c>
      <c r="H11" s="12">
        <f t="shared" si="2"/>
        <v>2.809258578363645E-3</v>
      </c>
      <c r="I11" s="12">
        <f t="shared" si="6"/>
        <v>0.24321217143015167</v>
      </c>
      <c r="J11" s="18">
        <f t="shared" si="3"/>
        <v>6.8324587895260294E-4</v>
      </c>
      <c r="K11" s="12">
        <f t="shared" si="7"/>
        <v>1.1617262193208822</v>
      </c>
      <c r="L11" s="12">
        <f t="shared" si="4"/>
        <v>0.1499070190690166</v>
      </c>
      <c r="M11" s="12">
        <f t="shared" si="8"/>
        <v>2.2472114366158497E-2</v>
      </c>
      <c r="N11" s="18">
        <f t="shared" si="5"/>
        <v>6.3129980057099669E-5</v>
      </c>
    </row>
    <row r="12" spans="1:14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12.53</v>
      </c>
      <c r="D12" s="5" t="str">
        <f>'Исходные данные'!A14</f>
        <v>23.03.2017</v>
      </c>
      <c r="E12" s="1">
        <f>'Исходные данные'!B14</f>
        <v>15.98</v>
      </c>
      <c r="F12" s="12">
        <f t="shared" si="0"/>
        <v>1.2753391859537111</v>
      </c>
      <c r="G12" s="12">
        <f t="shared" si="1"/>
        <v>0.972437490100451</v>
      </c>
      <c r="H12" s="12">
        <f t="shared" si="2"/>
        <v>2.8014178082291013E-3</v>
      </c>
      <c r="I12" s="12">
        <f t="shared" si="6"/>
        <v>0.24321217143015167</v>
      </c>
      <c r="J12" s="18">
        <f t="shared" si="3"/>
        <v>6.8133890822249599E-4</v>
      </c>
      <c r="K12" s="12">
        <f t="shared" si="7"/>
        <v>1.1617262193208822</v>
      </c>
      <c r="L12" s="12">
        <f t="shared" si="4"/>
        <v>0.1499070190690166</v>
      </c>
      <c r="M12" s="12">
        <f t="shared" si="8"/>
        <v>2.2472114366158497E-2</v>
      </c>
      <c r="N12" s="18">
        <f t="shared" si="5"/>
        <v>6.2953781373917438E-5</v>
      </c>
    </row>
    <row r="13" spans="1:14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12.58</v>
      </c>
      <c r="D13" s="5" t="str">
        <f>'Исходные данные'!A15</f>
        <v>22.03.2017</v>
      </c>
      <c r="E13" s="1">
        <f>'Исходные данные'!B15</f>
        <v>15.82</v>
      </c>
      <c r="F13" s="12">
        <f t="shared" si="0"/>
        <v>1.2575516693163753</v>
      </c>
      <c r="G13" s="12">
        <f t="shared" si="1"/>
        <v>0.96972337225853589</v>
      </c>
      <c r="H13" s="12">
        <f t="shared" si="2"/>
        <v>2.793598922045283E-3</v>
      </c>
      <c r="I13" s="12">
        <f t="shared" si="6"/>
        <v>0.22916671106721342</v>
      </c>
      <c r="J13" s="18">
        <f t="shared" si="3"/>
        <v>6.4019987700603023E-4</v>
      </c>
      <c r="K13" s="12">
        <f t="shared" si="7"/>
        <v>1.1455232948896483</v>
      </c>
      <c r="L13" s="12">
        <f t="shared" si="4"/>
        <v>0.13586155870607844</v>
      </c>
      <c r="M13" s="12">
        <f t="shared" si="8"/>
        <v>1.845836313404519E-2</v>
      </c>
      <c r="N13" s="18">
        <f t="shared" si="5"/>
        <v>5.1565263353989032E-5</v>
      </c>
    </row>
    <row r="14" spans="1:14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12.6</v>
      </c>
      <c r="D14" s="5" t="str">
        <f>'Исходные данные'!A16</f>
        <v>21.03.2017</v>
      </c>
      <c r="E14" s="1">
        <f>'Исходные данные'!B16</f>
        <v>15.85</v>
      </c>
      <c r="F14" s="12">
        <f t="shared" si="0"/>
        <v>1.2579365079365079</v>
      </c>
      <c r="G14" s="12">
        <f t="shared" si="1"/>
        <v>0.96701682964457603</v>
      </c>
      <c r="H14" s="12">
        <f t="shared" si="2"/>
        <v>2.7858018587330752E-3</v>
      </c>
      <c r="I14" s="12">
        <f t="shared" si="6"/>
        <v>0.2294726863658573</v>
      </c>
      <c r="J14" s="18">
        <f t="shared" si="3"/>
        <v>6.3926543620647727E-4</v>
      </c>
      <c r="K14" s="12">
        <f t="shared" si="7"/>
        <v>1.1458738503498265</v>
      </c>
      <c r="L14" s="12">
        <f t="shared" si="4"/>
        <v>0.13616753400472223</v>
      </c>
      <c r="M14" s="12">
        <f t="shared" si="8"/>
        <v>1.8541597316927175E-2</v>
      </c>
      <c r="N14" s="18">
        <f t="shared" si="5"/>
        <v>5.1653216269375924E-5</v>
      </c>
    </row>
    <row r="15" spans="1:14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12.58</v>
      </c>
      <c r="D15" s="5" t="str">
        <f>'Исходные данные'!A17</f>
        <v>20.03.2017</v>
      </c>
      <c r="E15" s="1">
        <f>'Исходные данные'!B17</f>
        <v>15.92</v>
      </c>
      <c r="F15" s="12">
        <f t="shared" si="0"/>
        <v>1.2655007949125596</v>
      </c>
      <c r="G15" s="12">
        <f t="shared" si="1"/>
        <v>0.96431784111576113</v>
      </c>
      <c r="H15" s="12">
        <f t="shared" si="2"/>
        <v>2.7780265573838364E-3</v>
      </c>
      <c r="I15" s="12">
        <f t="shared" si="6"/>
        <v>0.23546792914394249</v>
      </c>
      <c r="J15" s="18">
        <f t="shared" si="3"/>
        <v>6.541361605740477E-4</v>
      </c>
      <c r="K15" s="12">
        <f t="shared" si="7"/>
        <v>1.1527642765261188</v>
      </c>
      <c r="L15" s="12">
        <f t="shared" si="4"/>
        <v>0.14216277678280748</v>
      </c>
      <c r="M15" s="12">
        <f t="shared" si="8"/>
        <v>2.0210255102598336E-2</v>
      </c>
      <c r="N15" s="18">
        <f t="shared" si="5"/>
        <v>5.6144625406520371E-5</v>
      </c>
    </row>
    <row r="16" spans="1:14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12.64</v>
      </c>
      <c r="D16" s="5" t="str">
        <f>'Исходные данные'!A18</f>
        <v>17.03.2017</v>
      </c>
      <c r="E16" s="1">
        <f>'Исходные данные'!B18</f>
        <v>15.77</v>
      </c>
      <c r="F16" s="12">
        <f t="shared" si="0"/>
        <v>1.2476265822784809</v>
      </c>
      <c r="G16" s="12">
        <f t="shared" si="1"/>
        <v>0.96162638558829183</v>
      </c>
      <c r="H16" s="12">
        <f t="shared" si="2"/>
        <v>2.7702729572589273E-3</v>
      </c>
      <c r="I16" s="12">
        <f t="shared" si="6"/>
        <v>0.22124301225623555</v>
      </c>
      <c r="J16" s="18">
        <f t="shared" si="3"/>
        <v>6.1290353383595475E-4</v>
      </c>
      <c r="K16" s="12">
        <f t="shared" si="7"/>
        <v>1.1364823793685421</v>
      </c>
      <c r="L16" s="12">
        <f t="shared" si="4"/>
        <v>0.12793785989510051</v>
      </c>
      <c r="M16" s="12">
        <f t="shared" si="8"/>
        <v>1.6368095994538361E-2</v>
      </c>
      <c r="N16" s="18">
        <f t="shared" si="5"/>
        <v>4.5344093695487788E-5</v>
      </c>
    </row>
    <row r="17" spans="1:14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12.5</v>
      </c>
      <c r="D17" s="5" t="str">
        <f>'Исходные данные'!A19</f>
        <v>16.03.2017</v>
      </c>
      <c r="E17" s="1">
        <f>'Исходные данные'!B19</f>
        <v>15.67</v>
      </c>
      <c r="F17" s="12">
        <f t="shared" si="0"/>
        <v>1.2536</v>
      </c>
      <c r="G17" s="12">
        <f t="shared" si="1"/>
        <v>0.95894244203721368</v>
      </c>
      <c r="H17" s="12">
        <f t="shared" si="2"/>
        <v>2.7625409977892288E-3</v>
      </c>
      <c r="I17" s="12">
        <f t="shared" si="6"/>
        <v>0.22601941205967405</v>
      </c>
      <c r="J17" s="18">
        <f t="shared" si="3"/>
        <v>6.2438789211106678E-4</v>
      </c>
      <c r="K17" s="12">
        <f t="shared" si="7"/>
        <v>1.1419236580985259</v>
      </c>
      <c r="L17" s="12">
        <f t="shared" si="4"/>
        <v>0.13271425969853898</v>
      </c>
      <c r="M17" s="12">
        <f t="shared" si="8"/>
        <v>1.761307472733124E-2</v>
      </c>
      <c r="N17" s="18">
        <f t="shared" si="5"/>
        <v>4.8656841031377892E-5</v>
      </c>
    </row>
    <row r="18" spans="1:14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12.37</v>
      </c>
      <c r="D18" s="5" t="str">
        <f>'Исходные данные'!A20</f>
        <v>15.03.2017</v>
      </c>
      <c r="E18" s="1">
        <f>'Исходные данные'!B20</f>
        <v>15.39</v>
      </c>
      <c r="F18" s="12">
        <f t="shared" si="0"/>
        <v>1.2441390460792241</v>
      </c>
      <c r="G18" s="12">
        <f t="shared" si="1"/>
        <v>0.95626598949625496</v>
      </c>
      <c r="H18" s="12">
        <f t="shared" si="2"/>
        <v>2.7548306185746769E-3</v>
      </c>
      <c r="I18" s="12">
        <f t="shared" si="6"/>
        <v>0.21844376144639147</v>
      </c>
      <c r="J18" s="18">
        <f t="shared" si="3"/>
        <v>6.0177556246914172E-4</v>
      </c>
      <c r="K18" s="12">
        <f t="shared" si="7"/>
        <v>1.1333055286231637</v>
      </c>
      <c r="L18" s="12">
        <f t="shared" si="4"/>
        <v>0.12513860908525637</v>
      </c>
      <c r="M18" s="12">
        <f t="shared" si="8"/>
        <v>1.56596714837926E-2</v>
      </c>
      <c r="N18" s="18">
        <f t="shared" si="5"/>
        <v>4.3139742480372596E-5</v>
      </c>
    </row>
    <row r="19" spans="1:14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12.34</v>
      </c>
      <c r="D19" s="5" t="str">
        <f>'Исходные данные'!A21</f>
        <v>14.03.2017</v>
      </c>
      <c r="E19" s="1">
        <f>'Исходные данные'!B21</f>
        <v>15.43</v>
      </c>
      <c r="F19" s="12">
        <f t="shared" si="0"/>
        <v>1.2504051863857375</v>
      </c>
      <c r="G19" s="12">
        <f t="shared" si="1"/>
        <v>0.95359700705766104</v>
      </c>
      <c r="H19" s="12">
        <f t="shared" si="2"/>
        <v>2.747141759383784E-3</v>
      </c>
      <c r="I19" s="12">
        <f t="shared" si="6"/>
        <v>0.22346764789782778</v>
      </c>
      <c r="J19" s="18">
        <f t="shared" si="3"/>
        <v>6.1389730741139459E-4</v>
      </c>
      <c r="K19" s="12">
        <f t="shared" si="7"/>
        <v>1.1390134528900531</v>
      </c>
      <c r="L19" s="12">
        <f t="shared" si="4"/>
        <v>0.13016249553669276</v>
      </c>
      <c r="M19" s="12">
        <f t="shared" si="8"/>
        <v>1.6942275244339555E-2</v>
      </c>
      <c r="N19" s="18">
        <f t="shared" si="5"/>
        <v>4.6542831822699292E-5</v>
      </c>
    </row>
    <row r="20" spans="1:14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12.36</v>
      </c>
      <c r="D20" s="5" t="str">
        <f>'Исходные данные'!A22</f>
        <v>13.03.2017</v>
      </c>
      <c r="E20" s="1">
        <f>'Исходные данные'!B22</f>
        <v>15.37</v>
      </c>
      <c r="F20" s="12">
        <f t="shared" si="0"/>
        <v>1.243527508090615</v>
      </c>
      <c r="G20" s="12">
        <f t="shared" si="1"/>
        <v>0.95093547387203192</v>
      </c>
      <c r="H20" s="12">
        <f t="shared" si="2"/>
        <v>2.739474360153172E-3</v>
      </c>
      <c r="I20" s="12">
        <f t="shared" si="6"/>
        <v>0.21795210552095984</v>
      </c>
      <c r="J20" s="18">
        <f t="shared" si="3"/>
        <v>5.9707420481606803E-4</v>
      </c>
      <c r="K20" s="12">
        <f t="shared" si="7"/>
        <v>1.1327484691966969</v>
      </c>
      <c r="L20" s="12">
        <f t="shared" si="4"/>
        <v>0.12464695315982476</v>
      </c>
      <c r="M20" s="12">
        <f t="shared" si="8"/>
        <v>1.553686293202754E-2</v>
      </c>
      <c r="N20" s="18">
        <f t="shared" si="5"/>
        <v>4.2562837639503681E-5</v>
      </c>
    </row>
    <row r="21" spans="1:14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12.36</v>
      </c>
      <c r="D21" s="5" t="str">
        <f>'Исходные данные'!A23</f>
        <v>10.03.2017</v>
      </c>
      <c r="E21" s="1">
        <f>'Исходные данные'!B23</f>
        <v>15.06</v>
      </c>
      <c r="F21" s="12">
        <f t="shared" si="0"/>
        <v>1.2184466019417477</v>
      </c>
      <c r="G21" s="12">
        <f t="shared" si="1"/>
        <v>0.94828136914815975</v>
      </c>
      <c r="H21" s="12">
        <f t="shared" si="2"/>
        <v>2.7318283609871052E-3</v>
      </c>
      <c r="I21" s="12">
        <f t="shared" si="6"/>
        <v>0.19757677034220292</v>
      </c>
      <c r="J21" s="18">
        <f t="shared" si="3"/>
        <v>5.397458246930659E-4</v>
      </c>
      <c r="K21" s="12">
        <f t="shared" si="7"/>
        <v>1.1099018832857681</v>
      </c>
      <c r="L21" s="12">
        <f t="shared" si="4"/>
        <v>0.10427161798106781</v>
      </c>
      <c r="M21" s="12">
        <f t="shared" si="8"/>
        <v>1.0872570316389737E-2</v>
      </c>
      <c r="N21" s="18">
        <f t="shared" si="5"/>
        <v>2.9701995947140028E-5</v>
      </c>
    </row>
    <row r="22" spans="1:14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12.41</v>
      </c>
      <c r="D22" s="5" t="str">
        <f>'Исходные данные'!A24</f>
        <v>09.03.2017</v>
      </c>
      <c r="E22" s="1">
        <f>'Исходные данные'!B24</f>
        <v>15.21</v>
      </c>
      <c r="F22" s="12">
        <f t="shared" si="0"/>
        <v>1.225624496373892</v>
      </c>
      <c r="G22" s="12">
        <f t="shared" si="1"/>
        <v>0.9456346721528649</v>
      </c>
      <c r="H22" s="12">
        <f t="shared" si="2"/>
        <v>2.7242037021570145E-3</v>
      </c>
      <c r="I22" s="12">
        <f t="shared" si="6"/>
        <v>0.20345050705468565</v>
      </c>
      <c r="J22" s="18">
        <f t="shared" si="3"/>
        <v>5.542406245240964E-4</v>
      </c>
      <c r="K22" s="12">
        <f t="shared" si="7"/>
        <v>1.1164403385086457</v>
      </c>
      <c r="L22" s="12">
        <f t="shared" si="4"/>
        <v>0.11014535469355054</v>
      </c>
      <c r="M22" s="12">
        <f t="shared" si="8"/>
        <v>1.2131999160568049E-2</v>
      </c>
      <c r="N22" s="18">
        <f t="shared" si="5"/>
        <v>3.3050037027785274E-5</v>
      </c>
    </row>
    <row r="23" spans="1:14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12.38</v>
      </c>
      <c r="D23" s="5" t="str">
        <f>'Исходные данные'!A25</f>
        <v>07.03.2017</v>
      </c>
      <c r="E23" s="1">
        <f>'Исходные данные'!B25</f>
        <v>15.72</v>
      </c>
      <c r="F23" s="12">
        <f t="shared" si="0"/>
        <v>1.2697899838449112</v>
      </c>
      <c r="G23" s="12">
        <f t="shared" si="1"/>
        <v>0.94299536221083613</v>
      </c>
      <c r="H23" s="12">
        <f t="shared" si="2"/>
        <v>2.7166003241010411E-3</v>
      </c>
      <c r="I23" s="12">
        <f t="shared" si="6"/>
        <v>0.23885151974461044</v>
      </c>
      <c r="J23" s="18">
        <f t="shared" si="3"/>
        <v>6.4886411595023495E-4</v>
      </c>
      <c r="K23" s="12">
        <f t="shared" si="7"/>
        <v>1.1566713651635683</v>
      </c>
      <c r="L23" s="12">
        <f t="shared" si="4"/>
        <v>0.14554636738347548</v>
      </c>
      <c r="M23" s="12">
        <f t="shared" si="8"/>
        <v>2.1183745058525608E-2</v>
      </c>
      <c r="N23" s="18">
        <f t="shared" si="5"/>
        <v>5.7547768691664496E-5</v>
      </c>
    </row>
    <row r="24" spans="1:14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12.24</v>
      </c>
      <c r="D24" s="5" t="str">
        <f>'Исходные данные'!A26</f>
        <v>06.03.2017</v>
      </c>
      <c r="E24" s="1">
        <f>'Исходные данные'!B26</f>
        <v>16.04</v>
      </c>
      <c r="F24" s="12">
        <f t="shared" si="0"/>
        <v>1.3104575163398693</v>
      </c>
      <c r="G24" s="12">
        <f t="shared" si="1"/>
        <v>0.94036341870446694</v>
      </c>
      <c r="H24" s="12">
        <f t="shared" si="2"/>
        <v>2.7090181674235625E-3</v>
      </c>
      <c r="I24" s="12">
        <f t="shared" si="6"/>
        <v>0.27037632535418843</v>
      </c>
      <c r="J24" s="18">
        <f t="shared" si="3"/>
        <v>7.3245437742572046E-4</v>
      </c>
      <c r="K24" s="12">
        <f t="shared" si="7"/>
        <v>1.1937160504479358</v>
      </c>
      <c r="L24" s="12">
        <f t="shared" si="4"/>
        <v>0.17707117299305339</v>
      </c>
      <c r="M24" s="12">
        <f t="shared" si="8"/>
        <v>3.1354200305135832E-2</v>
      </c>
      <c r="N24" s="18">
        <f t="shared" si="5"/>
        <v>8.4939098251650381E-5</v>
      </c>
    </row>
    <row r="25" spans="1:14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12.16</v>
      </c>
      <c r="D25" s="5" t="str">
        <f>'Исходные данные'!A27</f>
        <v>03.03.2017</v>
      </c>
      <c r="E25" s="1">
        <f>'Исходные данные'!B27</f>
        <v>16.059999999999999</v>
      </c>
      <c r="F25" s="12">
        <f t="shared" si="0"/>
        <v>1.3207236842105261</v>
      </c>
      <c r="G25" s="12">
        <f t="shared" si="1"/>
        <v>0.93773882107369655</v>
      </c>
      <c r="H25" s="12">
        <f t="shared" si="2"/>
        <v>2.7014571728947354E-3</v>
      </c>
      <c r="I25" s="12">
        <f t="shared" si="6"/>
        <v>0.27817983198059448</v>
      </c>
      <c r="J25" s="18">
        <f t="shared" si="3"/>
        <v>7.5149090245862926E-4</v>
      </c>
      <c r="K25" s="12">
        <f t="shared" si="7"/>
        <v>1.2030676617829024</v>
      </c>
      <c r="L25" s="12">
        <f t="shared" si="4"/>
        <v>0.18487467961945953</v>
      </c>
      <c r="M25" s="12">
        <f t="shared" si="8"/>
        <v>3.4178647164397793E-2</v>
      </c>
      <c r="N25" s="18">
        <f t="shared" si="5"/>
        <v>9.2332151542100723E-5</v>
      </c>
    </row>
    <row r="26" spans="1:14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12.24</v>
      </c>
      <c r="D26" s="5" t="str">
        <f>'Исходные данные'!A28</f>
        <v>02.03.2017</v>
      </c>
      <c r="E26" s="1">
        <f>'Исходные данные'!B28</f>
        <v>16.12</v>
      </c>
      <c r="F26" s="12">
        <f t="shared" si="0"/>
        <v>1.3169934640522876</v>
      </c>
      <c r="G26" s="12">
        <f t="shared" si="1"/>
        <v>0.93512154881584697</v>
      </c>
      <c r="H26" s="12">
        <f t="shared" si="2"/>
        <v>2.6939172814500253E-3</v>
      </c>
      <c r="I26" s="12">
        <f t="shared" si="6"/>
        <v>0.27535145999430222</v>
      </c>
      <c r="J26" s="18">
        <f t="shared" si="3"/>
        <v>7.4177405655114598E-4</v>
      </c>
      <c r="K26" s="12">
        <f t="shared" si="7"/>
        <v>1.1996697464601449</v>
      </c>
      <c r="L26" s="12">
        <f t="shared" si="4"/>
        <v>0.18204630763316712</v>
      </c>
      <c r="M26" s="12">
        <f t="shared" si="8"/>
        <v>3.314085812286971E-2</v>
      </c>
      <c r="N26" s="18">
        <f t="shared" si="5"/>
        <v>8.9278730419282154E-5</v>
      </c>
    </row>
    <row r="27" spans="1:14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12.17</v>
      </c>
      <c r="D27" s="5" t="str">
        <f>'Исходные данные'!A29</f>
        <v>01.03.2017</v>
      </c>
      <c r="E27" s="1">
        <f>'Исходные данные'!B29</f>
        <v>16.25</v>
      </c>
      <c r="F27" s="12">
        <f t="shared" si="0"/>
        <v>1.3352506162695152</v>
      </c>
      <c r="G27" s="12">
        <f t="shared" si="1"/>
        <v>0.93251158148546542</v>
      </c>
      <c r="H27" s="12">
        <f t="shared" si="2"/>
        <v>2.6863984341897536E-3</v>
      </c>
      <c r="I27" s="12">
        <f t="shared" si="6"/>
        <v>0.28911900177631072</v>
      </c>
      <c r="J27" s="18">
        <f t="shared" si="3"/>
        <v>7.766888336663857E-4</v>
      </c>
      <c r="K27" s="12">
        <f t="shared" si="7"/>
        <v>1.2163004692156956</v>
      </c>
      <c r="L27" s="12">
        <f t="shared" si="4"/>
        <v>0.19581384941517568</v>
      </c>
      <c r="M27" s="12">
        <f t="shared" si="8"/>
        <v>3.8343063622789088E-2</v>
      </c>
      <c r="N27" s="18">
        <f t="shared" si="5"/>
        <v>1.030047460782987E-4</v>
      </c>
    </row>
    <row r="28" spans="1:14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11.96</v>
      </c>
      <c r="D28" s="5" t="str">
        <f>'Исходные данные'!A30</f>
        <v>28.02.2017</v>
      </c>
      <c r="E28" s="1">
        <f>'Исходные данные'!B30</f>
        <v>15.92</v>
      </c>
      <c r="F28" s="12">
        <f t="shared" si="0"/>
        <v>1.3311036789297659</v>
      </c>
      <c r="G28" s="12">
        <f t="shared" si="1"/>
        <v>0.92990889869416249</v>
      </c>
      <c r="H28" s="12">
        <f t="shared" si="2"/>
        <v>2.6789005723786316E-3</v>
      </c>
      <c r="I28" s="12">
        <f t="shared" si="6"/>
        <v>0.2860084318937513</v>
      </c>
      <c r="J28" s="18">
        <f t="shared" si="3"/>
        <v>7.6618815190528523E-4</v>
      </c>
      <c r="K28" s="12">
        <f t="shared" si="7"/>
        <v>1.2125229597574059</v>
      </c>
      <c r="L28" s="12">
        <f t="shared" si="4"/>
        <v>0.19270327953261623</v>
      </c>
      <c r="M28" s="12">
        <f t="shared" si="8"/>
        <v>3.7134553942625617E-2</v>
      </c>
      <c r="N28" s="18">
        <f t="shared" si="5"/>
        <v>9.9479777811924936E-5</v>
      </c>
    </row>
    <row r="29" spans="1:14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11.85</v>
      </c>
      <c r="D29" s="5" t="str">
        <f>'Исходные данные'!A31</f>
        <v>27.02.2017</v>
      </c>
      <c r="E29" s="1">
        <f>'Исходные данные'!B31</f>
        <v>16</v>
      </c>
      <c r="F29" s="12">
        <f t="shared" si="0"/>
        <v>1.350210970464135</v>
      </c>
      <c r="G29" s="12">
        <f t="shared" si="1"/>
        <v>0.92731348011045389</v>
      </c>
      <c r="H29" s="12">
        <f t="shared" si="2"/>
        <v>2.6714236374453036E-3</v>
      </c>
      <c r="I29" s="12">
        <f t="shared" si="6"/>
        <v>0.300260854658641</v>
      </c>
      <c r="J29" s="18">
        <f t="shared" si="3"/>
        <v>8.0212394453462235E-4</v>
      </c>
      <c r="K29" s="12">
        <f t="shared" si="7"/>
        <v>1.2299280875854863</v>
      </c>
      <c r="L29" s="12">
        <f t="shared" si="4"/>
        <v>0.20695570229750593</v>
      </c>
      <c r="M29" s="12">
        <f t="shared" si="8"/>
        <v>4.2830662713453892E-2</v>
      </c>
      <c r="N29" s="18">
        <f t="shared" si="5"/>
        <v>1.1441884478016793E-4</v>
      </c>
    </row>
    <row r="30" spans="1:14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11.78</v>
      </c>
      <c r="D30" s="5" t="str">
        <f>'Исходные данные'!A32</f>
        <v>22.02.2017</v>
      </c>
      <c r="E30" s="1">
        <f>'Исходные данные'!B32</f>
        <v>16.48</v>
      </c>
      <c r="F30" s="12">
        <f t="shared" si="0"/>
        <v>1.3989813242784381</v>
      </c>
      <c r="G30" s="12">
        <f t="shared" si="1"/>
        <v>0.92472530545960185</v>
      </c>
      <c r="H30" s="12">
        <f t="shared" si="2"/>
        <v>2.66396757098189E-3</v>
      </c>
      <c r="I30" s="12">
        <f t="shared" si="6"/>
        <v>0.33574434625788507</v>
      </c>
      <c r="J30" s="18">
        <f t="shared" si="3"/>
        <v>8.9441205057152074E-4</v>
      </c>
      <c r="K30" s="12">
        <f t="shared" si="7"/>
        <v>1.2743537583212781</v>
      </c>
      <c r="L30" s="12">
        <f t="shared" si="4"/>
        <v>0.24243919389675003</v>
      </c>
      <c r="M30" s="12">
        <f t="shared" si="8"/>
        <v>5.8776762737305942E-2</v>
      </c>
      <c r="N30" s="18">
        <f t="shared" si="5"/>
        <v>1.5657938985947977E-4</v>
      </c>
    </row>
    <row r="31" spans="1:14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11.79</v>
      </c>
      <c r="D31" s="5" t="str">
        <f>'Исходные данные'!A33</f>
        <v>21.02.2017</v>
      </c>
      <c r="E31" s="1">
        <f>'Исходные данные'!B33</f>
        <v>16.64</v>
      </c>
      <c r="F31" s="12">
        <f t="shared" si="0"/>
        <v>1.4113655640373199</v>
      </c>
      <c r="G31" s="12">
        <f t="shared" si="1"/>
        <v>0.92214435452345578</v>
      </c>
      <c r="H31" s="12">
        <f t="shared" si="2"/>
        <v>2.6565323147435295E-3</v>
      </c>
      <c r="I31" s="12">
        <f t="shared" si="6"/>
        <v>0.34455772084378311</v>
      </c>
      <c r="J31" s="18">
        <f t="shared" si="3"/>
        <v>9.1532871971589005E-4</v>
      </c>
      <c r="K31" s="12">
        <f t="shared" si="7"/>
        <v>1.2856347541478828</v>
      </c>
      <c r="L31" s="12">
        <f t="shared" si="4"/>
        <v>0.25125256848264815</v>
      </c>
      <c r="M31" s="12">
        <f t="shared" si="8"/>
        <v>6.3127853169127779E-2</v>
      </c>
      <c r="N31" s="18">
        <f t="shared" si="5"/>
        <v>1.6770118190417266E-4</v>
      </c>
    </row>
    <row r="32" spans="1:14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11.74</v>
      </c>
      <c r="D32" s="5" t="str">
        <f>'Исходные данные'!A34</f>
        <v>20.02.2017</v>
      </c>
      <c r="E32" s="1">
        <f>'Исходные данные'!B34</f>
        <v>16.559999999999999</v>
      </c>
      <c r="F32" s="12">
        <f t="shared" si="0"/>
        <v>1.4105621805792161</v>
      </c>
      <c r="G32" s="12">
        <f t="shared" si="1"/>
        <v>0.91957060714029504</v>
      </c>
      <c r="H32" s="12">
        <f t="shared" si="2"/>
        <v>2.6491178106479245E-3</v>
      </c>
      <c r="I32" s="12">
        <f t="shared" si="6"/>
        <v>0.3439883345571631</v>
      </c>
      <c r="J32" s="18">
        <f t="shared" si="3"/>
        <v>9.1126562373049767E-4</v>
      </c>
      <c r="K32" s="12">
        <f t="shared" si="7"/>
        <v>1.2849029397115923</v>
      </c>
      <c r="L32" s="12">
        <f t="shared" si="4"/>
        <v>0.25068318219602814</v>
      </c>
      <c r="M32" s="12">
        <f t="shared" si="8"/>
        <v>6.2842057835927015E-2</v>
      </c>
      <c r="N32" s="18">
        <f t="shared" si="5"/>
        <v>1.6647601467092123E-4</v>
      </c>
    </row>
    <row r="33" spans="1:14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11.84</v>
      </c>
      <c r="D33" s="5" t="str">
        <f>'Исходные данные'!A35</f>
        <v>17.02.2017</v>
      </c>
      <c r="E33" s="1">
        <f>'Исходные данные'!B35</f>
        <v>16.55</v>
      </c>
      <c r="F33" s="12">
        <f t="shared" si="0"/>
        <v>1.3978040540540542</v>
      </c>
      <c r="G33" s="12">
        <f t="shared" si="1"/>
        <v>0.91700404320467122</v>
      </c>
      <c r="H33" s="12">
        <f t="shared" si="2"/>
        <v>2.6417240007748882E-3</v>
      </c>
      <c r="I33" s="12">
        <f t="shared" si="6"/>
        <v>0.33490247236721238</v>
      </c>
      <c r="J33" s="18">
        <f t="shared" si="3"/>
        <v>8.8471989917131375E-4</v>
      </c>
      <c r="K33" s="12">
        <f t="shared" si="7"/>
        <v>1.2732813646381265</v>
      </c>
      <c r="L33" s="12">
        <f t="shared" si="4"/>
        <v>0.24159732000607742</v>
      </c>
      <c r="M33" s="12">
        <f t="shared" si="8"/>
        <v>5.8369265034118961E-2</v>
      </c>
      <c r="N33" s="18">
        <f t="shared" si="5"/>
        <v>1.5419548834822252E-4</v>
      </c>
    </row>
    <row r="34" spans="1:14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11.66</v>
      </c>
      <c r="D34" s="5" t="str">
        <f>'Исходные данные'!A36</f>
        <v>16.02.2017</v>
      </c>
      <c r="E34" s="1">
        <f>'Исходные данные'!B36</f>
        <v>16.600000000000001</v>
      </c>
      <c r="F34" s="12">
        <f t="shared" si="0"/>
        <v>1.423670668953688</v>
      </c>
      <c r="G34" s="12">
        <f t="shared" si="1"/>
        <v>0.91444464266725156</v>
      </c>
      <c r="H34" s="12">
        <f t="shared" si="2"/>
        <v>2.6343508273658934E-3</v>
      </c>
      <c r="I34" s="12">
        <f t="shared" si="6"/>
        <v>0.35323851444015136</v>
      </c>
      <c r="J34" s="18">
        <f t="shared" si="3"/>
        <v>9.3055417277291186E-4</v>
      </c>
      <c r="K34" s="12">
        <f t="shared" si="7"/>
        <v>1.2968436648206532</v>
      </c>
      <c r="L34" s="12">
        <f t="shared" si="4"/>
        <v>0.25993336207901629</v>
      </c>
      <c r="M34" s="12">
        <f t="shared" si="8"/>
        <v>6.7565352721700958E-2</v>
      </c>
      <c r="N34" s="18">
        <f t="shared" si="5"/>
        <v>1.7799084284368134E-4</v>
      </c>
    </row>
    <row r="35" spans="1:14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11.66</v>
      </c>
      <c r="D35" s="5" t="str">
        <f>'Исходные данные'!A37</f>
        <v>15.02.2017</v>
      </c>
      <c r="E35" s="1">
        <f>'Исходные данные'!B37</f>
        <v>16.68</v>
      </c>
      <c r="F35" s="12">
        <f t="shared" si="0"/>
        <v>1.4305317324185249</v>
      </c>
      <c r="G35" s="12">
        <f t="shared" si="1"/>
        <v>0.91189238553466134</v>
      </c>
      <c r="H35" s="12">
        <f t="shared" si="2"/>
        <v>2.6269982328236165E-3</v>
      </c>
      <c r="I35" s="12">
        <f t="shared" si="6"/>
        <v>0.35804621600825443</v>
      </c>
      <c r="J35" s="18">
        <f t="shared" si="3"/>
        <v>9.4058677672286721E-4</v>
      </c>
      <c r="K35" s="12">
        <f t="shared" si="7"/>
        <v>1.3030935138077406</v>
      </c>
      <c r="L35" s="12">
        <f t="shared" si="4"/>
        <v>0.26474106364711941</v>
      </c>
      <c r="M35" s="12">
        <f t="shared" si="8"/>
        <v>7.0087830781008109E-2</v>
      </c>
      <c r="N35" s="18">
        <f t="shared" si="5"/>
        <v>1.8412060760414898E-4</v>
      </c>
    </row>
    <row r="36" spans="1:14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11.66</v>
      </c>
      <c r="D36" s="5" t="str">
        <f>'Исходные данные'!A38</f>
        <v>14.02.2017</v>
      </c>
      <c r="E36" s="1">
        <f>'Исходные данные'!B38</f>
        <v>16.64</v>
      </c>
      <c r="F36" s="12">
        <f t="shared" si="0"/>
        <v>1.4271012006861064</v>
      </c>
      <c r="G36" s="12">
        <f t="shared" si="1"/>
        <v>0.90934725186932863</v>
      </c>
      <c r="H36" s="12">
        <f t="shared" si="2"/>
        <v>2.6196661597114928E-3</v>
      </c>
      <c r="I36" s="12">
        <f t="shared" si="6"/>
        <v>0.35564525447071621</v>
      </c>
      <c r="J36" s="18">
        <f t="shared" si="3"/>
        <v>9.3167183799891778E-4</v>
      </c>
      <c r="K36" s="12">
        <f t="shared" si="7"/>
        <v>1.2999685893141968</v>
      </c>
      <c r="L36" s="12">
        <f t="shared" si="4"/>
        <v>0.26234010210958114</v>
      </c>
      <c r="M36" s="12">
        <f t="shared" si="8"/>
        <v>6.8822329174865429E-2</v>
      </c>
      <c r="N36" s="18">
        <f t="shared" si="5"/>
        <v>1.8029152677191996E-4</v>
      </c>
    </row>
    <row r="37" spans="1:14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11.63</v>
      </c>
      <c r="D37" s="5" t="str">
        <f>'Исходные данные'!A39</f>
        <v>13.02.2017</v>
      </c>
      <c r="E37" s="1">
        <f>'Исходные данные'!B39</f>
        <v>16.760000000000002</v>
      </c>
      <c r="F37" s="12">
        <f t="shared" si="0"/>
        <v>1.4411006018916594</v>
      </c>
      <c r="G37" s="12">
        <f t="shared" si="1"/>
        <v>0.90680922178932821</v>
      </c>
      <c r="H37" s="12">
        <f t="shared" si="2"/>
        <v>2.6123545507532658E-3</v>
      </c>
      <c r="I37" s="12">
        <f t="shared" si="6"/>
        <v>0.36540712852336388</v>
      </c>
      <c r="J37" s="18">
        <f t="shared" si="3"/>
        <v>9.5457297507569314E-4</v>
      </c>
      <c r="K37" s="12">
        <f t="shared" si="7"/>
        <v>1.312720860721212</v>
      </c>
      <c r="L37" s="12">
        <f t="shared" si="4"/>
        <v>0.27210197616222892</v>
      </c>
      <c r="M37" s="12">
        <f t="shared" si="8"/>
        <v>7.4039485431390162E-2</v>
      </c>
      <c r="N37" s="18">
        <f t="shared" si="5"/>
        <v>1.9341738670212221E-4</v>
      </c>
    </row>
    <row r="38" spans="1:14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11.59</v>
      </c>
      <c r="D38" s="5" t="str">
        <f>'Исходные данные'!A40</f>
        <v>10.02.2017</v>
      </c>
      <c r="E38" s="1">
        <f>'Исходные данные'!B40</f>
        <v>16.850000000000001</v>
      </c>
      <c r="F38" s="12">
        <f t="shared" si="0"/>
        <v>1.4538395168248492</v>
      </c>
      <c r="G38" s="12">
        <f t="shared" si="1"/>
        <v>0.90427827546822614</v>
      </c>
      <c r="H38" s="12">
        <f t="shared" si="2"/>
        <v>2.6050633488325387E-3</v>
      </c>
      <c r="I38" s="12">
        <f t="shared" si="6"/>
        <v>0.37420799944671057</v>
      </c>
      <c r="J38" s="18">
        <f t="shared" si="3"/>
        <v>9.7483554419857267E-4</v>
      </c>
      <c r="K38" s="12">
        <f t="shared" si="7"/>
        <v>1.3243249356579654</v>
      </c>
      <c r="L38" s="12">
        <f t="shared" si="4"/>
        <v>0.28090284708557561</v>
      </c>
      <c r="M38" s="12">
        <f t="shared" si="8"/>
        <v>7.8906409500782246E-2</v>
      </c>
      <c r="N38" s="18">
        <f t="shared" si="5"/>
        <v>2.0555619537845945E-4</v>
      </c>
    </row>
    <row r="39" spans="1:14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11.63</v>
      </c>
      <c r="D39" s="5" t="str">
        <f>'Исходные данные'!A41</f>
        <v>09.02.2017</v>
      </c>
      <c r="E39" s="1">
        <f>'Исходные данные'!B41</f>
        <v>16.98</v>
      </c>
      <c r="F39" s="12">
        <f t="shared" si="0"/>
        <v>1.4600171969045572</v>
      </c>
      <c r="G39" s="12">
        <f t="shared" si="1"/>
        <v>0.90175439313492456</v>
      </c>
      <c r="H39" s="12">
        <f t="shared" si="2"/>
        <v>2.597792496992329E-3</v>
      </c>
      <c r="I39" s="12">
        <f t="shared" si="6"/>
        <v>0.37844821435262821</v>
      </c>
      <c r="J39" s="18">
        <f t="shared" si="3"/>
        <v>9.8312993174540231E-4</v>
      </c>
      <c r="K39" s="12">
        <f t="shared" si="7"/>
        <v>1.3299522801340202</v>
      </c>
      <c r="L39" s="12">
        <f t="shared" si="4"/>
        <v>0.2851430619914932</v>
      </c>
      <c r="M39" s="12">
        <f t="shared" si="8"/>
        <v>8.1306565801884501E-2</v>
      </c>
      <c r="N39" s="18">
        <f t="shared" si="5"/>
        <v>2.1121758659634865E-4</v>
      </c>
    </row>
    <row r="40" spans="1:14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11.6</v>
      </c>
      <c r="D40" s="5" t="str">
        <f>'Исходные данные'!A42</f>
        <v>08.02.2017</v>
      </c>
      <c r="E40" s="1">
        <f>'Исходные данные'!B42</f>
        <v>16.940000000000001</v>
      </c>
      <c r="F40" s="12">
        <f t="shared" si="0"/>
        <v>1.460344827586207</v>
      </c>
      <c r="G40" s="12">
        <f t="shared" si="1"/>
        <v>0.89923755507350822</v>
      </c>
      <c r="H40" s="12">
        <f t="shared" si="2"/>
        <v>2.5905419384346247E-3</v>
      </c>
      <c r="I40" s="12">
        <f t="shared" si="6"/>
        <v>0.37867259111158941</v>
      </c>
      <c r="J40" s="18">
        <f t="shared" si="3"/>
        <v>9.8096722821027892E-4</v>
      </c>
      <c r="K40" s="12">
        <f t="shared" si="7"/>
        <v>1.330250723996891</v>
      </c>
      <c r="L40" s="12">
        <f t="shared" si="4"/>
        <v>0.28536743875045439</v>
      </c>
      <c r="M40" s="12">
        <f t="shared" si="8"/>
        <v>8.1434575098994308E-2</v>
      </c>
      <c r="N40" s="18">
        <f t="shared" si="5"/>
        <v>2.1095968203254875E-4</v>
      </c>
    </row>
    <row r="41" spans="1:14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11.64</v>
      </c>
      <c r="D41" s="5" t="str">
        <f>'Исходные данные'!A43</f>
        <v>07.02.2017</v>
      </c>
      <c r="E41" s="1">
        <f>'Исходные данные'!B43</f>
        <v>16.93</v>
      </c>
      <c r="F41" s="12">
        <f t="shared" si="0"/>
        <v>1.45446735395189</v>
      </c>
      <c r="G41" s="12">
        <f t="shared" si="1"/>
        <v>0.89672774162308988</v>
      </c>
      <c r="H41" s="12">
        <f t="shared" si="2"/>
        <v>2.5833116165199393E-3</v>
      </c>
      <c r="I41" s="12">
        <f t="shared" si="6"/>
        <v>0.37463975384175213</v>
      </c>
      <c r="J41" s="18">
        <f t="shared" si="3"/>
        <v>9.6781122810956884E-4</v>
      </c>
      <c r="K41" s="12">
        <f t="shared" si="7"/>
        <v>1.324896842222101</v>
      </c>
      <c r="L41" s="12">
        <f t="shared" si="4"/>
        <v>0.28133460148061723</v>
      </c>
      <c r="M41" s="12">
        <f t="shared" si="8"/>
        <v>7.9149157990257679E-2</v>
      </c>
      <c r="N41" s="18">
        <f t="shared" si="5"/>
        <v>2.0446693927400465E-4</v>
      </c>
    </row>
    <row r="42" spans="1:14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11.77</v>
      </c>
      <c r="D42" s="5" t="str">
        <f>'Исходные данные'!A44</f>
        <v>06.02.2017</v>
      </c>
      <c r="E42" s="1">
        <f>'Исходные данные'!B44</f>
        <v>16.850000000000001</v>
      </c>
      <c r="F42" s="12">
        <f t="shared" si="0"/>
        <v>1.43160577740017</v>
      </c>
      <c r="G42" s="12">
        <f t="shared" si="1"/>
        <v>0.89422493317765628</v>
      </c>
      <c r="H42" s="12">
        <f t="shared" si="2"/>
        <v>2.5761014747668694E-3</v>
      </c>
      <c r="I42" s="12">
        <f t="shared" si="6"/>
        <v>0.35879673552618546</v>
      </c>
      <c r="J42" s="18">
        <f t="shared" si="3"/>
        <v>9.2429679953054476E-4</v>
      </c>
      <c r="K42" s="12">
        <f t="shared" si="7"/>
        <v>1.3040718780183362</v>
      </c>
      <c r="L42" s="12">
        <f t="shared" si="4"/>
        <v>0.2654915831650505</v>
      </c>
      <c r="M42" s="12">
        <f t="shared" si="8"/>
        <v>7.0485780731484898E-2</v>
      </c>
      <c r="N42" s="18">
        <f t="shared" si="5"/>
        <v>1.8157852369247245E-4</v>
      </c>
    </row>
    <row r="43" spans="1:14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11.88</v>
      </c>
      <c r="D43" s="5" t="str">
        <f>'Исходные данные'!A45</f>
        <v>03.02.2017</v>
      </c>
      <c r="E43" s="1">
        <f>'Исходные данные'!B45</f>
        <v>17.010000000000002</v>
      </c>
      <c r="F43" s="12">
        <f t="shared" si="0"/>
        <v>1.4318181818181819</v>
      </c>
      <c r="G43" s="12">
        <f t="shared" si="1"/>
        <v>0.89172911018591616</v>
      </c>
      <c r="H43" s="12">
        <f t="shared" si="2"/>
        <v>2.5689114568516547E-3</v>
      </c>
      <c r="I43" s="12">
        <f t="shared" si="6"/>
        <v>0.35894509247327155</v>
      </c>
      <c r="J43" s="18">
        <f t="shared" si="3"/>
        <v>9.2209816043526392E-4</v>
      </c>
      <c r="K43" s="12">
        <f t="shared" si="7"/>
        <v>1.3042653604928196</v>
      </c>
      <c r="L43" s="12">
        <f t="shared" si="4"/>
        <v>0.2656399401121366</v>
      </c>
      <c r="M43" s="12">
        <f t="shared" si="8"/>
        <v>7.0564577782779483E-2</v>
      </c>
      <c r="N43" s="18">
        <f t="shared" si="5"/>
        <v>1.8127415231408196E-4</v>
      </c>
    </row>
    <row r="44" spans="1:14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11.83</v>
      </c>
      <c r="D44" s="5" t="str">
        <f>'Исходные данные'!A46</f>
        <v>02.02.2017</v>
      </c>
      <c r="E44" s="1">
        <f>'Исходные данные'!B46</f>
        <v>16.940000000000001</v>
      </c>
      <c r="F44" s="12">
        <f t="shared" si="0"/>
        <v>1.4319526627218937</v>
      </c>
      <c r="G44" s="12">
        <f t="shared" si="1"/>
        <v>0.88924025315114597</v>
      </c>
      <c r="H44" s="12">
        <f t="shared" si="2"/>
        <v>2.561741506607736E-3</v>
      </c>
      <c r="I44" s="12">
        <f t="shared" si="6"/>
        <v>0.35903901123361309</v>
      </c>
      <c r="J44" s="18">
        <f t="shared" si="3"/>
        <v>9.1976513756854782E-4</v>
      </c>
      <c r="K44" s="12">
        <f t="shared" si="7"/>
        <v>1.3043878612311022</v>
      </c>
      <c r="L44" s="12">
        <f t="shared" si="4"/>
        <v>0.26573385887247813</v>
      </c>
      <c r="M44" s="12">
        <f t="shared" si="8"/>
        <v>7.0614483751258103E-2</v>
      </c>
      <c r="N44" s="18">
        <f t="shared" si="5"/>
        <v>1.8089605399327542E-4</v>
      </c>
    </row>
    <row r="45" spans="1:14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11.78</v>
      </c>
      <c r="D45" s="5" t="str">
        <f>'Исходные данные'!A47</f>
        <v>01.02.2017</v>
      </c>
      <c r="E45" s="1">
        <f>'Исходные данные'!B47</f>
        <v>17.059999999999999</v>
      </c>
      <c r="F45" s="12">
        <f t="shared" si="0"/>
        <v>1.4482173174872666</v>
      </c>
      <c r="G45" s="12">
        <f t="shared" si="1"/>
        <v>0.88675834263103903</v>
      </c>
      <c r="H45" s="12">
        <f t="shared" si="2"/>
        <v>2.5545915680253183E-3</v>
      </c>
      <c r="I45" s="12">
        <f t="shared" si="6"/>
        <v>0.37033336384009241</v>
      </c>
      <c r="J45" s="18">
        <f t="shared" si="3"/>
        <v>9.4605048862435239E-4</v>
      </c>
      <c r="K45" s="12">
        <f t="shared" si="7"/>
        <v>1.3192035871942356</v>
      </c>
      <c r="L45" s="12">
        <f t="shared" si="4"/>
        <v>0.2770282114789574</v>
      </c>
      <c r="M45" s="12">
        <f t="shared" si="8"/>
        <v>7.6744629955229918E-2</v>
      </c>
      <c r="N45" s="18">
        <f t="shared" si="5"/>
        <v>1.9605118457485362E-4</v>
      </c>
    </row>
    <row r="46" spans="1:14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11.81</v>
      </c>
      <c r="D46" s="5" t="str">
        <f>'Исходные данные'!A48</f>
        <v>31.01.2017</v>
      </c>
      <c r="E46" s="1">
        <f>'Исходные данные'!B48</f>
        <v>17.079999999999998</v>
      </c>
      <c r="F46" s="12">
        <f t="shared" si="0"/>
        <v>1.4462320067739203</v>
      </c>
      <c r="G46" s="12">
        <f t="shared" si="1"/>
        <v>0.88428335923755275</v>
      </c>
      <c r="H46" s="12">
        <f t="shared" si="2"/>
        <v>2.5474615852509319E-3</v>
      </c>
      <c r="I46" s="12">
        <f t="shared" si="6"/>
        <v>0.36896155815115278</v>
      </c>
      <c r="J46" s="18">
        <f t="shared" si="3"/>
        <v>9.3991539582438958E-4</v>
      </c>
      <c r="K46" s="12">
        <f t="shared" si="7"/>
        <v>1.3173951369132475</v>
      </c>
      <c r="L46" s="12">
        <f t="shared" si="4"/>
        <v>0.27565640579001771</v>
      </c>
      <c r="M46" s="12">
        <f t="shared" si="8"/>
        <v>7.5986454053070876E-2</v>
      </c>
      <c r="N46" s="18">
        <f t="shared" si="5"/>
        <v>1.9357257269963303E-4</v>
      </c>
    </row>
    <row r="47" spans="1:14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11.83</v>
      </c>
      <c r="D47" s="5" t="str">
        <f>'Исходные данные'!A49</f>
        <v>30.01.2017</v>
      </c>
      <c r="E47" s="1">
        <f>'Исходные данные'!B49</f>
        <v>16.96</v>
      </c>
      <c r="F47" s="12">
        <f t="shared" si="0"/>
        <v>1.4336432797971259</v>
      </c>
      <c r="G47" s="12">
        <f t="shared" si="1"/>
        <v>0.88181528363675776</v>
      </c>
      <c r="H47" s="12">
        <f t="shared" si="2"/>
        <v>2.5403515025869978E-3</v>
      </c>
      <c r="I47" s="12">
        <f t="shared" si="6"/>
        <v>0.36021895237346158</v>
      </c>
      <c r="J47" s="18">
        <f t="shared" si="3"/>
        <v>9.1508275692223735E-4</v>
      </c>
      <c r="K47" s="12">
        <f t="shared" si="7"/>
        <v>1.3059278705123665</v>
      </c>
      <c r="L47" s="12">
        <f t="shared" si="4"/>
        <v>0.26691380001232656</v>
      </c>
      <c r="M47" s="12">
        <f t="shared" si="8"/>
        <v>7.1242976637020228E-2</v>
      </c>
      <c r="N47" s="18">
        <f t="shared" si="5"/>
        <v>1.8098220274862472E-4</v>
      </c>
    </row>
    <row r="48" spans="1:14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11.83</v>
      </c>
      <c r="D48" s="5" t="str">
        <f>'Исходные данные'!A50</f>
        <v>27.01.2017</v>
      </c>
      <c r="E48" s="1">
        <f>'Исходные данные'!B50</f>
        <v>16.98</v>
      </c>
      <c r="F48" s="12">
        <f t="shared" si="0"/>
        <v>1.4353338968723584</v>
      </c>
      <c r="G48" s="12">
        <f t="shared" si="1"/>
        <v>0.87935409654868602</v>
      </c>
      <c r="H48" s="12">
        <f t="shared" si="2"/>
        <v>2.5332612644913895E-3</v>
      </c>
      <c r="I48" s="12">
        <f t="shared" si="6"/>
        <v>0.36139750289290579</v>
      </c>
      <c r="J48" s="18">
        <f t="shared" si="3"/>
        <v>9.1551429516251311E-4</v>
      </c>
      <c r="K48" s="12">
        <f t="shared" si="7"/>
        <v>1.307467879793631</v>
      </c>
      <c r="L48" s="12">
        <f t="shared" si="4"/>
        <v>0.26809235053177077</v>
      </c>
      <c r="M48" s="12">
        <f t="shared" si="8"/>
        <v>7.1873508413649825E-2</v>
      </c>
      <c r="N48" s="18">
        <f t="shared" si="5"/>
        <v>1.8207437480739509E-4</v>
      </c>
    </row>
    <row r="49" spans="1:14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11.87</v>
      </c>
      <c r="D49" s="5" t="str">
        <f>'Исходные данные'!A51</f>
        <v>26.01.2017</v>
      </c>
      <c r="E49" s="1">
        <f>'Исходные данные'!B51</f>
        <v>16.96</v>
      </c>
      <c r="F49" s="12">
        <f t="shared" si="0"/>
        <v>1.4288121314237576</v>
      </c>
      <c r="G49" s="12">
        <f t="shared" si="1"/>
        <v>0.8768997787471815</v>
      </c>
      <c r="H49" s="12">
        <f t="shared" si="2"/>
        <v>2.5261908155770041E-3</v>
      </c>
      <c r="I49" s="12">
        <f t="shared" si="6"/>
        <v>0.35684342174218053</v>
      </c>
      <c r="J49" s="18">
        <f t="shared" si="3"/>
        <v>9.0145457460416784E-4</v>
      </c>
      <c r="K49" s="12">
        <f t="shared" si="7"/>
        <v>1.3015271026252146</v>
      </c>
      <c r="L49" s="12">
        <f t="shared" si="4"/>
        <v>0.26353826938104546</v>
      </c>
      <c r="M49" s="12">
        <f t="shared" si="8"/>
        <v>6.9452419428356463E-2</v>
      </c>
      <c r="N49" s="18">
        <f t="shared" si="5"/>
        <v>1.7545006407951598E-4</v>
      </c>
    </row>
    <row r="50" spans="1:14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11.66</v>
      </c>
      <c r="D50" s="5" t="str">
        <f>'Исходные данные'!A52</f>
        <v>25.01.2017</v>
      </c>
      <c r="E50" s="1">
        <f>'Исходные данные'!B52</f>
        <v>16.91</v>
      </c>
      <c r="F50" s="12">
        <f t="shared" si="0"/>
        <v>1.4502572898799313</v>
      </c>
      <c r="G50" s="12">
        <f t="shared" si="1"/>
        <v>0.87445231105974852</v>
      </c>
      <c r="H50" s="12">
        <f t="shared" si="2"/>
        <v>2.5191401006113235E-3</v>
      </c>
      <c r="I50" s="12">
        <f t="shared" si="6"/>
        <v>0.37174098198814254</v>
      </c>
      <c r="J50" s="18">
        <f t="shared" si="3"/>
        <v>9.3646761476696158E-4</v>
      </c>
      <c r="K50" s="12">
        <f t="shared" si="7"/>
        <v>1.3210618296456169</v>
      </c>
      <c r="L50" s="12">
        <f t="shared" si="4"/>
        <v>0.27843582962700747</v>
      </c>
      <c r="M50" s="12">
        <f t="shared" si="8"/>
        <v>7.7526511220079905E-2</v>
      </c>
      <c r="N50" s="18">
        <f t="shared" si="5"/>
        <v>1.9530014327499699E-4</v>
      </c>
    </row>
    <row r="51" spans="1:14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11.86</v>
      </c>
      <c r="D51" s="5" t="str">
        <f>'Исходные данные'!A53</f>
        <v>24.01.2017</v>
      </c>
      <c r="E51" s="1">
        <f>'Исходные данные'!B53</f>
        <v>16.809999999999999</v>
      </c>
      <c r="F51" s="12">
        <f t="shared" si="0"/>
        <v>1.4173693086003372</v>
      </c>
      <c r="G51" s="12">
        <f t="shared" si="1"/>
        <v>0.87201167436740323</v>
      </c>
      <c r="H51" s="12">
        <f t="shared" si="2"/>
        <v>2.5121090645159883E-3</v>
      </c>
      <c r="I51" s="12">
        <f t="shared" si="6"/>
        <v>0.34880255385094477</v>
      </c>
      <c r="J51" s="18">
        <f t="shared" si="3"/>
        <v>8.7623005725528448E-4</v>
      </c>
      <c r="K51" s="12">
        <f t="shared" si="7"/>
        <v>1.2911036580675459</v>
      </c>
      <c r="L51" s="12">
        <f t="shared" si="4"/>
        <v>0.25549740148980976</v>
      </c>
      <c r="M51" s="12">
        <f t="shared" si="8"/>
        <v>6.5278922168045012E-2</v>
      </c>
      <c r="N51" s="18">
        <f t="shared" si="5"/>
        <v>1.6398777210017957E-4</v>
      </c>
    </row>
    <row r="52" spans="1:14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11.99</v>
      </c>
      <c r="D52" s="5" t="str">
        <f>'Исходные данные'!A54</f>
        <v>23.01.2017</v>
      </c>
      <c r="E52" s="1">
        <f>'Исходные данные'!B54</f>
        <v>16.68</v>
      </c>
      <c r="F52" s="12">
        <f t="shared" si="0"/>
        <v>1.3911592994161801</v>
      </c>
      <c r="G52" s="12">
        <f t="shared" si="1"/>
        <v>0.86957784960452389</v>
      </c>
      <c r="H52" s="12">
        <f t="shared" si="2"/>
        <v>2.5050976523663653E-3</v>
      </c>
      <c r="I52" s="12">
        <f t="shared" si="6"/>
        <v>0.33013742789117778</v>
      </c>
      <c r="J52" s="18">
        <f t="shared" si="3"/>
        <v>8.2702649556845966E-4</v>
      </c>
      <c r="K52" s="12">
        <f t="shared" si="7"/>
        <v>1.2672285547121147</v>
      </c>
      <c r="L52" s="12">
        <f t="shared" si="4"/>
        <v>0.23683227553004282</v>
      </c>
      <c r="M52" s="12">
        <f t="shared" si="8"/>
        <v>5.6089526732738107E-2</v>
      </c>
      <c r="N52" s="18">
        <f t="shared" si="5"/>
        <v>1.4050974174052271E-4</v>
      </c>
    </row>
    <row r="53" spans="1:14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11.75</v>
      </c>
      <c r="D53" s="5" t="str">
        <f>'Исходные данные'!A55</f>
        <v>20.01.2017</v>
      </c>
      <c r="E53" s="1">
        <f>'Исходные данные'!B55</f>
        <v>16.760000000000002</v>
      </c>
      <c r="F53" s="12">
        <f t="shared" si="0"/>
        <v>1.4263829787234044</v>
      </c>
      <c r="G53" s="12">
        <f t="shared" si="1"/>
        <v>0.86715081775870095</v>
      </c>
      <c r="H53" s="12">
        <f t="shared" si="2"/>
        <v>2.4981058093911167E-3</v>
      </c>
      <c r="I53" s="12">
        <f t="shared" si="6"/>
        <v>0.35514185446376911</v>
      </c>
      <c r="J53" s="18">
        <f t="shared" si="3"/>
        <v>8.8718192979387613E-4</v>
      </c>
      <c r="K53" s="12">
        <f t="shared" si="7"/>
        <v>1.2993143498032083</v>
      </c>
      <c r="L53" s="12">
        <f t="shared" si="4"/>
        <v>0.2618367021026341</v>
      </c>
      <c r="M53" s="12">
        <f t="shared" si="8"/>
        <v>6.8558458567983524E-2</v>
      </c>
      <c r="N53" s="18">
        <f t="shared" si="5"/>
        <v>1.7126628363157981E-4</v>
      </c>
    </row>
    <row r="54" spans="1:14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11.63</v>
      </c>
      <c r="D54" s="5" t="str">
        <f>'Исходные данные'!A56</f>
        <v>19.01.2017</v>
      </c>
      <c r="E54" s="1">
        <f>'Исходные данные'!B56</f>
        <v>16.75</v>
      </c>
      <c r="F54" s="12">
        <f t="shared" si="0"/>
        <v>1.4402407566638005</v>
      </c>
      <c r="G54" s="12">
        <f t="shared" si="1"/>
        <v>0.86473055987059022</v>
      </c>
      <c r="H54" s="12">
        <f t="shared" si="2"/>
        <v>2.4911334809717754E-3</v>
      </c>
      <c r="I54" s="12">
        <f t="shared" si="6"/>
        <v>0.36481029174050233</v>
      </c>
      <c r="J54" s="18">
        <f t="shared" si="3"/>
        <v>9.087911319578465E-4</v>
      </c>
      <c r="K54" s="12">
        <f t="shared" si="7"/>
        <v>1.311937614384266</v>
      </c>
      <c r="L54" s="12">
        <f t="shared" si="4"/>
        <v>0.27150513937936727</v>
      </c>
      <c r="M54" s="12">
        <f t="shared" si="8"/>
        <v>7.371504070940961E-2</v>
      </c>
      <c r="N54" s="18">
        <f t="shared" si="5"/>
        <v>1.8363400596240769E-4</v>
      </c>
    </row>
    <row r="55" spans="1:14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11.72</v>
      </c>
      <c r="D55" s="5" t="str">
        <f>'Исходные данные'!A57</f>
        <v>18.01.2017</v>
      </c>
      <c r="E55" s="1">
        <f>'Исходные данные'!B57</f>
        <v>16.760000000000002</v>
      </c>
      <c r="F55" s="12">
        <f t="shared" si="0"/>
        <v>1.4300341296928327</v>
      </c>
      <c r="G55" s="12">
        <f t="shared" si="1"/>
        <v>0.86231705703376349</v>
      </c>
      <c r="H55" s="12">
        <f t="shared" si="2"/>
        <v>2.4841806126423165E-3</v>
      </c>
      <c r="I55" s="12">
        <f t="shared" si="6"/>
        <v>0.35769831090507037</v>
      </c>
      <c r="J55" s="18">
        <f t="shared" si="3"/>
        <v>8.8858720912527952E-4</v>
      </c>
      <c r="K55" s="12">
        <f t="shared" si="7"/>
        <v>1.3026402397771071</v>
      </c>
      <c r="L55" s="12">
        <f t="shared" si="4"/>
        <v>0.26439315854393541</v>
      </c>
      <c r="M55" s="12">
        <f t="shared" si="8"/>
        <v>6.9903742284838533E-2</v>
      </c>
      <c r="N55" s="18">
        <f t="shared" si="5"/>
        <v>1.7365352133514079E-4</v>
      </c>
    </row>
    <row r="56" spans="1:14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11.49</v>
      </c>
      <c r="D56" s="5" t="str">
        <f>'Исходные данные'!A58</f>
        <v>17.01.2017</v>
      </c>
      <c r="E56" s="1">
        <f>'Исходные данные'!B58</f>
        <v>16.63</v>
      </c>
      <c r="F56" s="12">
        <f t="shared" si="0"/>
        <v>1.4473455178416013</v>
      </c>
      <c r="G56" s="12">
        <f t="shared" si="1"/>
        <v>0.85991029039456135</v>
      </c>
      <c r="H56" s="12">
        <f t="shared" si="2"/>
        <v>2.4772471500887324E-3</v>
      </c>
      <c r="I56" s="12">
        <f t="shared" si="6"/>
        <v>0.36973120134417192</v>
      </c>
      <c r="J56" s="18">
        <f t="shared" si="3"/>
        <v>9.1591556482873316E-4</v>
      </c>
      <c r="K56" s="12">
        <f t="shared" si="7"/>
        <v>1.3184094513929376</v>
      </c>
      <c r="L56" s="12">
        <f t="shared" si="4"/>
        <v>0.27642604898303685</v>
      </c>
      <c r="M56" s="12">
        <f t="shared" si="8"/>
        <v>7.6411360556372265E-2</v>
      </c>
      <c r="N56" s="18">
        <f t="shared" si="5"/>
        <v>1.8928982517267578E-4</v>
      </c>
    </row>
    <row r="57" spans="1:14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11.46</v>
      </c>
      <c r="D57" s="5" t="str">
        <f>'Исходные данные'!A59</f>
        <v>16.01.2017</v>
      </c>
      <c r="E57" s="1">
        <f>'Исходные данные'!B59</f>
        <v>16.66</v>
      </c>
      <c r="F57" s="12">
        <f t="shared" si="0"/>
        <v>1.4537521815008725</v>
      </c>
      <c r="G57" s="12">
        <f t="shared" si="1"/>
        <v>0.85751024115194607</v>
      </c>
      <c r="H57" s="12">
        <f t="shared" si="2"/>
        <v>2.4703330391486096E-3</v>
      </c>
      <c r="I57" s="12">
        <f t="shared" si="6"/>
        <v>0.37414792545210307</v>
      </c>
      <c r="J57" s="18">
        <f t="shared" si="3"/>
        <v>9.2426998177324118E-4</v>
      </c>
      <c r="K57" s="12">
        <f t="shared" si="7"/>
        <v>1.3242453805585421</v>
      </c>
      <c r="L57" s="12">
        <f t="shared" si="4"/>
        <v>0.28084277309096795</v>
      </c>
      <c r="M57" s="12">
        <f t="shared" si="8"/>
        <v>7.8872663197424878E-2</v>
      </c>
      <c r="N57" s="18">
        <f t="shared" si="5"/>
        <v>1.9484174578223928E-4</v>
      </c>
    </row>
    <row r="58" spans="1:14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11.76</v>
      </c>
      <c r="D58" s="5" t="str">
        <f>'Исходные данные'!A60</f>
        <v>13.01.2017</v>
      </c>
      <c r="E58" s="1">
        <f>'Исходные данные'!B60</f>
        <v>16.66</v>
      </c>
      <c r="F58" s="12">
        <f t="shared" si="0"/>
        <v>1.4166666666666667</v>
      </c>
      <c r="G58" s="12">
        <f t="shared" si="1"/>
        <v>0.85511689055735396</v>
      </c>
      <c r="H58" s="12">
        <f t="shared" si="2"/>
        <v>2.4634382258107018E-3</v>
      </c>
      <c r="I58" s="12">
        <f t="shared" si="6"/>
        <v>0.34830669426821581</v>
      </c>
      <c r="J58" s="18">
        <f t="shared" si="3"/>
        <v>8.5803202496608411E-4</v>
      </c>
      <c r="K58" s="12">
        <f t="shared" si="7"/>
        <v>1.2904636106463347</v>
      </c>
      <c r="L58" s="12">
        <f t="shared" si="4"/>
        <v>0.25500154190708085</v>
      </c>
      <c r="M58" s="12">
        <f t="shared" si="8"/>
        <v>6.5025786374988681E-2</v>
      </c>
      <c r="N58" s="18">
        <f t="shared" si="5"/>
        <v>1.6018700781954783E-4</v>
      </c>
    </row>
    <row r="59" spans="1:14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11.89</v>
      </c>
      <c r="D59" s="5" t="str">
        <f>'Исходные данные'!A61</f>
        <v>12.01.2017</v>
      </c>
      <c r="E59" s="1">
        <f>'Исходные данные'!B61</f>
        <v>16.61</v>
      </c>
      <c r="F59" s="12">
        <f t="shared" si="0"/>
        <v>1.3969722455845246</v>
      </c>
      <c r="G59" s="12">
        <f t="shared" si="1"/>
        <v>0.85273021991455</v>
      </c>
      <c r="H59" s="12">
        <f t="shared" si="2"/>
        <v>2.4565626562145131E-3</v>
      </c>
      <c r="I59" s="12">
        <f t="shared" si="6"/>
        <v>0.33430721292251286</v>
      </c>
      <c r="J59" s="18">
        <f t="shared" si="3"/>
        <v>8.2124661496859902E-4</v>
      </c>
      <c r="K59" s="12">
        <f t="shared" si="7"/>
        <v>1.2725236574186285</v>
      </c>
      <c r="L59" s="12">
        <f t="shared" si="4"/>
        <v>0.24100206056137788</v>
      </c>
      <c r="M59" s="12">
        <f t="shared" si="8"/>
        <v>5.8081993194830039E-2</v>
      </c>
      <c r="N59" s="18">
        <f t="shared" si="5"/>
        <v>1.4268205548092496E-4</v>
      </c>
    </row>
    <row r="60" spans="1:14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11.89</v>
      </c>
      <c r="D60" s="5" t="str">
        <f>'Исходные данные'!A62</f>
        <v>11.01.2017</v>
      </c>
      <c r="E60" s="1">
        <f>'Исходные данные'!B62</f>
        <v>16.45</v>
      </c>
      <c r="F60" s="12">
        <f t="shared" si="0"/>
        <v>1.3835155592935238</v>
      </c>
      <c r="G60" s="12">
        <f t="shared" si="1"/>
        <v>0.8503502105794809</v>
      </c>
      <c r="H60" s="12">
        <f t="shared" si="2"/>
        <v>2.4497062766498739E-3</v>
      </c>
      <c r="I60" s="12">
        <f t="shared" si="6"/>
        <v>0.3246277665086903</v>
      </c>
      <c r="J60" s="18">
        <f t="shared" si="3"/>
        <v>7.9524267719116831E-4</v>
      </c>
      <c r="K60" s="12">
        <f t="shared" si="7"/>
        <v>1.2602657534338615</v>
      </c>
      <c r="L60" s="12">
        <f t="shared" si="4"/>
        <v>0.23132261414755531</v>
      </c>
      <c r="M60" s="12">
        <f t="shared" si="8"/>
        <v>5.351015181605874E-2</v>
      </c>
      <c r="N60" s="18">
        <f t="shared" si="5"/>
        <v>1.3108415476828674E-4</v>
      </c>
    </row>
    <row r="61" spans="1:14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11.77</v>
      </c>
      <c r="D61" s="5" t="str">
        <f>'Исходные данные'!A63</f>
        <v>10.01.2017</v>
      </c>
      <c r="E61" s="1">
        <f>'Исходные данные'!B63</f>
        <v>16.48</v>
      </c>
      <c r="F61" s="12">
        <f t="shared" si="0"/>
        <v>1.4001699235344096</v>
      </c>
      <c r="G61" s="12">
        <f t="shared" si="1"/>
        <v>0.84797684396012962</v>
      </c>
      <c r="H61" s="12">
        <f t="shared" si="2"/>
        <v>2.4428690335565203E-3</v>
      </c>
      <c r="I61" s="12">
        <f t="shared" si="6"/>
        <v>0.33659360320914034</v>
      </c>
      <c r="J61" s="18">
        <f t="shared" si="3"/>
        <v>8.2225409017281953E-4</v>
      </c>
      <c r="K61" s="12">
        <f t="shared" si="7"/>
        <v>1.2754364717947881</v>
      </c>
      <c r="L61" s="12">
        <f t="shared" si="4"/>
        <v>0.24328845084800538</v>
      </c>
      <c r="M61" s="12">
        <f t="shared" si="8"/>
        <v>5.9189270316022315E-2</v>
      </c>
      <c r="N61" s="18">
        <f t="shared" si="5"/>
        <v>1.4459163557381706E-4</v>
      </c>
    </row>
    <row r="62" spans="1:14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11.73</v>
      </c>
      <c r="D62" s="5" t="str">
        <f>'Исходные данные'!A64</f>
        <v>09.01.2017</v>
      </c>
      <c r="E62" s="1">
        <f>'Исходные данные'!B64</f>
        <v>16.239999999999998</v>
      </c>
      <c r="F62" s="12">
        <f t="shared" si="0"/>
        <v>1.3844842284739982</v>
      </c>
      <c r="G62" s="12">
        <f t="shared" si="1"/>
        <v>0.84561010151637073</v>
      </c>
      <c r="H62" s="12">
        <f t="shared" si="2"/>
        <v>2.4360508735236808E-3</v>
      </c>
      <c r="I62" s="12">
        <f t="shared" si="6"/>
        <v>0.32532767206814772</v>
      </c>
      <c r="J62" s="18">
        <f t="shared" si="3"/>
        <v>7.9251475972303689E-4</v>
      </c>
      <c r="K62" s="12">
        <f t="shared" si="7"/>
        <v>1.2611481291949134</v>
      </c>
      <c r="L62" s="12">
        <f t="shared" si="4"/>
        <v>0.23202251970701271</v>
      </c>
      <c r="M62" s="12">
        <f t="shared" si="8"/>
        <v>5.3834449651191087E-2</v>
      </c>
      <c r="N62" s="18">
        <f t="shared" si="5"/>
        <v>1.3114345809845065E-4</v>
      </c>
    </row>
    <row r="63" spans="1:14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11.71</v>
      </c>
      <c r="D63" s="5" t="str">
        <f>'Исходные данные'!A65</f>
        <v>30.12.2016</v>
      </c>
      <c r="E63" s="1">
        <f>'Исходные данные'!B65</f>
        <v>15.93</v>
      </c>
      <c r="F63" s="12">
        <f t="shared" si="0"/>
        <v>1.3603757472245943</v>
      </c>
      <c r="G63" s="12">
        <f t="shared" si="1"/>
        <v>0.84324996475982483</v>
      </c>
      <c r="H63" s="12">
        <f t="shared" si="2"/>
        <v>2.4292517432896532E-3</v>
      </c>
      <c r="I63" s="12">
        <f t="shared" si="6"/>
        <v>0.30776094631233114</v>
      </c>
      <c r="J63" s="18">
        <f t="shared" si="3"/>
        <v>7.4762881534570379E-4</v>
      </c>
      <c r="K63" s="12">
        <f t="shared" si="7"/>
        <v>1.239187340187639</v>
      </c>
      <c r="L63" s="12">
        <f t="shared" si="4"/>
        <v>0.21445579395119604</v>
      </c>
      <c r="M63" s="12">
        <f t="shared" si="8"/>
        <v>4.5991287559237842E-2</v>
      </c>
      <c r="N63" s="18">
        <f t="shared" si="5"/>
        <v>1.1172441547941426E-4</v>
      </c>
    </row>
    <row r="64" spans="1:14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11.58</v>
      </c>
      <c r="D64" s="5" t="str">
        <f>'Исходные данные'!A66</f>
        <v>29.12.2016</v>
      </c>
      <c r="E64" s="1">
        <f>'Исходные данные'!B66</f>
        <v>15.83</v>
      </c>
      <c r="F64" s="12">
        <f t="shared" si="0"/>
        <v>1.3670120898100173</v>
      </c>
      <c r="G64" s="12">
        <f t="shared" si="1"/>
        <v>0.84089641525371461</v>
      </c>
      <c r="H64" s="12">
        <f t="shared" si="2"/>
        <v>2.4224715897413931E-3</v>
      </c>
      <c r="I64" s="12">
        <f t="shared" si="6"/>
        <v>0.31262740174807163</v>
      </c>
      <c r="J64" s="18">
        <f t="shared" si="3"/>
        <v>7.5733099890937228E-4</v>
      </c>
      <c r="K64" s="12">
        <f t="shared" si="7"/>
        <v>1.2452324874447716</v>
      </c>
      <c r="L64" s="12">
        <f t="shared" si="4"/>
        <v>0.21932224938693659</v>
      </c>
      <c r="M64" s="12">
        <f t="shared" si="8"/>
        <v>4.8102249076145596E-2</v>
      </c>
      <c r="N64" s="18">
        <f t="shared" si="5"/>
        <v>1.1652633178962688E-4</v>
      </c>
    </row>
    <row r="65" spans="1:14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11.52</v>
      </c>
      <c r="D65" s="5" t="str">
        <f>'Исходные данные'!A67</f>
        <v>28.12.2016</v>
      </c>
      <c r="E65" s="1">
        <f>'Исходные данные'!B67</f>
        <v>15.65</v>
      </c>
      <c r="F65" s="12">
        <f t="shared" si="0"/>
        <v>1.3585069444444444</v>
      </c>
      <c r="G65" s="12">
        <f t="shared" si="1"/>
        <v>0.83854943461272047</v>
      </c>
      <c r="H65" s="12">
        <f t="shared" si="2"/>
        <v>2.4157103599140948E-3</v>
      </c>
      <c r="I65" s="12">
        <f t="shared" si="6"/>
        <v>0.30638626171841704</v>
      </c>
      <c r="J65" s="18">
        <f t="shared" si="3"/>
        <v>7.4014046656853123E-4</v>
      </c>
      <c r="K65" s="12">
        <f t="shared" si="7"/>
        <v>1.2374850187876922</v>
      </c>
      <c r="L65" s="12">
        <f t="shared" si="4"/>
        <v>0.21308110935728206</v>
      </c>
      <c r="M65" s="12">
        <f t="shared" si="8"/>
        <v>4.5403559164929982E-2</v>
      </c>
      <c r="N65" s="18">
        <f t="shared" si="5"/>
        <v>1.0968184825169391E-4</v>
      </c>
    </row>
    <row r="66" spans="1:14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11.51</v>
      </c>
      <c r="D66" s="5" t="str">
        <f>'Исходные данные'!A68</f>
        <v>27.12.2016</v>
      </c>
      <c r="E66" s="1">
        <f>'Исходные данные'!B68</f>
        <v>15.55</v>
      </c>
      <c r="F66" s="12">
        <f t="shared" ref="F66:F129" si="9">E66/C66</f>
        <v>1.3509991311902694</v>
      </c>
      <c r="G66" s="12">
        <f t="shared" ref="G66:G129" si="10">1/POWER(2,A66/248)</f>
        <v>0.83620900450283731</v>
      </c>
      <c r="H66" s="12">
        <f t="shared" ref="H66:H129" si="11">G66/SUM(G$2:G$1242)</f>
        <v>2.4089680009907826E-3</v>
      </c>
      <c r="I66" s="12">
        <f t="shared" si="6"/>
        <v>0.30084441589145189</v>
      </c>
      <c r="J66" s="18">
        <f t="shared" ref="J66:J129" si="12">H66*I66</f>
        <v>7.2472457115927043E-4</v>
      </c>
      <c r="K66" s="12">
        <f t="shared" si="7"/>
        <v>1.2306460353994277</v>
      </c>
      <c r="L66" s="12">
        <f t="shared" ref="L66:L129" si="13">LN(K66)</f>
        <v>0.20753926353031679</v>
      </c>
      <c r="M66" s="12">
        <f t="shared" si="8"/>
        <v>4.3072545906706269E-2</v>
      </c>
      <c r="N66" s="18">
        <f t="shared" ref="N66:N129" si="14">M66*H66</f>
        <v>1.0376038481046192E-4</v>
      </c>
    </row>
    <row r="67" spans="1:14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11.56</v>
      </c>
      <c r="D67" s="5" t="str">
        <f>'Исходные данные'!A69</f>
        <v>26.12.2016</v>
      </c>
      <c r="E67" s="1">
        <f>'Исходные данные'!B69</f>
        <v>15.52</v>
      </c>
      <c r="F67" s="12">
        <f t="shared" si="9"/>
        <v>1.3425605536332179</v>
      </c>
      <c r="G67" s="12">
        <f t="shared" si="10"/>
        <v>0.83387510664123099</v>
      </c>
      <c r="H67" s="12">
        <f t="shared" si="11"/>
        <v>2.4022444603018934E-3</v>
      </c>
      <c r="I67" s="12">
        <f t="shared" ref="I67:I130" si="15">LN(F67)</f>
        <v>0.29457865151084123</v>
      </c>
      <c r="J67" s="18">
        <f t="shared" si="12"/>
        <v>7.0764993371512028E-4</v>
      </c>
      <c r="K67" s="12">
        <f t="shared" ref="K67:K130" si="16">F67/GEOMEAN(F$2:F$1242)</f>
        <v>1.2229592043902573</v>
      </c>
      <c r="L67" s="12">
        <f t="shared" si="13"/>
        <v>0.20127349914970627</v>
      </c>
      <c r="M67" s="12">
        <f t="shared" ref="M67:M130" si="17">POWER(L67-AVERAGE(L$2:L$1242),2)</f>
        <v>4.0511021459966802E-2</v>
      </c>
      <c r="N67" s="18">
        <f t="shared" si="14"/>
        <v>9.7317376883376372E-5</v>
      </c>
    </row>
    <row r="68" spans="1:14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11.59</v>
      </c>
      <c r="D68" s="5" t="str">
        <f>'Исходные данные'!A70</f>
        <v>23.12.2016</v>
      </c>
      <c r="E68" s="1">
        <f>'Исходные данные'!B70</f>
        <v>15.42</v>
      </c>
      <c r="F68" s="12">
        <f t="shared" si="9"/>
        <v>1.3304572907679033</v>
      </c>
      <c r="G68" s="12">
        <f t="shared" si="10"/>
        <v>0.83154772279609546</v>
      </c>
      <c r="H68" s="12">
        <f t="shared" si="11"/>
        <v>2.3955396853248675E-3</v>
      </c>
      <c r="I68" s="12">
        <f t="shared" si="15"/>
        <v>0.28552271078352304</v>
      </c>
      <c r="J68" s="18">
        <f t="shared" si="12"/>
        <v>6.839809847434639E-4</v>
      </c>
      <c r="K68" s="12">
        <f t="shared" si="16"/>
        <v>1.211934154768298</v>
      </c>
      <c r="L68" s="12">
        <f t="shared" si="13"/>
        <v>0.19221755842238808</v>
      </c>
      <c r="M68" s="12">
        <f t="shared" si="17"/>
        <v>3.6947589765864167E-2</v>
      </c>
      <c r="N68" s="18">
        <f t="shared" si="14"/>
        <v>8.8509417561230536E-5</v>
      </c>
    </row>
    <row r="69" spans="1:14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11.6</v>
      </c>
      <c r="D69" s="5" t="str">
        <f>'Исходные данные'!A71</f>
        <v>22.12.2016</v>
      </c>
      <c r="E69" s="1">
        <f>'Исходные данные'!B71</f>
        <v>15.44</v>
      </c>
      <c r="F69" s="12">
        <f t="shared" si="9"/>
        <v>1.3310344827586207</v>
      </c>
      <c r="G69" s="12">
        <f t="shared" si="10"/>
        <v>0.82922683478651071</v>
      </c>
      <c r="H69" s="12">
        <f t="shared" si="11"/>
        <v>2.3888536236837386E-3</v>
      </c>
      <c r="I69" s="12">
        <f t="shared" si="15"/>
        <v>0.28595644648431112</v>
      </c>
      <c r="J69" s="18">
        <f t="shared" si="12"/>
        <v>6.8310809339977173E-4</v>
      </c>
      <c r="K69" s="12">
        <f t="shared" si="16"/>
        <v>1.2124599278932702</v>
      </c>
      <c r="L69" s="12">
        <f t="shared" si="13"/>
        <v>0.19265129412317614</v>
      </c>
      <c r="M69" s="12">
        <f t="shared" si="17"/>
        <v>3.7114521127334509E-2</v>
      </c>
      <c r="N69" s="18">
        <f t="shared" si="14"/>
        <v>8.8661158286319717E-5</v>
      </c>
    </row>
    <row r="70" spans="1:14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11.63</v>
      </c>
      <c r="D70" s="5" t="str">
        <f>'Исходные данные'!A72</f>
        <v>21.12.2016</v>
      </c>
      <c r="E70" s="1">
        <f>'Исходные данные'!B72</f>
        <v>15.58</v>
      </c>
      <c r="F70" s="12">
        <f t="shared" si="9"/>
        <v>1.3396388650042992</v>
      </c>
      <c r="G70" s="12">
        <f t="shared" si="10"/>
        <v>0.82691242448230051</v>
      </c>
      <c r="H70" s="12">
        <f t="shared" si="11"/>
        <v>2.3821862231487249E-3</v>
      </c>
      <c r="I70" s="12">
        <f t="shared" si="15"/>
        <v>0.2924000739120291</v>
      </c>
      <c r="J70" s="18">
        <f t="shared" si="12"/>
        <v>6.965514277209046E-4</v>
      </c>
      <c r="K70" s="12">
        <f t="shared" si="16"/>
        <v>1.2202977929616039</v>
      </c>
      <c r="L70" s="12">
        <f t="shared" si="13"/>
        <v>0.19909492155089409</v>
      </c>
      <c r="M70" s="12">
        <f t="shared" si="17"/>
        <v>3.9638787787356661E-2</v>
      </c>
      <c r="N70" s="18">
        <f t="shared" si="14"/>
        <v>9.4426974169356965E-5</v>
      </c>
    </row>
    <row r="71" spans="1:14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11.6</v>
      </c>
      <c r="D71" s="5" t="str">
        <f>'Исходные данные'!A73</f>
        <v>20.12.2016</v>
      </c>
      <c r="E71" s="1">
        <f>'Исходные данные'!B73</f>
        <v>15.71</v>
      </c>
      <c r="F71" s="12">
        <f t="shared" si="9"/>
        <v>1.3543103448275864</v>
      </c>
      <c r="G71" s="12">
        <f t="shared" si="10"/>
        <v>0.82460447380389035</v>
      </c>
      <c r="H71" s="12">
        <f t="shared" si="11"/>
        <v>2.3755374316358174E-3</v>
      </c>
      <c r="I71" s="12">
        <f t="shared" si="15"/>
        <v>0.30329235415521094</v>
      </c>
      <c r="J71" s="18">
        <f t="shared" si="12"/>
        <v>7.2048234002465052E-4</v>
      </c>
      <c r="K71" s="12">
        <f t="shared" si="16"/>
        <v>1.2336622711919221</v>
      </c>
      <c r="L71" s="12">
        <f t="shared" si="13"/>
        <v>0.20998720179407593</v>
      </c>
      <c r="M71" s="12">
        <f t="shared" si="17"/>
        <v>4.4094624917305952E-2</v>
      </c>
      <c r="N71" s="18">
        <f t="shared" si="14"/>
        <v>1.047484320250017E-4</v>
      </c>
    </row>
    <row r="72" spans="1:14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11.68</v>
      </c>
      <c r="D72" s="5" t="str">
        <f>'Исходные данные'!A74</f>
        <v>19.12.2016</v>
      </c>
      <c r="E72" s="1">
        <f>'Исходные данные'!B74</f>
        <v>15.71</v>
      </c>
      <c r="F72" s="12">
        <f t="shared" si="9"/>
        <v>1.3450342465753427</v>
      </c>
      <c r="G72" s="12">
        <f t="shared" si="10"/>
        <v>0.82230296472216713</v>
      </c>
      <c r="H72" s="12">
        <f t="shared" si="11"/>
        <v>2.3689071972063792E-3</v>
      </c>
      <c r="I72" s="12">
        <f t="shared" si="15"/>
        <v>0.29641947486744891</v>
      </c>
      <c r="J72" s="18">
        <f t="shared" si="12"/>
        <v>7.0219022740563512E-4</v>
      </c>
      <c r="K72" s="12">
        <f t="shared" si="16"/>
        <v>1.2252125296084158</v>
      </c>
      <c r="L72" s="12">
        <f t="shared" si="13"/>
        <v>0.20311432250631389</v>
      </c>
      <c r="M72" s="12">
        <f t="shared" si="17"/>
        <v>4.1255428007198877E-2</v>
      </c>
      <c r="N72" s="18">
        <f t="shared" si="14"/>
        <v>9.7730280330083055E-5</v>
      </c>
    </row>
    <row r="73" spans="1:14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11.67</v>
      </c>
      <c r="D73" s="5" t="str">
        <f>'Исходные данные'!A75</f>
        <v>16.12.2016</v>
      </c>
      <c r="E73" s="1">
        <f>'Исходные данные'!B75</f>
        <v>15.8</v>
      </c>
      <c r="F73" s="12">
        <f t="shared" si="9"/>
        <v>1.3538988860325623</v>
      </c>
      <c r="G73" s="12">
        <f t="shared" si="10"/>
        <v>0.82000787925833785</v>
      </c>
      <c r="H73" s="12">
        <f t="shared" si="11"/>
        <v>2.3622954680667355E-3</v>
      </c>
      <c r="I73" s="12">
        <f t="shared" si="15"/>
        <v>0.30298849373445658</v>
      </c>
      <c r="J73" s="18">
        <f t="shared" si="12"/>
        <v>7.1574834562527329E-4</v>
      </c>
      <c r="K73" s="12">
        <f t="shared" si="16"/>
        <v>1.2332874670020921</v>
      </c>
      <c r="L73" s="12">
        <f t="shared" si="13"/>
        <v>0.20968334137332154</v>
      </c>
      <c r="M73" s="12">
        <f t="shared" si="17"/>
        <v>4.3967103649480886E-2</v>
      </c>
      <c r="N73" s="18">
        <f t="shared" si="14"/>
        <v>1.0386328969518912E-4</v>
      </c>
    </row>
    <row r="74" spans="1:14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11.52</v>
      </c>
      <c r="D74" s="5" t="str">
        <f>'Исходные данные'!A76</f>
        <v>15.12.2016</v>
      </c>
      <c r="E74" s="1">
        <f>'Исходные данные'!B76</f>
        <v>15.89</v>
      </c>
      <c r="F74" s="12">
        <f t="shared" si="9"/>
        <v>1.3793402777777779</v>
      </c>
      <c r="G74" s="12">
        <f t="shared" si="10"/>
        <v>0.81771919948378879</v>
      </c>
      <c r="H74" s="12">
        <f t="shared" si="11"/>
        <v>2.3557021925677693E-3</v>
      </c>
      <c r="I74" s="12">
        <f t="shared" si="15"/>
        <v>0.32160532528087954</v>
      </c>
      <c r="J74" s="18">
        <f t="shared" si="12"/>
        <v>7.5760636990563864E-4</v>
      </c>
      <c r="K74" s="12">
        <f t="shared" si="16"/>
        <v>1.256462424826609</v>
      </c>
      <c r="L74" s="12">
        <f t="shared" si="13"/>
        <v>0.22830017291974447</v>
      </c>
      <c r="M74" s="12">
        <f t="shared" si="17"/>
        <v>5.2120968955185212E-2</v>
      </c>
      <c r="N74" s="18">
        <f t="shared" si="14"/>
        <v>1.2278148084648644E-4</v>
      </c>
    </row>
    <row r="75" spans="1:14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11.33</v>
      </c>
      <c r="D75" s="5" t="str">
        <f>'Исходные данные'!A77</f>
        <v>14.12.2016</v>
      </c>
      <c r="E75" s="1">
        <f>'Исходные данные'!B77</f>
        <v>15.81</v>
      </c>
      <c r="F75" s="12">
        <f t="shared" si="9"/>
        <v>1.3954104148278905</v>
      </c>
      <c r="G75" s="12">
        <f t="shared" si="10"/>
        <v>0.81543690751994624</v>
      </c>
      <c r="H75" s="12">
        <f t="shared" si="11"/>
        <v>2.3491273192045199E-3</v>
      </c>
      <c r="I75" s="12">
        <f t="shared" si="15"/>
        <v>0.33318857618146569</v>
      </c>
      <c r="J75" s="18">
        <f t="shared" si="12"/>
        <v>7.8270238675473742E-4</v>
      </c>
      <c r="K75" s="12">
        <f t="shared" si="16"/>
        <v>1.2711009615898583</v>
      </c>
      <c r="L75" s="12">
        <f t="shared" si="13"/>
        <v>0.2398834238203307</v>
      </c>
      <c r="M75" s="12">
        <f t="shared" si="17"/>
        <v>5.7544057023764389E-2</v>
      </c>
      <c r="N75" s="18">
        <f t="shared" si="14"/>
        <v>1.3517831641238768E-4</v>
      </c>
    </row>
    <row r="76" spans="1:14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11.32</v>
      </c>
      <c r="D76" s="5" t="str">
        <f>'Исходные данные'!A78</f>
        <v>13.12.2016</v>
      </c>
      <c r="E76" s="1">
        <f>'Исходные данные'!B78</f>
        <v>15.84</v>
      </c>
      <c r="F76" s="12">
        <f t="shared" si="9"/>
        <v>1.3992932862190812</v>
      </c>
      <c r="G76" s="12">
        <f t="shared" si="10"/>
        <v>0.81316098553813598</v>
      </c>
      <c r="H76" s="12">
        <f t="shared" si="11"/>
        <v>2.3425707966157777E-3</v>
      </c>
      <c r="I76" s="12">
        <f t="shared" si="15"/>
        <v>0.33596731361124288</v>
      </c>
      <c r="J76" s="18">
        <f t="shared" si="12"/>
        <v>7.8702721748315208E-4</v>
      </c>
      <c r="K76" s="12">
        <f t="shared" si="16"/>
        <v>1.2746379292852592</v>
      </c>
      <c r="L76" s="12">
        <f t="shared" si="13"/>
        <v>0.24266216125010789</v>
      </c>
      <c r="M76" s="12">
        <f t="shared" si="17"/>
        <v>5.8884924502573349E-2</v>
      </c>
      <c r="N76" s="18">
        <f t="shared" si="14"/>
        <v>1.3794210450065317E-4</v>
      </c>
    </row>
    <row r="77" spans="1:14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11.41</v>
      </c>
      <c r="D77" s="5" t="str">
        <f>'Исходные данные'!A79</f>
        <v>12.12.2016</v>
      </c>
      <c r="E77" s="1">
        <f>'Исходные данные'!B79</f>
        <v>15.77</v>
      </c>
      <c r="F77" s="12">
        <f t="shared" si="9"/>
        <v>1.3821209465381243</v>
      </c>
      <c r="G77" s="12">
        <f t="shared" si="10"/>
        <v>0.81089141575944457</v>
      </c>
      <c r="H77" s="12">
        <f t="shared" si="11"/>
        <v>2.3360325735836854E-3</v>
      </c>
      <c r="I77" s="12">
        <f t="shared" si="15"/>
        <v>0.32361923710096269</v>
      </c>
      <c r="J77" s="18">
        <f t="shared" si="12"/>
        <v>7.5598507930615076E-4</v>
      </c>
      <c r="K77" s="12">
        <f t="shared" si="16"/>
        <v>1.2589953790726005</v>
      </c>
      <c r="L77" s="12">
        <f t="shared" si="13"/>
        <v>0.23031408473982756</v>
      </c>
      <c r="M77" s="12">
        <f t="shared" si="17"/>
        <v>5.3044577629544461E-2</v>
      </c>
      <c r="N77" s="18">
        <f t="shared" si="14"/>
        <v>1.2391386119460434E-4</v>
      </c>
    </row>
    <row r="78" spans="1:14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11.46</v>
      </c>
      <c r="D78" s="5" t="str">
        <f>'Исходные данные'!A80</f>
        <v>09.12.2016</v>
      </c>
      <c r="E78" s="1">
        <f>'Исходные данные'!B80</f>
        <v>15.73</v>
      </c>
      <c r="F78" s="12">
        <f t="shared" si="9"/>
        <v>1.3726003490401395</v>
      </c>
      <c r="G78" s="12">
        <f t="shared" si="10"/>
        <v>0.80862818045458085</v>
      </c>
      <c r="H78" s="12">
        <f t="shared" si="11"/>
        <v>2.3295125990333387E-3</v>
      </c>
      <c r="I78" s="12">
        <f t="shared" si="15"/>
        <v>0.31670700578359284</v>
      </c>
      <c r="J78" s="18">
        <f t="shared" si="12"/>
        <v>7.37772960175004E-4</v>
      </c>
      <c r="K78" s="12">
        <f t="shared" si="16"/>
        <v>1.2503229193388876</v>
      </c>
      <c r="L78" s="12">
        <f t="shared" si="13"/>
        <v>0.22340185342245777</v>
      </c>
      <c r="M78" s="12">
        <f t="shared" si="17"/>
        <v>4.9908388112589297E-2</v>
      </c>
      <c r="N78" s="18">
        <f t="shared" si="14"/>
        <v>1.1626221890572248E-4</v>
      </c>
    </row>
    <row r="79" spans="1:14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11.47</v>
      </c>
      <c r="D79" s="5" t="str">
        <f>'Исходные данные'!A81</f>
        <v>08.12.2016</v>
      </c>
      <c r="E79" s="1">
        <f>'Исходные данные'!B81</f>
        <v>15.75</v>
      </c>
      <c r="F79" s="12">
        <f t="shared" si="9"/>
        <v>1.3731473408892763</v>
      </c>
      <c r="G79" s="12">
        <f t="shared" si="10"/>
        <v>0.80637126194373587</v>
      </c>
      <c r="H79" s="12">
        <f t="shared" si="11"/>
        <v>2.3230108220323822E-3</v>
      </c>
      <c r="I79" s="12">
        <f t="shared" si="15"/>
        <v>0.31710543413036268</v>
      </c>
      <c r="J79" s="18">
        <f t="shared" si="12"/>
        <v>7.3663935521010924E-4</v>
      </c>
      <c r="K79" s="12">
        <f t="shared" si="16"/>
        <v>1.2508211826870979</v>
      </c>
      <c r="L79" s="12">
        <f t="shared" si="13"/>
        <v>0.22380028176922759</v>
      </c>
      <c r="M79" s="12">
        <f t="shared" si="17"/>
        <v>5.0086566119985652E-2</v>
      </c>
      <c r="N79" s="18">
        <f t="shared" si="14"/>
        <v>1.1635163513516713E-4</v>
      </c>
    </row>
    <row r="80" spans="1:14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11.51</v>
      </c>
      <c r="D80" s="5" t="str">
        <f>'Исходные данные'!A82</f>
        <v>07.12.2016</v>
      </c>
      <c r="E80" s="1">
        <f>'Исходные данные'!B82</f>
        <v>15.48</v>
      </c>
      <c r="F80" s="12">
        <f t="shared" si="9"/>
        <v>1.3449174630755865</v>
      </c>
      <c r="G80" s="12">
        <f t="shared" si="10"/>
        <v>0.80412064259644689</v>
      </c>
      <c r="H80" s="12">
        <f t="shared" si="11"/>
        <v>2.3165271917906182E-3</v>
      </c>
      <c r="I80" s="12">
        <f t="shared" si="15"/>
        <v>0.29633264542778981</v>
      </c>
      <c r="J80" s="18">
        <f t="shared" si="12"/>
        <v>6.8646263094872294E-4</v>
      </c>
      <c r="K80" s="12">
        <f t="shared" si="16"/>
        <v>1.2251061497095268</v>
      </c>
      <c r="L80" s="12">
        <f t="shared" si="13"/>
        <v>0.20302749306665474</v>
      </c>
      <c r="M80" s="12">
        <f t="shared" si="17"/>
        <v>4.1220162940930526E-2</v>
      </c>
      <c r="N80" s="18">
        <f t="shared" si="14"/>
        <v>9.5487628302705506E-5</v>
      </c>
    </row>
    <row r="81" spans="1:14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11.5</v>
      </c>
      <c r="D81" s="5" t="str">
        <f>'Исходные данные'!A83</f>
        <v>06.12.2016</v>
      </c>
      <c r="E81" s="1">
        <f>'Исходные данные'!B83</f>
        <v>15.32</v>
      </c>
      <c r="F81" s="12">
        <f t="shared" si="9"/>
        <v>1.3321739130434782</v>
      </c>
      <c r="G81" s="12">
        <f t="shared" si="10"/>
        <v>0.80187630483145822</v>
      </c>
      <c r="H81" s="12">
        <f t="shared" si="11"/>
        <v>2.310061657659606E-3</v>
      </c>
      <c r="I81" s="12">
        <f t="shared" si="15"/>
        <v>0.28681212894324082</v>
      </c>
      <c r="J81" s="18">
        <f t="shared" si="12"/>
        <v>6.6255370202350354E-4</v>
      </c>
      <c r="K81" s="12">
        <f t="shared" si="16"/>
        <v>1.2134978525893716</v>
      </c>
      <c r="L81" s="12">
        <f t="shared" si="13"/>
        <v>0.19350697658210581</v>
      </c>
      <c r="M81" s="12">
        <f t="shared" si="17"/>
        <v>3.7444949985947634E-2</v>
      </c>
      <c r="N81" s="18">
        <f t="shared" si="14"/>
        <v>8.6500143235519232E-5</v>
      </c>
    </row>
    <row r="82" spans="1:14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11.48</v>
      </c>
      <c r="D82" s="5" t="str">
        <f>'Исходные данные'!A84</f>
        <v>05.12.2016</v>
      </c>
      <c r="E82" s="1">
        <f>'Исходные данные'!B84</f>
        <v>15.24</v>
      </c>
      <c r="F82" s="12">
        <f t="shared" si="9"/>
        <v>1.3275261324041812</v>
      </c>
      <c r="G82" s="12">
        <f t="shared" si="10"/>
        <v>0.79963823111658405</v>
      </c>
      <c r="H82" s="12">
        <f t="shared" si="11"/>
        <v>2.3036141691322662E-3</v>
      </c>
      <c r="I82" s="12">
        <f t="shared" si="15"/>
        <v>0.28331715936707985</v>
      </c>
      <c r="J82" s="18">
        <f t="shared" si="12"/>
        <v>6.5265342267630953E-4</v>
      </c>
      <c r="K82" s="12">
        <f t="shared" si="16"/>
        <v>1.2092641172115273</v>
      </c>
      <c r="L82" s="12">
        <f t="shared" si="13"/>
        <v>0.19001200700594478</v>
      </c>
      <c r="M82" s="12">
        <f t="shared" si="17"/>
        <v>3.6104562806427196E-2</v>
      </c>
      <c r="N82" s="18">
        <f t="shared" si="14"/>
        <v>8.3170982451211508E-5</v>
      </c>
    </row>
    <row r="83" spans="1:14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11.43</v>
      </c>
      <c r="D83" s="5" t="str">
        <f>'Исходные данные'!A85</f>
        <v>02.12.2016</v>
      </c>
      <c r="E83" s="1">
        <f>'Исходные данные'!B85</f>
        <v>15.1</v>
      </c>
      <c r="F83" s="12">
        <f t="shared" si="9"/>
        <v>1.3210848643919511</v>
      </c>
      <c r="G83" s="12">
        <f t="shared" si="10"/>
        <v>0.79740640396857188</v>
      </c>
      <c r="H83" s="12">
        <f t="shared" si="11"/>
        <v>2.2971846758424869E-3</v>
      </c>
      <c r="I83" s="12">
        <f t="shared" si="15"/>
        <v>0.27845326601415937</v>
      </c>
      <c r="J83" s="18">
        <f t="shared" si="12"/>
        <v>6.3965857562601851E-4</v>
      </c>
      <c r="K83" s="12">
        <f t="shared" si="16"/>
        <v>1.2033966664047957</v>
      </c>
      <c r="L83" s="12">
        <f t="shared" si="13"/>
        <v>0.18514811365302442</v>
      </c>
      <c r="M83" s="12">
        <f t="shared" si="17"/>
        <v>3.4279823989273234E-2</v>
      </c>
      <c r="N83" s="18">
        <f t="shared" si="14"/>
        <v>7.8747086358736145E-5</v>
      </c>
    </row>
    <row r="84" spans="1:14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11.42</v>
      </c>
      <c r="D84" s="5" t="str">
        <f>'Исходные данные'!A86</f>
        <v>01.12.2016</v>
      </c>
      <c r="E84" s="1">
        <f>'Исходные данные'!B86</f>
        <v>15.06</v>
      </c>
      <c r="F84" s="12">
        <f t="shared" si="9"/>
        <v>1.318739054290718</v>
      </c>
      <c r="G84" s="12">
        <f t="shared" si="10"/>
        <v>0.79518080595296581</v>
      </c>
      <c r="H84" s="12">
        <f t="shared" si="11"/>
        <v>2.2907731275647316E-3</v>
      </c>
      <c r="I84" s="12">
        <f t="shared" si="15"/>
        <v>0.27667601814388337</v>
      </c>
      <c r="J84" s="18">
        <f t="shared" si="12"/>
        <v>6.3380198740562018E-4</v>
      </c>
      <c r="K84" s="12">
        <f t="shared" si="16"/>
        <v>1.2012598316472936</v>
      </c>
      <c r="L84" s="12">
        <f t="shared" si="13"/>
        <v>0.18337086578274825</v>
      </c>
      <c r="M84" s="12">
        <f t="shared" si="17"/>
        <v>3.362487441791466E-2</v>
      </c>
      <c r="N84" s="18">
        <f t="shared" si="14"/>
        <v>7.7026958734297698E-5</v>
      </c>
    </row>
    <row r="85" spans="1:14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11.35</v>
      </c>
      <c r="D85" s="5" t="str">
        <f>'Исходные данные'!A87</f>
        <v>30.11.2016</v>
      </c>
      <c r="E85" s="1">
        <f>'Исходные данные'!B87</f>
        <v>15.07</v>
      </c>
      <c r="F85" s="12">
        <f t="shared" si="9"/>
        <v>1.3277533039647578</v>
      </c>
      <c r="G85" s="12">
        <f t="shared" si="10"/>
        <v>0.79296141968397016</v>
      </c>
      <c r="H85" s="12">
        <f t="shared" si="11"/>
        <v>2.2843794742136445E-3</v>
      </c>
      <c r="I85" s="12">
        <f t="shared" si="15"/>
        <v>0.28348826871099247</v>
      </c>
      <c r="J85" s="18">
        <f t="shared" si="12"/>
        <v>6.4759478222375336E-4</v>
      </c>
      <c r="K85" s="12">
        <f t="shared" si="16"/>
        <v>1.2094710513049141</v>
      </c>
      <c r="L85" s="12">
        <f t="shared" si="13"/>
        <v>0.19018311634985746</v>
      </c>
      <c r="M85" s="12">
        <f t="shared" si="17"/>
        <v>3.6169617744543407E-2</v>
      </c>
      <c r="N85" s="18">
        <f t="shared" si="14"/>
        <v>8.262513236578858E-5</v>
      </c>
    </row>
    <row r="86" spans="1:14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11.32</v>
      </c>
      <c r="D86" s="5" t="str">
        <f>'Исходные данные'!A88</f>
        <v>29.11.2016</v>
      </c>
      <c r="E86" s="1">
        <f>'Исходные данные'!B88</f>
        <v>14.93</v>
      </c>
      <c r="F86" s="12">
        <f t="shared" si="9"/>
        <v>1.318904593639576</v>
      </c>
      <c r="G86" s="12">
        <f t="shared" si="10"/>
        <v>0.7907482278243142</v>
      </c>
      <c r="H86" s="12">
        <f t="shared" si="11"/>
        <v>2.2780036658436613E-3</v>
      </c>
      <c r="I86" s="12">
        <f t="shared" si="15"/>
        <v>0.27680153877606217</v>
      </c>
      <c r="J86" s="18">
        <f t="shared" si="12"/>
        <v>6.3055492004303597E-4</v>
      </c>
      <c r="K86" s="12">
        <f t="shared" si="16"/>
        <v>1.2014106240043509</v>
      </c>
      <c r="L86" s="12">
        <f t="shared" si="13"/>
        <v>0.18349638641492708</v>
      </c>
      <c r="M86" s="12">
        <f t="shared" si="17"/>
        <v>3.3670923827336226E-2</v>
      </c>
      <c r="N86" s="18">
        <f t="shared" si="14"/>
        <v>7.6702487911014608E-5</v>
      </c>
    </row>
    <row r="87" spans="1:14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11.44</v>
      </c>
      <c r="D87" s="5" t="str">
        <f>'Исходные данные'!A89</f>
        <v>28.11.2016</v>
      </c>
      <c r="E87" s="1">
        <f>'Исходные данные'!B89</f>
        <v>14.96</v>
      </c>
      <c r="F87" s="12">
        <f t="shared" si="9"/>
        <v>1.3076923076923079</v>
      </c>
      <c r="G87" s="12">
        <f t="shared" si="10"/>
        <v>0.78854121308511582</v>
      </c>
      <c r="H87" s="12">
        <f t="shared" si="11"/>
        <v>2.2716456526486171E-3</v>
      </c>
      <c r="I87" s="12">
        <f t="shared" si="15"/>
        <v>0.26826398659467954</v>
      </c>
      <c r="J87" s="18">
        <f t="shared" si="12"/>
        <v>6.0940071890999063E-4</v>
      </c>
      <c r="K87" s="12">
        <f t="shared" si="16"/>
        <v>1.1911971790581553</v>
      </c>
      <c r="L87" s="12">
        <f t="shared" si="13"/>
        <v>0.17495883423354452</v>
      </c>
      <c r="M87" s="12">
        <f t="shared" si="17"/>
        <v>3.0610593676360903E-2</v>
      </c>
      <c r="N87" s="18">
        <f t="shared" si="14"/>
        <v>6.9536422049898495E-5</v>
      </c>
    </row>
    <row r="88" spans="1:14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11.34</v>
      </c>
      <c r="D88" s="5" t="str">
        <f>'Исходные данные'!A90</f>
        <v>25.11.2016</v>
      </c>
      <c r="E88" s="1">
        <f>'Исходные данные'!B90</f>
        <v>14.87</v>
      </c>
      <c r="F88" s="12">
        <f t="shared" si="9"/>
        <v>1.3112874779541446</v>
      </c>
      <c r="G88" s="12">
        <f t="shared" si="10"/>
        <v>0.78634035822574722</v>
      </c>
      <c r="H88" s="12">
        <f t="shared" si="11"/>
        <v>2.2653053849613584E-3</v>
      </c>
      <c r="I88" s="12">
        <f t="shared" si="15"/>
        <v>0.27100946217245764</v>
      </c>
      <c r="J88" s="18">
        <f t="shared" si="12"/>
        <v>6.1391919403474984E-4</v>
      </c>
      <c r="K88" s="12">
        <f t="shared" si="16"/>
        <v>1.1944720753383751</v>
      </c>
      <c r="L88" s="12">
        <f t="shared" si="13"/>
        <v>0.17770430981132265</v>
      </c>
      <c r="M88" s="12">
        <f t="shared" si="17"/>
        <v>3.1578821725518534E-2</v>
      </c>
      <c r="N88" s="18">
        <f t="shared" si="14"/>
        <v>7.1535674905551867E-5</v>
      </c>
    </row>
    <row r="89" spans="1:14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11.23</v>
      </c>
      <c r="D89" s="5" t="str">
        <f>'Исходные данные'!A91</f>
        <v>24.11.2016</v>
      </c>
      <c r="E89" s="1">
        <f>'Исходные данные'!B91</f>
        <v>14.89</v>
      </c>
      <c r="F89" s="12">
        <f t="shared" si="9"/>
        <v>1.325912733748887</v>
      </c>
      <c r="G89" s="12">
        <f t="shared" si="10"/>
        <v>0.78414564605369996</v>
      </c>
      <c r="H89" s="12">
        <f t="shared" si="11"/>
        <v>2.2589828132533558E-3</v>
      </c>
      <c r="I89" s="12">
        <f t="shared" si="15"/>
        <v>0.28210107794556583</v>
      </c>
      <c r="J89" s="18">
        <f t="shared" si="12"/>
        <v>6.3726148667927844E-4</v>
      </c>
      <c r="K89" s="12">
        <f t="shared" si="16"/>
        <v>1.2077944473850877</v>
      </c>
      <c r="L89" s="12">
        <f t="shared" si="13"/>
        <v>0.18879592558443087</v>
      </c>
      <c r="M89" s="12">
        <f t="shared" si="17"/>
        <v>3.5643901517281945E-2</v>
      </c>
      <c r="N89" s="18">
        <f t="shared" si="14"/>
        <v>8.0518960924835122E-5</v>
      </c>
    </row>
    <row r="90" spans="1:14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11.31</v>
      </c>
      <c r="D90" s="5" t="str">
        <f>'Исходные данные'!A92</f>
        <v>23.11.2016</v>
      </c>
      <c r="E90" s="1">
        <f>'Исходные данные'!B92</f>
        <v>14.81</v>
      </c>
      <c r="F90" s="12">
        <f t="shared" si="9"/>
        <v>1.3094606542882405</v>
      </c>
      <c r="G90" s="12">
        <f t="shared" si="10"/>
        <v>0.78195705942445082</v>
      </c>
      <c r="H90" s="12">
        <f t="shared" si="11"/>
        <v>2.2526778881343155E-3</v>
      </c>
      <c r="I90" s="12">
        <f t="shared" si="15"/>
        <v>0.26961533815167837</v>
      </c>
      <c r="J90" s="18">
        <f t="shared" si="12"/>
        <v>6.0735651055614215E-4</v>
      </c>
      <c r="K90" s="12">
        <f t="shared" si="16"/>
        <v>1.1928079933638456</v>
      </c>
      <c r="L90" s="12">
        <f t="shared" si="13"/>
        <v>0.17631018579054331</v>
      </c>
      <c r="M90" s="12">
        <f t="shared" si="17"/>
        <v>3.1085281613495889E-2</v>
      </c>
      <c r="N90" s="18">
        <f t="shared" si="14"/>
        <v>7.0025126537150381E-5</v>
      </c>
    </row>
    <row r="91" spans="1:14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11.2</v>
      </c>
      <c r="D91" s="5" t="str">
        <f>'Исходные данные'!A93</f>
        <v>22.11.2016</v>
      </c>
      <c r="E91" s="1">
        <f>'Исходные данные'!B93</f>
        <v>14.77</v>
      </c>
      <c r="F91" s="12">
        <f t="shared" si="9"/>
        <v>1.3187500000000001</v>
      </c>
      <c r="G91" s="12">
        <f t="shared" si="10"/>
        <v>0.77977458124132759</v>
      </c>
      <c r="H91" s="12">
        <f t="shared" si="11"/>
        <v>2.2463905603517954E-3</v>
      </c>
      <c r="I91" s="12">
        <f t="shared" si="15"/>
        <v>0.27668431824223966</v>
      </c>
      <c r="J91" s="18">
        <f t="shared" si="12"/>
        <v>6.2154104069673925E-4</v>
      </c>
      <c r="K91" s="12">
        <f t="shared" si="16"/>
        <v>1.2012698022634263</v>
      </c>
      <c r="L91" s="12">
        <f t="shared" si="13"/>
        <v>0.18337916588110462</v>
      </c>
      <c r="M91" s="12">
        <f t="shared" si="17"/>
        <v>3.3627918479249674E-2</v>
      </c>
      <c r="N91" s="18">
        <f t="shared" si="14"/>
        <v>7.5541438636066177E-5</v>
      </c>
    </row>
    <row r="92" spans="1:14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11.2</v>
      </c>
      <c r="D92" s="5" t="str">
        <f>'Исходные данные'!A94</f>
        <v>21.11.2016</v>
      </c>
      <c r="E92" s="1">
        <f>'Исходные данные'!B94</f>
        <v>14.73</v>
      </c>
      <c r="F92" s="12">
        <f t="shared" si="9"/>
        <v>1.3151785714285715</v>
      </c>
      <c r="G92" s="12">
        <f t="shared" si="10"/>
        <v>0.77759819445537548</v>
      </c>
      <c r="H92" s="12">
        <f t="shared" si="11"/>
        <v>2.2401207807908169E-3</v>
      </c>
      <c r="I92" s="12">
        <f t="shared" si="15"/>
        <v>0.27397245217349014</v>
      </c>
      <c r="J92" s="18">
        <f t="shared" si="12"/>
        <v>6.1373138347805352E-4</v>
      </c>
      <c r="K92" s="12">
        <f t="shared" si="16"/>
        <v>1.1980165326567549</v>
      </c>
      <c r="L92" s="12">
        <f t="shared" si="13"/>
        <v>0.18066729981235513</v>
      </c>
      <c r="M92" s="12">
        <f t="shared" si="17"/>
        <v>3.2640673221487407E-2</v>
      </c>
      <c r="N92" s="18">
        <f t="shared" si="14"/>
        <v>7.311905038245628E-5</v>
      </c>
    </row>
    <row r="93" spans="1:14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11.18</v>
      </c>
      <c r="D93" s="5" t="str">
        <f>'Исходные данные'!A95</f>
        <v>18.11.2016</v>
      </c>
      <c r="E93" s="1">
        <f>'Исходные данные'!B95</f>
        <v>14.66</v>
      </c>
      <c r="F93" s="12">
        <f t="shared" si="9"/>
        <v>1.3112701252236136</v>
      </c>
      <c r="G93" s="12">
        <f t="shared" si="10"/>
        <v>0.77542788206522428</v>
      </c>
      <c r="H93" s="12">
        <f t="shared" si="11"/>
        <v>2.233868500473486E-3</v>
      </c>
      <c r="I93" s="12">
        <f t="shared" si="15"/>
        <v>0.27099622873155238</v>
      </c>
      <c r="J93" s="18">
        <f t="shared" si="12"/>
        <v>6.0536993911052277E-4</v>
      </c>
      <c r="K93" s="12">
        <f t="shared" si="16"/>
        <v>1.194456268467343</v>
      </c>
      <c r="L93" s="12">
        <f t="shared" si="13"/>
        <v>0.17769107637041742</v>
      </c>
      <c r="M93" s="12">
        <f t="shared" si="17"/>
        <v>3.1574118621677506E-2</v>
      </c>
      <c r="N93" s="18">
        <f t="shared" si="14"/>
        <v>7.0532429019178698E-5</v>
      </c>
    </row>
    <row r="94" spans="1:14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11.13</v>
      </c>
      <c r="D94" s="5" t="str">
        <f>'Исходные данные'!A96</f>
        <v>17.11.2016</v>
      </c>
      <c r="E94" s="1">
        <f>'Исходные данные'!B96</f>
        <v>14.62</v>
      </c>
      <c r="F94" s="12">
        <f t="shared" si="9"/>
        <v>1.3135669362084454</v>
      </c>
      <c r="G94" s="12">
        <f t="shared" si="10"/>
        <v>0.77326362711695584</v>
      </c>
      <c r="H94" s="12">
        <f t="shared" si="11"/>
        <v>2.2276336705586079E-3</v>
      </c>
      <c r="I94" s="12">
        <f t="shared" si="15"/>
        <v>0.27274628903417886</v>
      </c>
      <c r="J94" s="18">
        <f t="shared" si="12"/>
        <v>6.0757881697244684E-4</v>
      </c>
      <c r="K94" s="12">
        <f t="shared" si="16"/>
        <v>1.1965484691707251</v>
      </c>
      <c r="L94" s="12">
        <f t="shared" si="13"/>
        <v>0.17944113667304376</v>
      </c>
      <c r="M94" s="12">
        <f t="shared" si="17"/>
        <v>3.2199121530513963E-2</v>
      </c>
      <c r="N94" s="18">
        <f t="shared" si="14"/>
        <v>7.1727847283781519E-5</v>
      </c>
    </row>
    <row r="95" spans="1:14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11.08</v>
      </c>
      <c r="D95" s="5" t="str">
        <f>'Исходные данные'!A97</f>
        <v>16.11.2016</v>
      </c>
      <c r="E95" s="1">
        <f>'Исходные данные'!B97</f>
        <v>14.55</v>
      </c>
      <c r="F95" s="12">
        <f t="shared" si="9"/>
        <v>1.3131768953068592</v>
      </c>
      <c r="G95" s="12">
        <f t="shared" si="10"/>
        <v>0.77110541270397037</v>
      </c>
      <c r="H95" s="12">
        <f t="shared" si="11"/>
        <v>2.2214162423413045E-3</v>
      </c>
      <c r="I95" s="12">
        <f t="shared" si="15"/>
        <v>0.27244931229836378</v>
      </c>
      <c r="J95" s="18">
        <f t="shared" si="12"/>
        <v>6.0522332755430378E-4</v>
      </c>
      <c r="K95" s="12">
        <f t="shared" si="16"/>
        <v>1.1961931748717882</v>
      </c>
      <c r="L95" s="12">
        <f t="shared" si="13"/>
        <v>0.17914415993722876</v>
      </c>
      <c r="M95" s="12">
        <f t="shared" si="17"/>
        <v>3.2092630039615391E-2</v>
      </c>
      <c r="N95" s="18">
        <f t="shared" si="14"/>
        <v>7.1291089629452086E-5</v>
      </c>
    </row>
    <row r="96" spans="1:14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11.02</v>
      </c>
      <c r="D96" s="5" t="str">
        <f>'Исходные данные'!A98</f>
        <v>15.11.2016</v>
      </c>
      <c r="E96" s="1">
        <f>'Исходные данные'!B98</f>
        <v>14.58</v>
      </c>
      <c r="F96" s="12">
        <f t="shared" si="9"/>
        <v>1.3230490018148822</v>
      </c>
      <c r="G96" s="12">
        <f t="shared" si="10"/>
        <v>0.76895322196685567</v>
      </c>
      <c r="H96" s="12">
        <f t="shared" si="11"/>
        <v>2.2152161672526365E-3</v>
      </c>
      <c r="I96" s="12">
        <f t="shared" si="15"/>
        <v>0.27993892285574379</v>
      </c>
      <c r="J96" s="18">
        <f t="shared" si="12"/>
        <v>6.2012522775333227E-4</v>
      </c>
      <c r="K96" s="12">
        <f t="shared" si="16"/>
        <v>1.205185829607573</v>
      </c>
      <c r="L96" s="12">
        <f t="shared" si="13"/>
        <v>0.18663377049460877</v>
      </c>
      <c r="M96" s="12">
        <f t="shared" si="17"/>
        <v>3.4832164289034288E-2</v>
      </c>
      <c r="N96" s="18">
        <f t="shared" si="14"/>
        <v>7.7160773473468691E-5</v>
      </c>
    </row>
    <row r="97" spans="1:14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11.03</v>
      </c>
      <c r="D97" s="5" t="str">
        <f>'Исходные данные'!A99</f>
        <v>14.11.2016</v>
      </c>
      <c r="E97" s="1">
        <f>'Исходные данные'!B99</f>
        <v>14.52</v>
      </c>
      <c r="F97" s="12">
        <f t="shared" si="9"/>
        <v>1.3164097914777879</v>
      </c>
      <c r="G97" s="12">
        <f t="shared" si="10"/>
        <v>0.7668070380932549</v>
      </c>
      <c r="H97" s="12">
        <f t="shared" si="11"/>
        <v>2.2090333968592221E-3</v>
      </c>
      <c r="I97" s="12">
        <f t="shared" si="15"/>
        <v>0.27490817613123897</v>
      </c>
      <c r="J97" s="18">
        <f t="shared" si="12"/>
        <v>6.0728134214356412E-4</v>
      </c>
      <c r="K97" s="12">
        <f t="shared" si="16"/>
        <v>1.1991380700710221</v>
      </c>
      <c r="L97" s="12">
        <f t="shared" si="13"/>
        <v>0.18160302377010398</v>
      </c>
      <c r="M97" s="12">
        <f t="shared" si="17"/>
        <v>3.2979658242444941E-2</v>
      </c>
      <c r="N97" s="18">
        <f t="shared" si="14"/>
        <v>7.2853166474564387E-5</v>
      </c>
    </row>
    <row r="98" spans="1:14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10.97</v>
      </c>
      <c r="D98" s="5" t="str">
        <f>'Исходные данные'!A100</f>
        <v>11.11.2016</v>
      </c>
      <c r="E98" s="1">
        <f>'Исходные данные'!B100</f>
        <v>14.47</v>
      </c>
      <c r="F98" s="12">
        <f t="shared" si="9"/>
        <v>1.3190519598906107</v>
      </c>
      <c r="G98" s="12">
        <f t="shared" si="10"/>
        <v>0.76466684431773524</v>
      </c>
      <c r="H98" s="12">
        <f t="shared" si="11"/>
        <v>2.2028678828628595E-3</v>
      </c>
      <c r="I98" s="12">
        <f t="shared" si="15"/>
        <v>0.27691326635625363</v>
      </c>
      <c r="J98" s="18">
        <f t="shared" si="12"/>
        <v>6.1000334079483953E-4</v>
      </c>
      <c r="K98" s="12">
        <f t="shared" si="16"/>
        <v>1.2015448622051024</v>
      </c>
      <c r="L98" s="12">
        <f t="shared" si="13"/>
        <v>0.18360811399511859</v>
      </c>
      <c r="M98" s="12">
        <f t="shared" si="17"/>
        <v>3.3711939524844449E-2</v>
      </c>
      <c r="N98" s="18">
        <f t="shared" si="14"/>
        <v>7.4262948848294845E-5</v>
      </c>
    </row>
    <row r="99" spans="1:14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10.95</v>
      </c>
      <c r="D99" s="5" t="str">
        <f>'Исходные данные'!A101</f>
        <v>10.11.2016</v>
      </c>
      <c r="E99" s="1">
        <f>'Исходные данные'!B101</f>
        <v>14.59</v>
      </c>
      <c r="F99" s="12">
        <f t="shared" si="9"/>
        <v>1.332420091324201</v>
      </c>
      <c r="G99" s="12">
        <f t="shared" si="10"/>
        <v>0.76253262392165666</v>
      </c>
      <c r="H99" s="12">
        <f t="shared" si="11"/>
        <v>2.1967195771001491E-3</v>
      </c>
      <c r="I99" s="12">
        <f t="shared" si="15"/>
        <v>0.28699690627218455</v>
      </c>
      <c r="J99" s="18">
        <f t="shared" si="12"/>
        <v>6.3045172257528441E-4</v>
      </c>
      <c r="K99" s="12">
        <f t="shared" si="16"/>
        <v>1.213722100198551</v>
      </c>
      <c r="L99" s="12">
        <f t="shared" si="13"/>
        <v>0.19369175391104942</v>
      </c>
      <c r="M99" s="12">
        <f t="shared" si="17"/>
        <v>3.7516495533138516E-2</v>
      </c>
      <c r="N99" s="18">
        <f t="shared" si="14"/>
        <v>8.2413220201835673E-5</v>
      </c>
    </row>
    <row r="100" spans="1:14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10.93</v>
      </c>
      <c r="D100" s="5" t="str">
        <f>'Исходные данные'!A102</f>
        <v>09.11.2016</v>
      </c>
      <c r="E100" s="1">
        <f>'Исходные данные'!B102</f>
        <v>14.44</v>
      </c>
      <c r="F100" s="12">
        <f t="shared" si="9"/>
        <v>1.3211344922232389</v>
      </c>
      <c r="G100" s="12">
        <f t="shared" si="10"/>
        <v>0.76040436023304225</v>
      </c>
      <c r="H100" s="12">
        <f t="shared" si="11"/>
        <v>2.1905884315421187E-3</v>
      </c>
      <c r="I100" s="12">
        <f t="shared" si="15"/>
        <v>0.27849083127623303</v>
      </c>
      <c r="J100" s="18">
        <f t="shared" si="12"/>
        <v>6.1005879328426414E-4</v>
      </c>
      <c r="K100" s="12">
        <f t="shared" si="16"/>
        <v>1.2034418731650443</v>
      </c>
      <c r="L100" s="12">
        <f t="shared" si="13"/>
        <v>0.18518567891509802</v>
      </c>
      <c r="M100" s="12">
        <f t="shared" si="17"/>
        <v>3.4293735675245768E-2</v>
      </c>
      <c r="N100" s="18">
        <f t="shared" si="14"/>
        <v>7.512346064455663E-5</v>
      </c>
    </row>
    <row r="101" spans="1:14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10.82</v>
      </c>
      <c r="D101" s="5" t="str">
        <f>'Исходные данные'!A103</f>
        <v>08.11.2016</v>
      </c>
      <c r="E101" s="1">
        <f>'Исходные данные'!B103</f>
        <v>14.18</v>
      </c>
      <c r="F101" s="12">
        <f t="shared" si="9"/>
        <v>1.310536044362292</v>
      </c>
      <c r="G101" s="12">
        <f t="shared" si="10"/>
        <v>0.75828203662644678</v>
      </c>
      <c r="H101" s="12">
        <f t="shared" si="11"/>
        <v>2.1844743982938454E-3</v>
      </c>
      <c r="I101" s="12">
        <f t="shared" si="15"/>
        <v>0.27043624768564595</v>
      </c>
      <c r="J101" s="18">
        <f t="shared" si="12"/>
        <v>5.9076105943994676E-4</v>
      </c>
      <c r="K101" s="12">
        <f t="shared" si="16"/>
        <v>1.1937875828399493</v>
      </c>
      <c r="L101" s="12">
        <f t="shared" si="13"/>
        <v>0.17713109532451088</v>
      </c>
      <c r="M101" s="12">
        <f t="shared" si="17"/>
        <v>3.137542493086095E-2</v>
      </c>
      <c r="N101" s="18">
        <f t="shared" si="14"/>
        <v>6.8538812497056194E-5</v>
      </c>
    </row>
    <row r="102" spans="1:14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10.79</v>
      </c>
      <c r="D102" s="5" t="str">
        <f>'Исходные данные'!A104</f>
        <v>07.11.2016</v>
      </c>
      <c r="E102" s="1">
        <f>'Исходные данные'!B104</f>
        <v>14.13</v>
      </c>
      <c r="F102" s="12">
        <f t="shared" si="9"/>
        <v>1.3095458758109362</v>
      </c>
      <c r="G102" s="12">
        <f t="shared" si="10"/>
        <v>0.75616563652282787</v>
      </c>
      <c r="H102" s="12">
        <f t="shared" si="11"/>
        <v>2.1783774295940851E-3</v>
      </c>
      <c r="I102" s="12">
        <f t="shared" si="15"/>
        <v>0.26968041742639287</v>
      </c>
      <c r="J102" s="18">
        <f t="shared" si="12"/>
        <v>5.8746573452516564E-4</v>
      </c>
      <c r="K102" s="12">
        <f t="shared" si="16"/>
        <v>1.1928856229689393</v>
      </c>
      <c r="L102" s="12">
        <f t="shared" si="13"/>
        <v>0.17637526506525794</v>
      </c>
      <c r="M102" s="12">
        <f t="shared" si="17"/>
        <v>3.1108234126839988E-2</v>
      </c>
      <c r="N102" s="18">
        <f t="shared" si="14"/>
        <v>6.7765475096436692E-5</v>
      </c>
    </row>
    <row r="103" spans="1:14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10.75</v>
      </c>
      <c r="D103" s="5" t="str">
        <f>'Исходные данные'!A105</f>
        <v>03.11.2016</v>
      </c>
      <c r="E103" s="1">
        <f>'Исходные данные'!B105</f>
        <v>14.25</v>
      </c>
      <c r="F103" s="12">
        <f t="shared" si="9"/>
        <v>1.3255813953488371</v>
      </c>
      <c r="G103" s="12">
        <f t="shared" si="10"/>
        <v>0.75405514338941548</v>
      </c>
      <c r="H103" s="12">
        <f t="shared" si="11"/>
        <v>2.1722974778148954E-3</v>
      </c>
      <c r="I103" s="12">
        <f t="shared" si="15"/>
        <v>0.28185115214098766</v>
      </c>
      <c r="J103" s="18">
        <f t="shared" si="12"/>
        <v>6.1226454691508988E-4</v>
      </c>
      <c r="K103" s="12">
        <f t="shared" si="16"/>
        <v>1.2074926261040941</v>
      </c>
      <c r="L103" s="12">
        <f t="shared" si="13"/>
        <v>0.18854599977985265</v>
      </c>
      <c r="M103" s="12">
        <f t="shared" si="17"/>
        <v>3.5549594032984182E-2</v>
      </c>
      <c r="N103" s="18">
        <f t="shared" si="14"/>
        <v>7.722429345519499E-5</v>
      </c>
    </row>
    <row r="104" spans="1:14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10.7</v>
      </c>
      <c r="D104" s="5" t="str">
        <f>'Исходные данные'!A106</f>
        <v>02.11.2016</v>
      </c>
      <c r="E104" s="1">
        <f>'Исходные данные'!B106</f>
        <v>14.39</v>
      </c>
      <c r="F104" s="12">
        <f t="shared" si="9"/>
        <v>1.3448598130841123</v>
      </c>
      <c r="G104" s="12">
        <f t="shared" si="10"/>
        <v>0.75195054073958367</v>
      </c>
      <c r="H104" s="12">
        <f t="shared" si="11"/>
        <v>2.1662344954612679E-3</v>
      </c>
      <c r="I104" s="12">
        <f t="shared" si="15"/>
        <v>0.29628977943141604</v>
      </c>
      <c r="J104" s="18">
        <f t="shared" si="12"/>
        <v>6.4183314085694391E-4</v>
      </c>
      <c r="K104" s="12">
        <f t="shared" si="16"/>
        <v>1.2250536354393022</v>
      </c>
      <c r="L104" s="12">
        <f t="shared" si="13"/>
        <v>0.202984627070281</v>
      </c>
      <c r="M104" s="12">
        <f t="shared" si="17"/>
        <v>4.1202758826861044E-2</v>
      </c>
      <c r="N104" s="18">
        <f t="shared" si="14"/>
        <v>8.9254837478917632E-5</v>
      </c>
    </row>
    <row r="105" spans="1:14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10.58</v>
      </c>
      <c r="D105" s="5" t="str">
        <f>'Исходные данные'!A107</f>
        <v>01.11.2016</v>
      </c>
      <c r="E105" s="1">
        <f>'Исходные данные'!B107</f>
        <v>14.56</v>
      </c>
      <c r="F105" s="12">
        <f t="shared" si="9"/>
        <v>1.3761814744801513</v>
      </c>
      <c r="G105" s="12">
        <f t="shared" si="10"/>
        <v>0.74985181213272156</v>
      </c>
      <c r="H105" s="12">
        <f t="shared" si="11"/>
        <v>2.160188435170754E-3</v>
      </c>
      <c r="I105" s="12">
        <f t="shared" si="15"/>
        <v>0.31931261633838659</v>
      </c>
      <c r="J105" s="18">
        <f t="shared" si="12"/>
        <v>6.8977542101829868E-4</v>
      </c>
      <c r="K105" s="12">
        <f t="shared" si="16"/>
        <v>1.2535850219733549</v>
      </c>
      <c r="L105" s="12">
        <f t="shared" si="13"/>
        <v>0.22600746397725166</v>
      </c>
      <c r="M105" s="12">
        <f t="shared" si="17"/>
        <v>5.1079373773428693E-2</v>
      </c>
      <c r="N105" s="18">
        <f t="shared" si="14"/>
        <v>1.1034107250112498E-4</v>
      </c>
    </row>
    <row r="106" spans="1:14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10.58</v>
      </c>
      <c r="D106" s="5" t="str">
        <f>'Исходные данные'!A108</f>
        <v>31.10.2016</v>
      </c>
      <c r="E106" s="1">
        <f>'Исходные данные'!B108</f>
        <v>14.49</v>
      </c>
      <c r="F106" s="12">
        <f t="shared" si="9"/>
        <v>1.3695652173913044</v>
      </c>
      <c r="G106" s="12">
        <f t="shared" si="10"/>
        <v>0.74775894117410424</v>
      </c>
      <c r="H106" s="12">
        <f t="shared" si="11"/>
        <v>2.1541592497130949E-3</v>
      </c>
      <c r="I106" s="12">
        <f t="shared" si="15"/>
        <v>0.31449332990243772</v>
      </c>
      <c r="J106" s="18">
        <f t="shared" si="12"/>
        <v>6.7746871558240808E-4</v>
      </c>
      <c r="K106" s="12">
        <f t="shared" si="16"/>
        <v>1.2475581709061752</v>
      </c>
      <c r="L106" s="12">
        <f t="shared" si="13"/>
        <v>0.22118817754130268</v>
      </c>
      <c r="M106" s="12">
        <f t="shared" si="17"/>
        <v>4.8924209884042821E-2</v>
      </c>
      <c r="N106" s="18">
        <f t="shared" si="14"/>
        <v>1.0539053925661567E-4</v>
      </c>
    </row>
    <row r="107" spans="1:14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10.55</v>
      </c>
      <c r="D107" s="5" t="str">
        <f>'Исходные данные'!A109</f>
        <v>28.10.2016</v>
      </c>
      <c r="E107" s="1">
        <f>'Исходные данные'!B109</f>
        <v>14.36</v>
      </c>
      <c r="F107" s="12">
        <f t="shared" si="9"/>
        <v>1.3611374407582937</v>
      </c>
      <c r="G107" s="12">
        <f t="shared" si="10"/>
        <v>0.74567191151476586</v>
      </c>
      <c r="H107" s="12">
        <f t="shared" si="11"/>
        <v>2.1481468919898558E-3</v>
      </c>
      <c r="I107" s="12">
        <f t="shared" si="15"/>
        <v>0.30832070369800252</v>
      </c>
      <c r="J107" s="18">
        <f t="shared" si="12"/>
        <v>6.6231816138498931E-4</v>
      </c>
      <c r="K107" s="12">
        <f t="shared" si="16"/>
        <v>1.2398811786260182</v>
      </c>
      <c r="L107" s="12">
        <f t="shared" si="13"/>
        <v>0.21501555133686753</v>
      </c>
      <c r="M107" s="12">
        <f t="shared" si="17"/>
        <v>4.6231687316697107E-2</v>
      </c>
      <c r="N107" s="18">
        <f t="shared" si="14"/>
        <v>9.9312455420809721E-5</v>
      </c>
    </row>
    <row r="108" spans="1:14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10.38</v>
      </c>
      <c r="D108" s="5" t="str">
        <f>'Исходные данные'!A110</f>
        <v>27.10.2016</v>
      </c>
      <c r="E108" s="1">
        <f>'Исходные данные'!B110</f>
        <v>14.23</v>
      </c>
      <c r="F108" s="12">
        <f t="shared" si="9"/>
        <v>1.3709055876685934</v>
      </c>
      <c r="G108" s="12">
        <f t="shared" si="10"/>
        <v>0.74359070685137085</v>
      </c>
      <c r="H108" s="12">
        <f t="shared" si="11"/>
        <v>2.1421513150340537E-3</v>
      </c>
      <c r="I108" s="12">
        <f t="shared" si="15"/>
        <v>0.31547153436401837</v>
      </c>
      <c r="J108" s="18">
        <f t="shared" si="12"/>
        <v>6.7578776219369256E-4</v>
      </c>
      <c r="K108" s="12">
        <f t="shared" si="16"/>
        <v>1.2487791349539163</v>
      </c>
      <c r="L108" s="12">
        <f t="shared" si="13"/>
        <v>0.2221663820028833</v>
      </c>
      <c r="M108" s="12">
        <f t="shared" si="17"/>
        <v>4.9357901292251059E-2</v>
      </c>
      <c r="N108" s="18">
        <f t="shared" si="14"/>
        <v>1.0573209316051662E-4</v>
      </c>
    </row>
    <row r="109" spans="1:14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10.28</v>
      </c>
      <c r="D109" s="5" t="str">
        <f>'Исходные данные'!A111</f>
        <v>26.10.2016</v>
      </c>
      <c r="E109" s="1">
        <f>'Исходные данные'!B111</f>
        <v>14.2</v>
      </c>
      <c r="F109" s="12">
        <f t="shared" si="9"/>
        <v>1.3813229571984436</v>
      </c>
      <c r="G109" s="12">
        <f t="shared" si="10"/>
        <v>0.74151531092608702</v>
      </c>
      <c r="H109" s="12">
        <f t="shared" si="11"/>
        <v>2.1361724720097932E-3</v>
      </c>
      <c r="I109" s="12">
        <f t="shared" si="15"/>
        <v>0.32304170458019599</v>
      </c>
      <c r="J109" s="18">
        <f t="shared" si="12"/>
        <v>6.9007279663533465E-4</v>
      </c>
      <c r="K109" s="12">
        <f t="shared" si="16"/>
        <v>1.2582684782223359</v>
      </c>
      <c r="L109" s="12">
        <f t="shared" si="13"/>
        <v>0.229736552219061</v>
      </c>
      <c r="M109" s="12">
        <f t="shared" si="17"/>
        <v>5.2778883425501327E-2</v>
      </c>
      <c r="N109" s="18">
        <f t="shared" si="14"/>
        <v>1.1274479787696987E-4</v>
      </c>
    </row>
    <row r="110" spans="1:14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10.3</v>
      </c>
      <c r="D110" s="5" t="str">
        <f>'Исходные данные'!A112</f>
        <v>25.10.2016</v>
      </c>
      <c r="E110" s="1">
        <f>'Исходные данные'!B112</f>
        <v>14.22</v>
      </c>
      <c r="F110" s="12">
        <f t="shared" si="9"/>
        <v>1.3805825242718446</v>
      </c>
      <c r="G110" s="12">
        <f t="shared" si="10"/>
        <v>0.73944570752645888</v>
      </c>
      <c r="H110" s="12">
        <f t="shared" si="11"/>
        <v>2.1302103162119017E-3</v>
      </c>
      <c r="I110" s="12">
        <f t="shared" si="15"/>
        <v>0.3225055291395047</v>
      </c>
      <c r="J110" s="18">
        <f t="shared" si="12"/>
        <v>6.8700460520835095E-4</v>
      </c>
      <c r="K110" s="12">
        <f t="shared" si="16"/>
        <v>1.2575940064002886</v>
      </c>
      <c r="L110" s="12">
        <f t="shared" si="13"/>
        <v>0.22920037677836971</v>
      </c>
      <c r="M110" s="12">
        <f t="shared" si="17"/>
        <v>5.2532812715346627E-2</v>
      </c>
      <c r="N110" s="18">
        <f t="shared" si="14"/>
        <v>1.1190593958585916E-4</v>
      </c>
    </row>
    <row r="111" spans="1:14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10.220000000000001</v>
      </c>
      <c r="D111" s="5" t="str">
        <f>'Исходные данные'!A113</f>
        <v>24.10.2016</v>
      </c>
      <c r="E111" s="1">
        <f>'Исходные данные'!B113</f>
        <v>14.1</v>
      </c>
      <c r="F111" s="12">
        <f t="shared" si="9"/>
        <v>1.3796477495107631</v>
      </c>
      <c r="G111" s="12">
        <f t="shared" si="10"/>
        <v>0.73738188048528019</v>
      </c>
      <c r="H111" s="12">
        <f t="shared" si="11"/>
        <v>2.1242648010655601E-3</v>
      </c>
      <c r="I111" s="12">
        <f t="shared" si="15"/>
        <v>0.32182821260856415</v>
      </c>
      <c r="J111" s="18">
        <f t="shared" si="12"/>
        <v>6.8364834403421629E-4</v>
      </c>
      <c r="K111" s="12">
        <f t="shared" si="16"/>
        <v>1.2567425055908819</v>
      </c>
      <c r="L111" s="12">
        <f t="shared" si="13"/>
        <v>0.22852306024742919</v>
      </c>
      <c r="M111" s="12">
        <f t="shared" si="17"/>
        <v>5.2222789064850138E-2</v>
      </c>
      <c r="N111" s="18">
        <f t="shared" si="14"/>
        <v>1.1093503262393259E-4</v>
      </c>
    </row>
    <row r="112" spans="1:14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10.17</v>
      </c>
      <c r="D112" s="5" t="str">
        <f>'Исходные данные'!A114</f>
        <v>21.10.2016</v>
      </c>
      <c r="E112" s="1">
        <f>'Исходные данные'!B114</f>
        <v>14.13</v>
      </c>
      <c r="F112" s="12">
        <f t="shared" si="9"/>
        <v>1.3893805309734515</v>
      </c>
      <c r="G112" s="12">
        <f t="shared" si="10"/>
        <v>0.73532381368046862</v>
      </c>
      <c r="H112" s="12">
        <f t="shared" si="11"/>
        <v>2.1183358801259437E-3</v>
      </c>
      <c r="I112" s="12">
        <f t="shared" si="15"/>
        <v>0.3288579866359676</v>
      </c>
      <c r="J112" s="18">
        <f t="shared" si="12"/>
        <v>6.9663167255694825E-4</v>
      </c>
      <c r="K112" s="12">
        <f t="shared" si="16"/>
        <v>1.2656082469847447</v>
      </c>
      <c r="L112" s="12">
        <f t="shared" si="13"/>
        <v>0.23555283427483256</v>
      </c>
      <c r="M112" s="12">
        <f t="shared" si="17"/>
        <v>5.5485137734906723E-2</v>
      </c>
      <c r="N112" s="18">
        <f t="shared" si="14"/>
        <v>1.1753615807758285E-4</v>
      </c>
    </row>
    <row r="113" spans="1:14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10.14</v>
      </c>
      <c r="D113" s="5" t="str">
        <f>'Исходные данные'!A115</f>
        <v>20.10.2016</v>
      </c>
      <c r="E113" s="1">
        <f>'Исходные данные'!B115</f>
        <v>14.21</v>
      </c>
      <c r="F113" s="12">
        <f t="shared" si="9"/>
        <v>1.4013806706114398</v>
      </c>
      <c r="G113" s="12">
        <f t="shared" si="10"/>
        <v>0.73327149103493894</v>
      </c>
      <c r="H113" s="12">
        <f t="shared" si="11"/>
        <v>2.1124235070778576E-3</v>
      </c>
      <c r="I113" s="12">
        <f t="shared" si="15"/>
        <v>0.33745794394597212</v>
      </c>
      <c r="J113" s="18">
        <f t="shared" si="12"/>
        <v>7.1285409344163352E-4</v>
      </c>
      <c r="K113" s="12">
        <f t="shared" si="16"/>
        <v>1.2765393600615673</v>
      </c>
      <c r="L113" s="12">
        <f t="shared" si="13"/>
        <v>0.24415279158483713</v>
      </c>
      <c r="M113" s="12">
        <f t="shared" si="17"/>
        <v>5.9610585638668903E-2</v>
      </c>
      <c r="N113" s="18">
        <f t="shared" si="14"/>
        <v>1.2592280237380194E-4</v>
      </c>
    </row>
    <row r="114" spans="1:14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10.1</v>
      </c>
      <c r="D114" s="5" t="str">
        <f>'Исходные данные'!A116</f>
        <v>19.10.2016</v>
      </c>
      <c r="E114" s="1">
        <f>'Исходные данные'!B116</f>
        <v>14.29</v>
      </c>
      <c r="F114" s="12">
        <f t="shared" si="9"/>
        <v>1.4148514851485148</v>
      </c>
      <c r="G114" s="12">
        <f t="shared" si="10"/>
        <v>0.73122489651647782</v>
      </c>
      <c r="H114" s="12">
        <f t="shared" si="11"/>
        <v>2.1065276357353727E-3</v>
      </c>
      <c r="I114" s="12">
        <f t="shared" si="15"/>
        <v>0.34702456809456222</v>
      </c>
      <c r="J114" s="18">
        <f t="shared" si="12"/>
        <v>7.3101684297032703E-4</v>
      </c>
      <c r="K114" s="12">
        <f t="shared" si="16"/>
        <v>1.2888101336845279</v>
      </c>
      <c r="L114" s="12">
        <f t="shared" si="13"/>
        <v>0.25371941573342716</v>
      </c>
      <c r="M114" s="12">
        <f t="shared" si="17"/>
        <v>6.4373541920111618E-2</v>
      </c>
      <c r="N114" s="18">
        <f t="shared" si="14"/>
        <v>1.3560464506488464E-4</v>
      </c>
    </row>
    <row r="115" spans="1:14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10.11</v>
      </c>
      <c r="D115" s="5" t="str">
        <f>'Исходные данные'!A117</f>
        <v>18.10.2016</v>
      </c>
      <c r="E115" s="1">
        <f>'Исходные данные'!B117</f>
        <v>14.33</v>
      </c>
      <c r="F115" s="12">
        <f t="shared" si="9"/>
        <v>1.4174085064292781</v>
      </c>
      <c r="G115" s="12">
        <f t="shared" si="10"/>
        <v>0.72918401413761869</v>
      </c>
      <c r="H115" s="12">
        <f t="shared" si="11"/>
        <v>2.1006482200414691E-3</v>
      </c>
      <c r="I115" s="12">
        <f t="shared" si="15"/>
        <v>0.34883020880770055</v>
      </c>
      <c r="J115" s="18">
        <f t="shared" si="12"/>
        <v>7.3276955722859018E-4</v>
      </c>
      <c r="K115" s="12">
        <f t="shared" si="16"/>
        <v>1.2911393639770974</v>
      </c>
      <c r="L115" s="12">
        <f t="shared" si="13"/>
        <v>0.25552505644656553</v>
      </c>
      <c r="M115" s="12">
        <f t="shared" si="17"/>
        <v>6.5293054472020481E-2</v>
      </c>
      <c r="N115" s="18">
        <f t="shared" si="14"/>
        <v>1.3715773865772049E-4</v>
      </c>
    </row>
    <row r="116" spans="1:14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10.130000000000001</v>
      </c>
      <c r="D116" s="5" t="str">
        <f>'Исходные данные'!A118</f>
        <v>17.10.2016</v>
      </c>
      <c r="E116" s="1">
        <f>'Исходные данные'!B118</f>
        <v>14.25</v>
      </c>
      <c r="F116" s="12">
        <f t="shared" si="9"/>
        <v>1.4067127344521222</v>
      </c>
      <c r="G116" s="12">
        <f t="shared" si="10"/>
        <v>0.72714882795551694</v>
      </c>
      <c r="H116" s="12">
        <f t="shared" si="11"/>
        <v>2.0947852140676734E-3</v>
      </c>
      <c r="I116" s="12">
        <f t="shared" si="15"/>
        <v>0.34125558845406739</v>
      </c>
      <c r="J116" s="18">
        <f t="shared" si="12"/>
        <v>7.1485716091154337E-4</v>
      </c>
      <c r="K116" s="12">
        <f t="shared" si="16"/>
        <v>1.28139641960701</v>
      </c>
      <c r="L116" s="12">
        <f t="shared" si="13"/>
        <v>0.24795043609293238</v>
      </c>
      <c r="M116" s="12">
        <f t="shared" si="17"/>
        <v>6.1479418758675332E-2</v>
      </c>
      <c r="N116" s="18">
        <f t="shared" si="14"/>
        <v>1.2878617738514784E-4</v>
      </c>
    </row>
    <row r="117" spans="1:14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9.99</v>
      </c>
      <c r="D117" s="5" t="str">
        <f>'Исходные данные'!A119</f>
        <v>14.10.2016</v>
      </c>
      <c r="E117" s="1">
        <f>'Исходные данные'!B119</f>
        <v>14.23</v>
      </c>
      <c r="F117" s="12">
        <f t="shared" si="9"/>
        <v>1.4244244244244244</v>
      </c>
      <c r="G117" s="12">
        <f t="shared" si="10"/>
        <v>0.72511932207182461</v>
      </c>
      <c r="H117" s="12">
        <f t="shared" si="11"/>
        <v>2.0889385720137001E-3</v>
      </c>
      <c r="I117" s="12">
        <f t="shared" si="15"/>
        <v>0.35376781944129881</v>
      </c>
      <c r="J117" s="18">
        <f t="shared" si="12"/>
        <v>7.3899924356810726E-4</v>
      </c>
      <c r="K117" s="12">
        <f t="shared" si="16"/>
        <v>1.2975302723545197</v>
      </c>
      <c r="L117" s="12">
        <f t="shared" si="13"/>
        <v>0.26046266708016375</v>
      </c>
      <c r="M117" s="12">
        <f t="shared" si="17"/>
        <v>6.7840800942512186E-2</v>
      </c>
      <c r="N117" s="18">
        <f t="shared" si="14"/>
        <v>1.417152658451171E-4</v>
      </c>
    </row>
    <row r="118" spans="1:14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9.9</v>
      </c>
      <c r="D118" s="5" t="str">
        <f>'Исходные данные'!A120</f>
        <v>13.10.2016</v>
      </c>
      <c r="E118" s="1">
        <f>'Исходные данные'!B120</f>
        <v>14.31</v>
      </c>
      <c r="F118" s="12">
        <f t="shared" si="9"/>
        <v>1.4454545454545455</v>
      </c>
      <c r="G118" s="12">
        <f t="shared" si="10"/>
        <v>0.72309548063256746</v>
      </c>
      <c r="H118" s="12">
        <f t="shared" si="11"/>
        <v>2.0831082482070961E-3</v>
      </c>
      <c r="I118" s="12">
        <f t="shared" si="15"/>
        <v>0.36842383642781534</v>
      </c>
      <c r="J118" s="18">
        <f t="shared" si="12"/>
        <v>7.674667324988841E-4</v>
      </c>
      <c r="K118" s="12">
        <f t="shared" si="16"/>
        <v>1.316686935354656</v>
      </c>
      <c r="L118" s="12">
        <f t="shared" si="13"/>
        <v>0.27511868406668039</v>
      </c>
      <c r="M118" s="12">
        <f t="shared" si="17"/>
        <v>7.5690290322581871E-2</v>
      </c>
      <c r="N118" s="18">
        <f t="shared" si="14"/>
        <v>1.5767106808016004E-4</v>
      </c>
    </row>
    <row r="119" spans="1:14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9.86</v>
      </c>
      <c r="D119" s="5" t="str">
        <f>'Исходные данные'!A121</f>
        <v>12.10.2016</v>
      </c>
      <c r="E119" s="1">
        <f>'Исходные данные'!B121</f>
        <v>14.33</v>
      </c>
      <c r="F119" s="12">
        <f t="shared" si="9"/>
        <v>1.453346855983773</v>
      </c>
      <c r="G119" s="12">
        <f t="shared" si="10"/>
        <v>0.72107728782801972</v>
      </c>
      <c r="H119" s="12">
        <f t="shared" si="11"/>
        <v>2.07729419710288E-3</v>
      </c>
      <c r="I119" s="12">
        <f t="shared" si="15"/>
        <v>0.37386907322553653</v>
      </c>
      <c r="J119" s="18">
        <f t="shared" si="12"/>
        <v>7.7663605628763876E-4</v>
      </c>
      <c r="K119" s="12">
        <f t="shared" si="16"/>
        <v>1.3238761632665776</v>
      </c>
      <c r="L119" s="12">
        <f t="shared" si="13"/>
        <v>0.28056392086440163</v>
      </c>
      <c r="M119" s="12">
        <f t="shared" si="17"/>
        <v>7.8716113690806194E-2</v>
      </c>
      <c r="N119" s="18">
        <f t="shared" si="14"/>
        <v>1.6351652618840228E-4</v>
      </c>
    </row>
    <row r="120" spans="1:14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9.94</v>
      </c>
      <c r="D120" s="5" t="str">
        <f>'Исходные данные'!A122</f>
        <v>11.10.2016</v>
      </c>
      <c r="E120" s="1">
        <f>'Исходные данные'!B122</f>
        <v>14.36</v>
      </c>
      <c r="F120" s="12">
        <f t="shared" si="9"/>
        <v>1.4446680080482897</v>
      </c>
      <c r="G120" s="12">
        <f t="shared" si="10"/>
        <v>0.71906472789258202</v>
      </c>
      <c r="H120" s="12">
        <f t="shared" si="11"/>
        <v>2.0714963732831903E-3</v>
      </c>
      <c r="I120" s="12">
        <f t="shared" si="15"/>
        <v>0.36787954295159542</v>
      </c>
      <c r="J120" s="18">
        <f t="shared" si="12"/>
        <v>7.6206113902930756E-4</v>
      </c>
      <c r="K120" s="12">
        <f t="shared" si="16"/>
        <v>1.3159704662479368</v>
      </c>
      <c r="L120" s="12">
        <f t="shared" si="13"/>
        <v>0.27457439059046035</v>
      </c>
      <c r="M120" s="12">
        <f t="shared" si="17"/>
        <v>7.5391095968122657E-2</v>
      </c>
      <c r="N120" s="18">
        <f t="shared" si="14"/>
        <v>1.5617238187581102E-4</v>
      </c>
    </row>
    <row r="121" spans="1:14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9.9</v>
      </c>
      <c r="D121" s="5" t="str">
        <f>'Исходные данные'!A123</f>
        <v>10.10.2016</v>
      </c>
      <c r="E121" s="1">
        <f>'Исходные данные'!B123</f>
        <v>14.34</v>
      </c>
      <c r="F121" s="12">
        <f t="shared" si="9"/>
        <v>1.4484848484848485</v>
      </c>
      <c r="G121" s="12">
        <f t="shared" si="10"/>
        <v>0.71705778510465679</v>
      </c>
      <c r="H121" s="12">
        <f t="shared" si="11"/>
        <v>2.0657147314569273E-3</v>
      </c>
      <c r="I121" s="12">
        <f t="shared" si="15"/>
        <v>0.37051807803093006</v>
      </c>
      <c r="J121" s="18">
        <f t="shared" si="12"/>
        <v>7.653846520595996E-4</v>
      </c>
      <c r="K121" s="12">
        <f t="shared" si="16"/>
        <v>1.3194472853239527</v>
      </c>
      <c r="L121" s="12">
        <f t="shared" si="13"/>
        <v>0.27721292566979494</v>
      </c>
      <c r="M121" s="12">
        <f t="shared" si="17"/>
        <v>7.6847006158407227E-2</v>
      </c>
      <c r="N121" s="18">
        <f t="shared" si="14"/>
        <v>1.5874399268978303E-4</v>
      </c>
    </row>
    <row r="122" spans="1:14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10</v>
      </c>
      <c r="D122" s="5" t="str">
        <f>'Исходные данные'!A124</f>
        <v>07.10.2016</v>
      </c>
      <c r="E122" s="1">
        <f>'Исходные данные'!B124</f>
        <v>14.34</v>
      </c>
      <c r="F122" s="12">
        <f t="shared" si="9"/>
        <v>1.4339999999999999</v>
      </c>
      <c r="G122" s="12">
        <f t="shared" si="10"/>
        <v>0.71505644378652666</v>
      </c>
      <c r="H122" s="12">
        <f t="shared" si="11"/>
        <v>2.059949226459403E-3</v>
      </c>
      <c r="I122" s="12">
        <f t="shared" si="15"/>
        <v>0.36046774217742855</v>
      </c>
      <c r="J122" s="18">
        <f t="shared" si="12"/>
        <v>7.4254524666196153E-4</v>
      </c>
      <c r="K122" s="12">
        <f t="shared" si="16"/>
        <v>1.3062528124707133</v>
      </c>
      <c r="L122" s="12">
        <f t="shared" si="13"/>
        <v>0.26716258981629365</v>
      </c>
      <c r="M122" s="12">
        <f t="shared" si="17"/>
        <v>7.1375849397349145E-2</v>
      </c>
      <c r="N122" s="18">
        <f t="shared" si="14"/>
        <v>1.4703062575395222E-4</v>
      </c>
    </row>
    <row r="123" spans="1:14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9.9700000000000006</v>
      </c>
      <c r="D123" s="5" t="str">
        <f>'Исходные данные'!A125</f>
        <v>06.10.2016</v>
      </c>
      <c r="E123" s="1">
        <f>'Исходные данные'!B125</f>
        <v>14.36</v>
      </c>
      <c r="F123" s="12">
        <f t="shared" si="9"/>
        <v>1.440320962888666</v>
      </c>
      <c r="G123" s="12">
        <f t="shared" si="10"/>
        <v>0.71306068830423142</v>
      </c>
      <c r="H123" s="12">
        <f t="shared" si="11"/>
        <v>2.054199813251984E-3</v>
      </c>
      <c r="I123" s="12">
        <f t="shared" si="15"/>
        <v>0.36486597964633111</v>
      </c>
      <c r="J123" s="18">
        <f t="shared" si="12"/>
        <v>7.495076272514956E-4</v>
      </c>
      <c r="K123" s="12">
        <f t="shared" si="16"/>
        <v>1.3120106754768799</v>
      </c>
      <c r="L123" s="12">
        <f t="shared" si="13"/>
        <v>0.27156082728519609</v>
      </c>
      <c r="M123" s="12">
        <f t="shared" si="17"/>
        <v>7.3745282915820068E-2</v>
      </c>
      <c r="N123" s="18">
        <f t="shared" si="14"/>
        <v>1.5148754639389232E-4</v>
      </c>
    </row>
    <row r="124" spans="1:14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9.94</v>
      </c>
      <c r="D124" s="5" t="str">
        <f>'Исходные данные'!A126</f>
        <v>05.10.2016</v>
      </c>
      <c r="E124" s="1">
        <f>'Исходные данные'!B126</f>
        <v>14.42</v>
      </c>
      <c r="F124" s="12">
        <f t="shared" si="9"/>
        <v>1.4507042253521127</v>
      </c>
      <c r="G124" s="12">
        <f t="shared" si="10"/>
        <v>0.71107050306744579</v>
      </c>
      <c r="H124" s="12">
        <f t="shared" si="11"/>
        <v>2.0484664469217432E-3</v>
      </c>
      <c r="I124" s="12">
        <f t="shared" si="15"/>
        <v>0.3720491111883204</v>
      </c>
      <c r="J124" s="18">
        <f t="shared" si="12"/>
        <v>7.6213012087633127E-4</v>
      </c>
      <c r="K124" s="12">
        <f t="shared" si="16"/>
        <v>1.3214689500901986</v>
      </c>
      <c r="L124" s="12">
        <f t="shared" si="13"/>
        <v>0.27874395882718539</v>
      </c>
      <c r="M124" s="12">
        <f t="shared" si="17"/>
        <v>7.7698194582651592E-2</v>
      </c>
      <c r="N124" s="18">
        <f t="shared" si="14"/>
        <v>1.5916214458895855E-4</v>
      </c>
    </row>
    <row r="125" spans="1:14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9.69</v>
      </c>
      <c r="D125" s="5" t="str">
        <f>'Исходные данные'!A127</f>
        <v>04.10.2016</v>
      </c>
      <c r="E125" s="1">
        <f>'Исходные данные'!B127</f>
        <v>14.63</v>
      </c>
      <c r="F125" s="12">
        <f t="shared" si="9"/>
        <v>1.5098039215686276</v>
      </c>
      <c r="G125" s="12">
        <f t="shared" si="10"/>
        <v>0.70908587252935784</v>
      </c>
      <c r="H125" s="12">
        <f t="shared" si="11"/>
        <v>2.0427490826811063E-3</v>
      </c>
      <c r="I125" s="12">
        <f t="shared" si="15"/>
        <v>0.41197978912935818</v>
      </c>
      <c r="J125" s="18">
        <f t="shared" si="12"/>
        <v>8.4157133632715205E-4</v>
      </c>
      <c r="K125" s="12">
        <f t="shared" si="16"/>
        <v>1.3753037788203153</v>
      </c>
      <c r="L125" s="12">
        <f t="shared" si="13"/>
        <v>0.31867463676822322</v>
      </c>
      <c r="M125" s="12">
        <f t="shared" si="17"/>
        <v>0.10155352411935897</v>
      </c>
      <c r="N125" s="18">
        <f t="shared" si="14"/>
        <v>2.0744836823785413E-4</v>
      </c>
    </row>
    <row r="126" spans="1:14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9.7899999999999991</v>
      </c>
      <c r="D126" s="5" t="str">
        <f>'Исходные данные'!A128</f>
        <v>03.10.2016</v>
      </c>
      <c r="E126" s="1">
        <f>'Исходные данные'!B128</f>
        <v>14.7</v>
      </c>
      <c r="F126" s="12">
        <f t="shared" si="9"/>
        <v>1.5015321756894791</v>
      </c>
      <c r="G126" s="12">
        <f t="shared" si="10"/>
        <v>0.70710678118654746</v>
      </c>
      <c r="H126" s="12">
        <f t="shared" si="11"/>
        <v>2.0370476758675041E-3</v>
      </c>
      <c r="I126" s="12">
        <f t="shared" si="15"/>
        <v>0.40648603724227161</v>
      </c>
      <c r="J126" s="18">
        <f t="shared" si="12"/>
        <v>8.2803143743696113E-4</v>
      </c>
      <c r="K126" s="12">
        <f t="shared" si="16"/>
        <v>1.367768917370747</v>
      </c>
      <c r="L126" s="12">
        <f t="shared" si="13"/>
        <v>0.3131808848811366</v>
      </c>
      <c r="M126" s="12">
        <f t="shared" si="17"/>
        <v>9.8082266654931707E-2</v>
      </c>
      <c r="N126" s="18">
        <f t="shared" si="14"/>
        <v>1.9979825333324541E-4</v>
      </c>
    </row>
    <row r="127" spans="1:14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9.82</v>
      </c>
      <c r="D127" s="5" t="str">
        <f>'Исходные данные'!A129</f>
        <v>30.09.2016</v>
      </c>
      <c r="E127" s="1">
        <f>'Исходные данные'!B129</f>
        <v>14.69</v>
      </c>
      <c r="F127" s="12">
        <f t="shared" si="9"/>
        <v>1.4959266802443991</v>
      </c>
      <c r="G127" s="12">
        <f t="shared" si="10"/>
        <v>0.70513321357886583</v>
      </c>
      <c r="H127" s="12">
        <f t="shared" si="11"/>
        <v>2.0313621819430232E-3</v>
      </c>
      <c r="I127" s="12">
        <f t="shared" si="15"/>
        <v>0.40274586781941135</v>
      </c>
      <c r="J127" s="18">
        <f t="shared" si="12"/>
        <v>8.1812272482217592E-4</v>
      </c>
      <c r="K127" s="12">
        <f t="shared" si="16"/>
        <v>1.3626627847414392</v>
      </c>
      <c r="L127" s="12">
        <f t="shared" si="13"/>
        <v>0.30944071545827639</v>
      </c>
      <c r="M127" s="12">
        <f t="shared" si="17"/>
        <v>9.5753556383329941E-2</v>
      </c>
      <c r="N127" s="18">
        <f t="shared" si="14"/>
        <v>1.9451015322364542E-4</v>
      </c>
    </row>
    <row r="128" spans="1:14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9.58</v>
      </c>
      <c r="D128" s="5" t="str">
        <f>'Исходные данные'!A130</f>
        <v>29.09.2016</v>
      </c>
      <c r="E128" s="1">
        <f>'Исходные данные'!B130</f>
        <v>14.74</v>
      </c>
      <c r="F128" s="12">
        <f t="shared" si="9"/>
        <v>1.5386221294363256</v>
      </c>
      <c r="G128" s="12">
        <f t="shared" si="10"/>
        <v>0.70316515428931314</v>
      </c>
      <c r="H128" s="12">
        <f t="shared" si="11"/>
        <v>2.0256925564940556E-3</v>
      </c>
      <c r="I128" s="12">
        <f t="shared" si="15"/>
        <v>0.4308872947784213</v>
      </c>
      <c r="J128" s="18">
        <f t="shared" si="12"/>
        <v>8.7284518572050801E-4</v>
      </c>
      <c r="K128" s="12">
        <f t="shared" si="16"/>
        <v>1.4015547307572371</v>
      </c>
      <c r="L128" s="12">
        <f t="shared" si="13"/>
        <v>0.33758214241728624</v>
      </c>
      <c r="M128" s="12">
        <f t="shared" si="17"/>
        <v>0.11396170287904489</v>
      </c>
      <c r="N128" s="18">
        <f t="shared" si="14"/>
        <v>2.3085137324746843E-4</v>
      </c>
    </row>
    <row r="129" spans="1:14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9.5500000000000007</v>
      </c>
      <c r="D129" s="5" t="str">
        <f>'Исходные данные'!A131</f>
        <v>28.09.2016</v>
      </c>
      <c r="E129" s="1">
        <f>'Исходные данные'!B131</f>
        <v>14.73</v>
      </c>
      <c r="F129" s="12">
        <f t="shared" si="9"/>
        <v>1.5424083769633508</v>
      </c>
      <c r="G129" s="12">
        <f t="shared" si="10"/>
        <v>0.7012025879439201</v>
      </c>
      <c r="H129" s="12">
        <f t="shared" si="11"/>
        <v>2.0200387552309564E-3</v>
      </c>
      <c r="I129" s="12">
        <f t="shared" si="15"/>
        <v>0.43334507598190003</v>
      </c>
      <c r="J129" s="18">
        <f t="shared" si="12"/>
        <v>8.7537384787194153E-4</v>
      </c>
      <c r="K129" s="12">
        <f t="shared" si="16"/>
        <v>1.4050036822780789</v>
      </c>
      <c r="L129" s="12">
        <f t="shared" si="13"/>
        <v>0.34003992362076502</v>
      </c>
      <c r="M129" s="12">
        <f t="shared" si="17"/>
        <v>0.11562714965601567</v>
      </c>
      <c r="N129" s="18">
        <f t="shared" si="14"/>
        <v>2.335713234620414E-4</v>
      </c>
    </row>
    <row r="130" spans="1:14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9.7100000000000009</v>
      </c>
      <c r="D130" s="5" t="str">
        <f>'Исходные данные'!A132</f>
        <v>27.09.2016</v>
      </c>
      <c r="E130" s="1">
        <f>'Исходные данные'!B132</f>
        <v>14.67</v>
      </c>
      <c r="F130" s="12">
        <f t="shared" ref="F130:F193" si="18">E130/C130</f>
        <v>1.5108135942327496</v>
      </c>
      <c r="G130" s="12">
        <f t="shared" ref="G130:G193" si="19">1/POWER(2,A130/248)</f>
        <v>0.69924549921162626</v>
      </c>
      <c r="H130" s="12">
        <f t="shared" ref="H130:H193" si="20">G130/SUM(G$2:G$1242)</f>
        <v>2.0144007339876926E-3</v>
      </c>
      <c r="I130" s="12">
        <f t="shared" si="15"/>
        <v>0.41264830985165674</v>
      </c>
      <c r="J130" s="18">
        <f t="shared" ref="J130:J193" si="21">H130*I130</f>
        <v>8.3123905824395816E-4</v>
      </c>
      <c r="K130" s="12">
        <f t="shared" si="16"/>
        <v>1.3762235052897602</v>
      </c>
      <c r="L130" s="12">
        <f t="shared" ref="L130:L193" si="22">LN(K130)</f>
        <v>0.31934315749052167</v>
      </c>
      <c r="M130" s="12">
        <f t="shared" si="17"/>
        <v>0.10198005223601608</v>
      </c>
      <c r="N130" s="18">
        <f t="shared" ref="N130:N193" si="23">M130*H130</f>
        <v>2.0542869207633403E-4</v>
      </c>
    </row>
    <row r="131" spans="1:14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9.69</v>
      </c>
      <c r="D131" s="5" t="str">
        <f>'Исходные данные'!A133</f>
        <v>26.09.2016</v>
      </c>
      <c r="E131" s="1">
        <f>'Исходные данные'!B133</f>
        <v>14.76</v>
      </c>
      <c r="F131" s="12">
        <f t="shared" si="18"/>
        <v>1.5232198142414861</v>
      </c>
      <c r="G131" s="12">
        <f t="shared" si="19"/>
        <v>0.69729387280416111</v>
      </c>
      <c r="H131" s="12">
        <f t="shared" si="20"/>
        <v>2.0087784487215019E-3</v>
      </c>
      <c r="I131" s="12">
        <f t="shared" ref="I131:I194" si="24">LN(F131)</f>
        <v>0.4208263932696516</v>
      </c>
      <c r="J131" s="18">
        <f t="shared" si="21"/>
        <v>8.4534698945327546E-4</v>
      </c>
      <c r="K131" s="12">
        <f t="shared" ref="K131:K194" si="25">F131/GEOMEAN(F$2:F$1242)</f>
        <v>1.3875245232664286</v>
      </c>
      <c r="L131" s="12">
        <f t="shared" si="22"/>
        <v>0.32752124090851653</v>
      </c>
      <c r="M131" s="12">
        <f t="shared" ref="M131:M194" si="26">POWER(L131-AVERAGE(L$2:L$1242),2)</f>
        <v>0.10727016324625449</v>
      </c>
      <c r="N131" s="18">
        <f t="shared" si="23"/>
        <v>2.1548199211991336E-4</v>
      </c>
    </row>
    <row r="132" spans="1:14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9.93</v>
      </c>
      <c r="D132" s="5" t="str">
        <f>'Исходные данные'!A134</f>
        <v>23.09.2016</v>
      </c>
      <c r="E132" s="1">
        <f>'Исходные данные'!B134</f>
        <v>14.8</v>
      </c>
      <c r="F132" s="12">
        <f t="shared" si="18"/>
        <v>1.4904330312185299</v>
      </c>
      <c r="G132" s="12">
        <f t="shared" si="19"/>
        <v>0.6953476934759244</v>
      </c>
      <c r="H132" s="12">
        <f t="shared" si="20"/>
        <v>2.0031718555125477E-3</v>
      </c>
      <c r="I132" s="12">
        <f t="shared" si="24"/>
        <v>0.39906670271298827</v>
      </c>
      <c r="J132" s="18">
        <f t="shared" si="21"/>
        <v>7.9939918734685104E-4</v>
      </c>
      <c r="K132" s="12">
        <f t="shared" si="25"/>
        <v>1.3576585347478767</v>
      </c>
      <c r="L132" s="12">
        <f t="shared" si="22"/>
        <v>0.30576155035185326</v>
      </c>
      <c r="M132" s="12">
        <f t="shared" si="26"/>
        <v>9.3490125673568861E-2</v>
      </c>
      <c r="N132" s="18">
        <f t="shared" si="23"/>
        <v>1.8727678851762422E-4</v>
      </c>
    </row>
    <row r="133" spans="1:14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9.99</v>
      </c>
      <c r="D133" s="5" t="str">
        <f>'Исходные данные'!A135</f>
        <v>22.09.2016</v>
      </c>
      <c r="E133" s="1">
        <f>'Исходные данные'!B135</f>
        <v>14.78</v>
      </c>
      <c r="F133" s="12">
        <f t="shared" si="18"/>
        <v>1.4794794794794794</v>
      </c>
      <c r="G133" s="12">
        <f t="shared" si="19"/>
        <v>0.69340694602386688</v>
      </c>
      <c r="H133" s="12">
        <f t="shared" si="20"/>
        <v>1.9975809105635747E-3</v>
      </c>
      <c r="I133" s="12">
        <f t="shared" si="24"/>
        <v>0.39169032285959354</v>
      </c>
      <c r="J133" s="18">
        <f t="shared" si="21"/>
        <v>7.824331117968074E-4</v>
      </c>
      <c r="K133" s="12">
        <f t="shared" si="25"/>
        <v>1.3476807747997051</v>
      </c>
      <c r="L133" s="12">
        <f t="shared" si="22"/>
        <v>0.29838517049845853</v>
      </c>
      <c r="M133" s="12">
        <f t="shared" si="26"/>
        <v>8.9033709973394132E-2</v>
      </c>
      <c r="N133" s="18">
        <f t="shared" si="23"/>
        <v>1.7785203943950588E-4</v>
      </c>
    </row>
    <row r="134" spans="1:14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10.09</v>
      </c>
      <c r="D134" s="5" t="str">
        <f>'Исходные данные'!A136</f>
        <v>21.09.2016</v>
      </c>
      <c r="E134" s="1">
        <f>'Исходные данные'!B136</f>
        <v>14.69</v>
      </c>
      <c r="F134" s="12">
        <f t="shared" si="18"/>
        <v>1.4558969276511398</v>
      </c>
      <c r="G134" s="12">
        <f t="shared" si="19"/>
        <v>0.69147161528737211</v>
      </c>
      <c r="H134" s="12">
        <f t="shared" si="20"/>
        <v>1.9920055701995688E-3</v>
      </c>
      <c r="I134" s="12">
        <f t="shared" si="24"/>
        <v>0.37562215582026837</v>
      </c>
      <c r="J134" s="18">
        <f t="shared" si="21"/>
        <v>7.4824142668434494E-4</v>
      </c>
      <c r="K134" s="12">
        <f t="shared" si="25"/>
        <v>1.3261990630486555</v>
      </c>
      <c r="L134" s="12">
        <f t="shared" si="22"/>
        <v>0.28231700345913341</v>
      </c>
      <c r="M134" s="12">
        <f t="shared" si="26"/>
        <v>7.970289044214432E-2</v>
      </c>
      <c r="N134" s="18">
        <f t="shared" si="23"/>
        <v>1.5876860172175746E-4</v>
      </c>
    </row>
    <row r="135" spans="1:14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10.14</v>
      </c>
      <c r="D135" s="5" t="str">
        <f>'Исходные данные'!A137</f>
        <v>20.09.2016</v>
      </c>
      <c r="E135" s="1">
        <f>'Исходные данные'!B137</f>
        <v>14.64</v>
      </c>
      <c r="F135" s="12">
        <f t="shared" si="18"/>
        <v>1.4437869822485208</v>
      </c>
      <c r="G135" s="12">
        <f t="shared" si="19"/>
        <v>0.68954168614813716</v>
      </c>
      <c r="H135" s="12">
        <f t="shared" si="20"/>
        <v>1.986445790867414E-3</v>
      </c>
      <c r="I135" s="12">
        <f t="shared" si="24"/>
        <v>0.36726951037012845</v>
      </c>
      <c r="J135" s="18">
        <f t="shared" si="21"/>
        <v>7.2956097298867767E-4</v>
      </c>
      <c r="K135" s="12">
        <f t="shared" si="25"/>
        <v>1.315167926199954</v>
      </c>
      <c r="L135" s="12">
        <f t="shared" si="22"/>
        <v>0.27396435800899344</v>
      </c>
      <c r="M135" s="12">
        <f t="shared" si="26"/>
        <v>7.5056469459279893E-2</v>
      </c>
      <c r="N135" s="18">
        <f t="shared" si="23"/>
        <v>1.4909560783475515E-4</v>
      </c>
    </row>
    <row r="136" spans="1:14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10.14</v>
      </c>
      <c r="D136" s="5" t="str">
        <f>'Исходные данные'!A138</f>
        <v>19.09.2016</v>
      </c>
      <c r="E136" s="1">
        <f>'Исходные данные'!B138</f>
        <v>14.6</v>
      </c>
      <c r="F136" s="12">
        <f t="shared" si="18"/>
        <v>1.4398422090729781</v>
      </c>
      <c r="G136" s="12">
        <f t="shared" si="19"/>
        <v>0.68761714353005521</v>
      </c>
      <c r="H136" s="12">
        <f t="shared" si="20"/>
        <v>1.9809015291355533E-3</v>
      </c>
      <c r="I136" s="12">
        <f t="shared" si="24"/>
        <v>0.36453353055125354</v>
      </c>
      <c r="J136" s="18">
        <f t="shared" si="21"/>
        <v>7.2210502809016009E-4</v>
      </c>
      <c r="K136" s="12">
        <f t="shared" si="25"/>
        <v>1.3115745712103364</v>
      </c>
      <c r="L136" s="12">
        <f t="shared" si="22"/>
        <v>0.27122837819011847</v>
      </c>
      <c r="M136" s="12">
        <f t="shared" si="26"/>
        <v>7.3564833135641897E-2</v>
      </c>
      <c r="N136" s="18">
        <f t="shared" si="23"/>
        <v>1.4572469044899484E-4</v>
      </c>
    </row>
    <row r="137" spans="1:14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10.210000000000001</v>
      </c>
      <c r="D137" s="5" t="str">
        <f>'Исходные данные'!A139</f>
        <v>16.09.2016</v>
      </c>
      <c r="E137" s="1">
        <f>'Исходные данные'!B139</f>
        <v>14.51</v>
      </c>
      <c r="F137" s="12">
        <f t="shared" si="18"/>
        <v>1.4211557296767874</v>
      </c>
      <c r="G137" s="12">
        <f t="shared" si="19"/>
        <v>0.68569797239909758</v>
      </c>
      <c r="H137" s="12">
        <f t="shared" si="20"/>
        <v>1.9753727416936492E-3</v>
      </c>
      <c r="I137" s="12">
        <f t="shared" si="24"/>
        <v>0.35147043471952222</v>
      </c>
      <c r="J137" s="18">
        <f t="shared" si="21"/>
        <v>6.9428511625616138E-4</v>
      </c>
      <c r="K137" s="12">
        <f t="shared" si="25"/>
        <v>1.294552767677247</v>
      </c>
      <c r="L137" s="12">
        <f t="shared" si="22"/>
        <v>0.2581652823583872</v>
      </c>
      <c r="M137" s="12">
        <f t="shared" si="26"/>
        <v>6.6649313015185757E-2</v>
      </c>
      <c r="N137" s="18">
        <f t="shared" si="23"/>
        <v>1.3165723618280571E-4</v>
      </c>
    </row>
    <row r="138" spans="1:14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10.210000000000001</v>
      </c>
      <c r="D138" s="5" t="str">
        <f>'Исходные данные'!A140</f>
        <v>15.09.2016</v>
      </c>
      <c r="E138" s="1">
        <f>'Исходные данные'!B140</f>
        <v>14.67</v>
      </c>
      <c r="F138" s="12">
        <f t="shared" si="18"/>
        <v>1.4368266405484817</v>
      </c>
      <c r="G138" s="12">
        <f t="shared" si="19"/>
        <v>0.68378415776319623</v>
      </c>
      <c r="H138" s="12">
        <f t="shared" si="20"/>
        <v>1.9698593853522462E-3</v>
      </c>
      <c r="I138" s="12">
        <f t="shared" si="24"/>
        <v>0.36243695997831604</v>
      </c>
      <c r="J138" s="18">
        <f t="shared" si="21"/>
        <v>7.1394984721182225E-4</v>
      </c>
      <c r="K138" s="12">
        <f t="shared" si="25"/>
        <v>1.3088276431306143</v>
      </c>
      <c r="L138" s="12">
        <f t="shared" si="22"/>
        <v>0.26913180761718103</v>
      </c>
      <c r="M138" s="12">
        <f t="shared" si="26"/>
        <v>7.2431929871291309E-2</v>
      </c>
      <c r="N138" s="18">
        <f t="shared" si="23"/>
        <v>1.4268071685613891E-4</v>
      </c>
    </row>
    <row r="139" spans="1:14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10.24</v>
      </c>
      <c r="D139" s="5" t="str">
        <f>'Исходные данные'!A141</f>
        <v>14.09.2016</v>
      </c>
      <c r="E139" s="1">
        <f>'Исходные данные'!B141</f>
        <v>14.64</v>
      </c>
      <c r="F139" s="12">
        <f t="shared" si="18"/>
        <v>1.4296875</v>
      </c>
      <c r="G139" s="12">
        <f t="shared" si="19"/>
        <v>0.68187568467212656</v>
      </c>
      <c r="H139" s="12">
        <f t="shared" si="20"/>
        <v>1.9643614170424309E-3</v>
      </c>
      <c r="I139" s="12">
        <f t="shared" si="24"/>
        <v>0.3574558889218038</v>
      </c>
      <c r="J139" s="18">
        <f t="shared" si="21"/>
        <v>7.0217255649259629E-4</v>
      </c>
      <c r="K139" s="12">
        <f t="shared" si="25"/>
        <v>1.3023244894206576</v>
      </c>
      <c r="L139" s="12">
        <f t="shared" si="22"/>
        <v>0.26415073656066879</v>
      </c>
      <c r="M139" s="12">
        <f t="shared" si="26"/>
        <v>6.9775611625543812E-2</v>
      </c>
      <c r="N139" s="18">
        <f t="shared" si="23"/>
        <v>1.3706451932775555E-4</v>
      </c>
    </row>
    <row r="140" spans="1:14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10.24</v>
      </c>
      <c r="D140" s="5" t="str">
        <f>'Исходные данные'!A142</f>
        <v>13.09.2016</v>
      </c>
      <c r="E140" s="1">
        <f>'Исходные данные'!B142</f>
        <v>14.69</v>
      </c>
      <c r="F140" s="12">
        <f t="shared" si="18"/>
        <v>1.4345703125</v>
      </c>
      <c r="G140" s="12">
        <f t="shared" si="19"/>
        <v>0.67997253821739079</v>
      </c>
      <c r="H140" s="12">
        <f t="shared" si="20"/>
        <v>1.958878793815498E-3</v>
      </c>
      <c r="I140" s="12">
        <f t="shared" si="24"/>
        <v>0.36086537057442419</v>
      </c>
      <c r="J140" s="18">
        <f t="shared" si="21"/>
        <v>7.0689152184061073E-4</v>
      </c>
      <c r="K140" s="12">
        <f t="shared" si="25"/>
        <v>1.3067723189610287</v>
      </c>
      <c r="L140" s="12">
        <f t="shared" si="22"/>
        <v>0.26756021821328929</v>
      </c>
      <c r="M140" s="12">
        <f t="shared" si="26"/>
        <v>7.1588470370342952E-2</v>
      </c>
      <c r="N140" s="18">
        <f t="shared" si="23"/>
        <v>1.4023313649015392E-4</v>
      </c>
    </row>
    <row r="141" spans="1:14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10.17</v>
      </c>
      <c r="D141" s="5" t="str">
        <f>'Исходные данные'!A143</f>
        <v>12.09.2016</v>
      </c>
      <c r="E141" s="1">
        <f>'Исходные данные'!B143</f>
        <v>14.84</v>
      </c>
      <c r="F141" s="12">
        <f t="shared" si="18"/>
        <v>1.4591937069813177</v>
      </c>
      <c r="G141" s="12">
        <f t="shared" si="19"/>
        <v>0.67807470353210153</v>
      </c>
      <c r="H141" s="12">
        <f t="shared" si="20"/>
        <v>1.9534114728426148E-3</v>
      </c>
      <c r="I141" s="12">
        <f t="shared" si="24"/>
        <v>0.37788402767876583</v>
      </c>
      <c r="J141" s="18">
        <f t="shared" si="21"/>
        <v>7.381629950716774E-4</v>
      </c>
      <c r="K141" s="12">
        <f t="shared" si="25"/>
        <v>1.3292021504071911</v>
      </c>
      <c r="L141" s="12">
        <f t="shared" si="22"/>
        <v>0.28457887531763082</v>
      </c>
      <c r="M141" s="12">
        <f t="shared" si="26"/>
        <v>8.0985136277047634E-2</v>
      </c>
      <c r="N141" s="18">
        <f t="shared" si="23"/>
        <v>1.5819729433330749E-4</v>
      </c>
    </row>
    <row r="142" spans="1:14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10.199999999999999</v>
      </c>
      <c r="D142" s="5" t="str">
        <f>'Исходные данные'!A144</f>
        <v>09.09.2016</v>
      </c>
      <c r="E142" s="1">
        <f>'Исходные данные'!B144</f>
        <v>14.89</v>
      </c>
      <c r="F142" s="12">
        <f t="shared" si="18"/>
        <v>1.4598039215686276</v>
      </c>
      <c r="G142" s="12">
        <f t="shared" si="19"/>
        <v>0.67618216579086565</v>
      </c>
      <c r="H142" s="12">
        <f t="shared" si="20"/>
        <v>1.9479594114144851E-3</v>
      </c>
      <c r="I142" s="12">
        <f t="shared" si="24"/>
        <v>0.37830212640569233</v>
      </c>
      <c r="J142" s="18">
        <f t="shared" si="21"/>
        <v>7.3691718749008055E-4</v>
      </c>
      <c r="K142" s="12">
        <f t="shared" si="25"/>
        <v>1.3297580043269153</v>
      </c>
      <c r="L142" s="12">
        <f t="shared" si="22"/>
        <v>0.28499697404455737</v>
      </c>
      <c r="M142" s="12">
        <f t="shared" si="26"/>
        <v>8.122327521455408E-2</v>
      </c>
      <c r="N142" s="18">
        <f t="shared" si="23"/>
        <v>1.5821964338009949E-4</v>
      </c>
    </row>
    <row r="143" spans="1:14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10.199999999999999</v>
      </c>
      <c r="D143" s="5" t="str">
        <f>'Исходные данные'!A145</f>
        <v>08.09.2016</v>
      </c>
      <c r="E143" s="1">
        <f>'Исходные данные'!B145</f>
        <v>14.86</v>
      </c>
      <c r="F143" s="12">
        <f t="shared" si="18"/>
        <v>1.4568627450980394</v>
      </c>
      <c r="G143" s="12">
        <f t="shared" si="19"/>
        <v>0.67429491020966803</v>
      </c>
      <c r="H143" s="12">
        <f t="shared" si="20"/>
        <v>1.9425225669410162E-3</v>
      </c>
      <c r="I143" s="12">
        <f t="shared" si="24"/>
        <v>0.37628531899938783</v>
      </c>
      <c r="J143" s="18">
        <f t="shared" si="21"/>
        <v>7.3094272376490993E-4</v>
      </c>
      <c r="K143" s="12">
        <f t="shared" si="25"/>
        <v>1.3270788411214212</v>
      </c>
      <c r="L143" s="12">
        <f t="shared" si="22"/>
        <v>0.28298016663825287</v>
      </c>
      <c r="M143" s="12">
        <f t="shared" si="26"/>
        <v>8.0077774710613336E-2</v>
      </c>
      <c r="N143" s="18">
        <f t="shared" si="23"/>
        <v>1.5555288448578501E-4</v>
      </c>
    </row>
    <row r="144" spans="1:14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10.14</v>
      </c>
      <c r="D144" s="5" t="str">
        <f>'Исходные данные'!A146</f>
        <v>07.09.2016</v>
      </c>
      <c r="E144" s="1">
        <f>'Исходные данные'!B146</f>
        <v>14.88</v>
      </c>
      <c r="F144" s="12">
        <f t="shared" si="18"/>
        <v>1.4674556213017751</v>
      </c>
      <c r="G144" s="12">
        <f t="shared" si="19"/>
        <v>0.67241292204575676</v>
      </c>
      <c r="H144" s="12">
        <f t="shared" si="20"/>
        <v>1.9371008969509863E-3</v>
      </c>
      <c r="I144" s="12">
        <f t="shared" si="24"/>
        <v>0.38353003124190865</v>
      </c>
      <c r="J144" s="18">
        <f t="shared" si="21"/>
        <v>7.429363675263411E-4</v>
      </c>
      <c r="K144" s="12">
        <f t="shared" si="25"/>
        <v>1.336728056137658</v>
      </c>
      <c r="L144" s="12">
        <f t="shared" si="22"/>
        <v>0.29022487888077358</v>
      </c>
      <c r="M144" s="12">
        <f t="shared" si="26"/>
        <v>8.4230480321359671E-2</v>
      </c>
      <c r="N144" s="18">
        <f t="shared" si="23"/>
        <v>1.6316293898111824E-4</v>
      </c>
    </row>
    <row r="145" spans="1:14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10.11</v>
      </c>
      <c r="D145" s="5" t="str">
        <f>'Исходные данные'!A147</f>
        <v>06.09.2016</v>
      </c>
      <c r="E145" s="1">
        <f>'Исходные данные'!B147</f>
        <v>14.84</v>
      </c>
      <c r="F145" s="12">
        <f t="shared" si="18"/>
        <v>1.4678536102868447</v>
      </c>
      <c r="G145" s="12">
        <f t="shared" si="19"/>
        <v>0.67053618659752745</v>
      </c>
      <c r="H145" s="12">
        <f t="shared" si="20"/>
        <v>1.9316943590917135E-3</v>
      </c>
      <c r="I145" s="12">
        <f t="shared" si="24"/>
        <v>0.3838012047068543</v>
      </c>
      <c r="J145" s="18">
        <f t="shared" si="21"/>
        <v>7.4138662214483448E-4</v>
      </c>
      <c r="K145" s="12">
        <f t="shared" si="25"/>
        <v>1.3370905904689547</v>
      </c>
      <c r="L145" s="12">
        <f t="shared" si="22"/>
        <v>0.29049605234571924</v>
      </c>
      <c r="M145" s="12">
        <f t="shared" si="26"/>
        <v>8.438795642844682E-2</v>
      </c>
      <c r="N145" s="18">
        <f t="shared" si="23"/>
        <v>1.6301173940810803E-4</v>
      </c>
    </row>
    <row r="146" spans="1:14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10.14</v>
      </c>
      <c r="D146" s="5" t="str">
        <f>'Исходные данные'!A148</f>
        <v>05.09.2016</v>
      </c>
      <c r="E146" s="1">
        <f>'Исходные данные'!B148</f>
        <v>14.72</v>
      </c>
      <c r="F146" s="12">
        <f t="shared" si="18"/>
        <v>1.4516765285996056</v>
      </c>
      <c r="G146" s="12">
        <f t="shared" si="19"/>
        <v>0.66866468920440847</v>
      </c>
      <c r="H146" s="12">
        <f t="shared" si="20"/>
        <v>1.9263029111287228E-3</v>
      </c>
      <c r="I146" s="12">
        <f t="shared" si="24"/>
        <v>0.37271911513769312</v>
      </c>
      <c r="J146" s="18">
        <f t="shared" si="21"/>
        <v>7.1796991652305986E-4</v>
      </c>
      <c r="K146" s="12">
        <f t="shared" si="25"/>
        <v>1.3223546361791887</v>
      </c>
      <c r="L146" s="12">
        <f t="shared" si="22"/>
        <v>0.27941396277655806</v>
      </c>
      <c r="M146" s="12">
        <f t="shared" si="26"/>
        <v>7.8072162594499742E-2</v>
      </c>
      <c r="N146" s="18">
        <f t="shared" si="23"/>
        <v>1.5039063408389984E-4</v>
      </c>
    </row>
    <row r="147" spans="1:14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10.029999999999999</v>
      </c>
      <c r="D147" s="5" t="str">
        <f>'Исходные данные'!A149</f>
        <v>02.09.2016</v>
      </c>
      <c r="E147" s="1">
        <f>'Исходные данные'!B149</f>
        <v>14.62</v>
      </c>
      <c r="F147" s="12">
        <f t="shared" si="18"/>
        <v>1.4576271186440679</v>
      </c>
      <c r="G147" s="12">
        <f t="shared" si="19"/>
        <v>0.66679841524674677</v>
      </c>
      <c r="H147" s="12">
        <f t="shared" si="20"/>
        <v>1.9209265109454189E-3</v>
      </c>
      <c r="I147" s="12">
        <f t="shared" si="24"/>
        <v>0.37680985234778835</v>
      </c>
      <c r="J147" s="18">
        <f t="shared" si="21"/>
        <v>7.2382403496029559E-4</v>
      </c>
      <c r="K147" s="12">
        <f t="shared" si="25"/>
        <v>1.3277751208245439</v>
      </c>
      <c r="L147" s="12">
        <f t="shared" si="22"/>
        <v>0.2835046999866534</v>
      </c>
      <c r="M147" s="12">
        <f t="shared" si="26"/>
        <v>8.0374914914522325E-2</v>
      </c>
      <c r="N147" s="18">
        <f t="shared" si="23"/>
        <v>1.5439430487428828E-4</v>
      </c>
    </row>
    <row r="148" spans="1:14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10.11</v>
      </c>
      <c r="D148" s="5" t="str">
        <f>'Исходные данные'!A150</f>
        <v>01.09.2016</v>
      </c>
      <c r="E148" s="1">
        <f>'Исходные данные'!B150</f>
        <v>14.55</v>
      </c>
      <c r="F148" s="12">
        <f t="shared" si="18"/>
        <v>1.4391691394658754</v>
      </c>
      <c r="G148" s="12">
        <f t="shared" si="19"/>
        <v>0.66493735014569333</v>
      </c>
      <c r="H148" s="12">
        <f t="shared" si="20"/>
        <v>1.9155651165427552E-3</v>
      </c>
      <c r="I148" s="12">
        <f t="shared" si="24"/>
        <v>0.36406596058512153</v>
      </c>
      <c r="J148" s="18">
        <f t="shared" si="21"/>
        <v>6.9739205421748848E-4</v>
      </c>
      <c r="K148" s="12">
        <f t="shared" si="25"/>
        <v>1.3109614616794671</v>
      </c>
      <c r="L148" s="12">
        <f t="shared" si="22"/>
        <v>0.2707608082239864</v>
      </c>
      <c r="M148" s="12">
        <f t="shared" si="26"/>
        <v>7.3311415270106317E-2</v>
      </c>
      <c r="N148" s="18">
        <f t="shared" si="23"/>
        <v>1.4043278973579552E-4</v>
      </c>
    </row>
    <row r="149" spans="1:14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10.08</v>
      </c>
      <c r="D149" s="5" t="str">
        <f>'Исходные данные'!A151</f>
        <v>31.08.2016</v>
      </c>
      <c r="E149" s="1">
        <f>'Исходные данные'!B151</f>
        <v>14.53</v>
      </c>
      <c r="F149" s="12">
        <f t="shared" si="18"/>
        <v>1.441468253968254</v>
      </c>
      <c r="G149" s="12">
        <f t="shared" si="19"/>
        <v>0.66308147936308937</v>
      </c>
      <c r="H149" s="12">
        <f t="shared" si="20"/>
        <v>1.9102186860389069E-3</v>
      </c>
      <c r="I149" s="12">
        <f t="shared" si="24"/>
        <v>0.36566221493896894</v>
      </c>
      <c r="J149" s="18">
        <f t="shared" si="21"/>
        <v>6.9849479575479357E-4</v>
      </c>
      <c r="K149" s="12">
        <f t="shared" si="25"/>
        <v>1.3130557606926641</v>
      </c>
      <c r="L149" s="12">
        <f t="shared" si="22"/>
        <v>0.27235706257783399</v>
      </c>
      <c r="M149" s="12">
        <f t="shared" si="26"/>
        <v>7.4178369536026148E-2</v>
      </c>
      <c r="N149" s="18">
        <f t="shared" si="23"/>
        <v>1.4169690758761636E-4</v>
      </c>
    </row>
    <row r="150" spans="1:14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10.050000000000001</v>
      </c>
      <c r="D150" s="5" t="str">
        <f>'Исходные данные'!A152</f>
        <v>30.08.2016</v>
      </c>
      <c r="E150" s="1">
        <f>'Исходные данные'!B152</f>
        <v>14.48</v>
      </c>
      <c r="F150" s="12">
        <f t="shared" si="18"/>
        <v>1.4407960199004974</v>
      </c>
      <c r="G150" s="12">
        <f t="shared" si="19"/>
        <v>0.66123078840135252</v>
      </c>
      <c r="H150" s="12">
        <f t="shared" si="20"/>
        <v>1.9048871776689419E-3</v>
      </c>
      <c r="I150" s="12">
        <f t="shared" si="24"/>
        <v>0.36519575245248548</v>
      </c>
      <c r="J150" s="18">
        <f t="shared" si="21"/>
        <v>6.9565670618590067E-4</v>
      </c>
      <c r="K150" s="12">
        <f t="shared" si="25"/>
        <v>1.3124434122675277</v>
      </c>
      <c r="L150" s="12">
        <f t="shared" si="22"/>
        <v>0.27189060009135058</v>
      </c>
      <c r="M150" s="12">
        <f t="shared" si="26"/>
        <v>7.3924498418034695E-2</v>
      </c>
      <c r="N150" s="18">
        <f t="shared" si="23"/>
        <v>1.4081782915212226E-4</v>
      </c>
    </row>
    <row r="151" spans="1:14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10.07</v>
      </c>
      <c r="D151" s="5" t="str">
        <f>'Исходные данные'!A153</f>
        <v>29.08.2016</v>
      </c>
      <c r="E151" s="1">
        <f>'Исходные данные'!B153</f>
        <v>14.46</v>
      </c>
      <c r="F151" s="12">
        <f t="shared" si="18"/>
        <v>1.4359483614697122</v>
      </c>
      <c r="G151" s="12">
        <f t="shared" si="19"/>
        <v>0.6593852628033644</v>
      </c>
      <c r="H151" s="12">
        <f t="shared" si="20"/>
        <v>1.8995705497844983E-3</v>
      </c>
      <c r="I151" s="12">
        <f t="shared" si="24"/>
        <v>0.36182551000014779</v>
      </c>
      <c r="J151" s="18">
        <f t="shared" si="21"/>
        <v>6.8731308295703723E-4</v>
      </c>
      <c r="K151" s="12">
        <f t="shared" si="25"/>
        <v>1.3080276051133362</v>
      </c>
      <c r="L151" s="12">
        <f t="shared" si="22"/>
        <v>0.26852035763901283</v>
      </c>
      <c r="M151" s="12">
        <f t="shared" si="26"/>
        <v>7.2103182466583329E-2</v>
      </c>
      <c r="N151" s="18">
        <f t="shared" si="23"/>
        <v>1.3696508195925968E-4</v>
      </c>
    </row>
    <row r="152" spans="1:14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9.9600000000000009</v>
      </c>
      <c r="D152" s="5" t="str">
        <f>'Исходные данные'!A154</f>
        <v>26.08.2016</v>
      </c>
      <c r="E152" s="1">
        <f>'Исходные данные'!B154</f>
        <v>14.42</v>
      </c>
      <c r="F152" s="12">
        <f t="shared" si="18"/>
        <v>1.4477911646586343</v>
      </c>
      <c r="G152" s="12">
        <f t="shared" si="19"/>
        <v>0.65754488815235657</v>
      </c>
      <c r="H152" s="12">
        <f t="shared" si="20"/>
        <v>1.8942687608534542E-3</v>
      </c>
      <c r="I152" s="12">
        <f t="shared" si="24"/>
        <v>0.37003906026029598</v>
      </c>
      <c r="J152" s="18">
        <f t="shared" si="21"/>
        <v>7.009534321466475E-4</v>
      </c>
      <c r="K152" s="12">
        <f t="shared" si="25"/>
        <v>1.3188153979815835</v>
      </c>
      <c r="L152" s="12">
        <f t="shared" si="22"/>
        <v>0.27673390789916108</v>
      </c>
      <c r="M152" s="12">
        <f t="shared" si="26"/>
        <v>7.6581655781141331E-2</v>
      </c>
      <c r="N152" s="18">
        <f t="shared" si="23"/>
        <v>1.4506623820064834E-4</v>
      </c>
    </row>
    <row r="153" spans="1:14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9.94</v>
      </c>
      <c r="D153" s="5" t="str">
        <f>'Исходные данные'!A155</f>
        <v>25.08.2016</v>
      </c>
      <c r="E153" s="1">
        <f>'Исходные данные'!B155</f>
        <v>14.39</v>
      </c>
      <c r="F153" s="12">
        <f t="shared" si="18"/>
        <v>1.4476861167002013</v>
      </c>
      <c r="G153" s="12">
        <f t="shared" si="19"/>
        <v>0.6557096500717986</v>
      </c>
      <c r="H153" s="12">
        <f t="shared" si="20"/>
        <v>1.8889817694596072E-3</v>
      </c>
      <c r="I153" s="12">
        <f t="shared" si="24"/>
        <v>0.36996650023079386</v>
      </c>
      <c r="J153" s="18">
        <f t="shared" si="21"/>
        <v>6.988599742467432E-4</v>
      </c>
      <c r="K153" s="12">
        <f t="shared" si="25"/>
        <v>1.3187197081690678</v>
      </c>
      <c r="L153" s="12">
        <f t="shared" si="22"/>
        <v>0.27666134786965885</v>
      </c>
      <c r="M153" s="12">
        <f t="shared" si="26"/>
        <v>7.6541501405056361E-2</v>
      </c>
      <c r="N153" s="18">
        <f t="shared" si="23"/>
        <v>1.4458550076121838E-4</v>
      </c>
    </row>
    <row r="154" spans="1:14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9.7200000000000006</v>
      </c>
      <c r="D154" s="5" t="str">
        <f>'Исходные данные'!A156</f>
        <v>24.08.2016</v>
      </c>
      <c r="E154" s="1">
        <f>'Исходные данные'!B156</f>
        <v>14.33</v>
      </c>
      <c r="F154" s="12">
        <f t="shared" si="18"/>
        <v>1.4742798353909463</v>
      </c>
      <c r="G154" s="12">
        <f t="shared" si="19"/>
        <v>0.65387953422528611</v>
      </c>
      <c r="H154" s="12">
        <f t="shared" si="20"/>
        <v>1.8837095343023501E-3</v>
      </c>
      <c r="I154" s="12">
        <f t="shared" si="24"/>
        <v>0.38816962336773264</v>
      </c>
      <c r="J154" s="18">
        <f t="shared" si="21"/>
        <v>7.3119882046435028E-4</v>
      </c>
      <c r="K154" s="12">
        <f t="shared" si="25"/>
        <v>1.3429443384576596</v>
      </c>
      <c r="L154" s="12">
        <f t="shared" si="22"/>
        <v>0.29486447100659763</v>
      </c>
      <c r="M154" s="12">
        <f t="shared" si="26"/>
        <v>8.6945056262000622E-2</v>
      </c>
      <c r="N154" s="18">
        <f t="shared" si="23"/>
        <v>1.6377923144118481E-4</v>
      </c>
    </row>
    <row r="155" spans="1:14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9.98</v>
      </c>
      <c r="D155" s="5" t="str">
        <f>'Исходные данные'!A157</f>
        <v>23.08.2016</v>
      </c>
      <c r="E155" s="1">
        <f>'Исходные данные'!B157</f>
        <v>14.31</v>
      </c>
      <c r="F155" s="12">
        <f t="shared" si="18"/>
        <v>1.4338677354709419</v>
      </c>
      <c r="G155" s="12">
        <f t="shared" si="19"/>
        <v>0.65205452631642735</v>
      </c>
      <c r="H155" s="12">
        <f t="shared" si="20"/>
        <v>1.8784520141963453E-3</v>
      </c>
      <c r="I155" s="12">
        <f t="shared" si="24"/>
        <v>0.36037550324498696</v>
      </c>
      <c r="J155" s="18">
        <f t="shared" si="21"/>
        <v>6.7694808993756729E-4</v>
      </c>
      <c r="K155" s="12">
        <f t="shared" si="25"/>
        <v>1.3061323306624342</v>
      </c>
      <c r="L155" s="12">
        <f t="shared" si="22"/>
        <v>0.26707035088385195</v>
      </c>
      <c r="M155" s="12">
        <f t="shared" si="26"/>
        <v>7.1326572321223775E-2</v>
      </c>
      <c r="N155" s="18">
        <f t="shared" si="23"/>
        <v>1.3398354344252409E-4</v>
      </c>
    </row>
    <row r="156" spans="1:14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10.06</v>
      </c>
      <c r="D156" s="5" t="str">
        <f>'Исходные данные'!A158</f>
        <v>22.08.2016</v>
      </c>
      <c r="E156" s="1">
        <f>'Исходные данные'!B158</f>
        <v>14.28</v>
      </c>
      <c r="F156" s="12">
        <f t="shared" si="18"/>
        <v>1.41948310139165</v>
      </c>
      <c r="G156" s="12">
        <f t="shared" si="19"/>
        <v>0.65023461208873312</v>
      </c>
      <c r="H156" s="12">
        <f t="shared" si="20"/>
        <v>1.8732091680712074E-3</v>
      </c>
      <c r="I156" s="12">
        <f t="shared" si="24"/>
        <v>0.35029279223984511</v>
      </c>
      <c r="J156" s="18">
        <f t="shared" si="21"/>
        <v>6.5617166993294049E-4</v>
      </c>
      <c r="K156" s="12">
        <f t="shared" si="25"/>
        <v>1.293029144663524</v>
      </c>
      <c r="L156" s="12">
        <f t="shared" si="22"/>
        <v>0.25698763987871009</v>
      </c>
      <c r="M156" s="12">
        <f t="shared" si="26"/>
        <v>6.6042647050429559E-2</v>
      </c>
      <c r="N156" s="18">
        <f t="shared" si="23"/>
        <v>1.2371169193855553E-4</v>
      </c>
    </row>
    <row r="157" spans="1:14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10.14</v>
      </c>
      <c r="D157" s="5" t="str">
        <f>'Исходные данные'!A159</f>
        <v>19.08.2016</v>
      </c>
      <c r="E157" s="1">
        <f>'Исходные данные'!B159</f>
        <v>14.26</v>
      </c>
      <c r="F157" s="12">
        <f t="shared" si="18"/>
        <v>1.4063116370808677</v>
      </c>
      <c r="G157" s="12">
        <f t="shared" si="19"/>
        <v>0.64841977732550482</v>
      </c>
      <c r="H157" s="12">
        <f t="shared" si="20"/>
        <v>1.8679809549711798E-3</v>
      </c>
      <c r="I157" s="12">
        <f t="shared" si="24"/>
        <v>0.34097041682311269</v>
      </c>
      <c r="J157" s="18">
        <f t="shared" si="21"/>
        <v>6.3692624483415925E-4</v>
      </c>
      <c r="K157" s="12">
        <f t="shared" si="25"/>
        <v>1.2810310537985889</v>
      </c>
      <c r="L157" s="12">
        <f t="shared" si="22"/>
        <v>0.24766526446197767</v>
      </c>
      <c r="M157" s="12">
        <f t="shared" si="26"/>
        <v>6.1338083221021328E-2</v>
      </c>
      <c r="N157" s="18">
        <f t="shared" si="23"/>
        <v>1.1457837127130512E-4</v>
      </c>
    </row>
    <row r="158" spans="1:14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10.16</v>
      </c>
      <c r="D158" s="5" t="str">
        <f>'Исходные данные'!A160</f>
        <v>18.08.2016</v>
      </c>
      <c r="E158" s="1">
        <f>'Исходные данные'!B160</f>
        <v>14.21</v>
      </c>
      <c r="F158" s="12">
        <f t="shared" si="18"/>
        <v>1.3986220472440944</v>
      </c>
      <c r="G158" s="12">
        <f t="shared" si="19"/>
        <v>0.64661000784972289</v>
      </c>
      <c r="H158" s="12">
        <f t="shared" si="20"/>
        <v>1.8627673340548153E-3</v>
      </c>
      <c r="I158" s="12">
        <f t="shared" si="24"/>
        <v>0.33548749995867339</v>
      </c>
      <c r="J158" s="18">
        <f t="shared" si="21"/>
        <v>6.2493515590673302E-4</v>
      </c>
      <c r="K158" s="12">
        <f t="shared" si="25"/>
        <v>1.2740264873055407</v>
      </c>
      <c r="L158" s="12">
        <f t="shared" si="22"/>
        <v>0.24218234759753846</v>
      </c>
      <c r="M158" s="12">
        <f t="shared" si="26"/>
        <v>5.8652289487854926E-2</v>
      </c>
      <c r="N158" s="18">
        <f t="shared" si="23"/>
        <v>1.0925556892550279E-4</v>
      </c>
    </row>
    <row r="159" spans="1:14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10.14</v>
      </c>
      <c r="D159" s="5" t="str">
        <f>'Исходные данные'!A161</f>
        <v>17.08.2016</v>
      </c>
      <c r="E159" s="1">
        <f>'Исходные данные'!B161</f>
        <v>14.21</v>
      </c>
      <c r="F159" s="12">
        <f t="shared" si="18"/>
        <v>1.4013806706114398</v>
      </c>
      <c r="G159" s="12">
        <f t="shared" si="19"/>
        <v>0.64480528952393668</v>
      </c>
      <c r="H159" s="12">
        <f t="shared" si="20"/>
        <v>1.8575682645946561E-3</v>
      </c>
      <c r="I159" s="12">
        <f t="shared" si="24"/>
        <v>0.33745794394597212</v>
      </c>
      <c r="J159" s="18">
        <f t="shared" si="21"/>
        <v>6.2685116730940016E-4</v>
      </c>
      <c r="K159" s="12">
        <f t="shared" si="25"/>
        <v>1.2765393600615673</v>
      </c>
      <c r="L159" s="12">
        <f t="shared" si="22"/>
        <v>0.24415279158483713</v>
      </c>
      <c r="M159" s="12">
        <f t="shared" si="26"/>
        <v>5.9610585638668903E-2</v>
      </c>
      <c r="N159" s="18">
        <f t="shared" si="23"/>
        <v>1.1073073211629332E-4</v>
      </c>
    </row>
    <row r="160" spans="1:14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10.19</v>
      </c>
      <c r="D160" s="5" t="str">
        <f>'Исходные данные'!A162</f>
        <v>16.08.2016</v>
      </c>
      <c r="E160" s="1">
        <f>'Исходные данные'!B162</f>
        <v>14.23</v>
      </c>
      <c r="F160" s="12">
        <f t="shared" si="18"/>
        <v>1.3964671246319922</v>
      </c>
      <c r="G160" s="12">
        <f t="shared" si="19"/>
        <v>0.64300560825015374</v>
      </c>
      <c r="H160" s="12">
        <f t="shared" si="20"/>
        <v>1.852383705976918E-3</v>
      </c>
      <c r="I160" s="12">
        <f t="shared" si="24"/>
        <v>0.33394556486712756</v>
      </c>
      <c r="J160" s="18">
        <f t="shared" si="21"/>
        <v>6.1859532304312501E-4</v>
      </c>
      <c r="K160" s="12">
        <f t="shared" si="25"/>
        <v>1.2720635349187099</v>
      </c>
      <c r="L160" s="12">
        <f t="shared" si="22"/>
        <v>0.24064041250599263</v>
      </c>
      <c r="M160" s="12">
        <f t="shared" si="26"/>
        <v>5.7907808131054284E-2</v>
      </c>
      <c r="N160" s="18">
        <f t="shared" si="23"/>
        <v>1.0726748023080264E-4</v>
      </c>
    </row>
    <row r="161" spans="1:14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10.25</v>
      </c>
      <c r="D161" s="5" t="str">
        <f>'Исходные данные'!A163</f>
        <v>15.08.2016</v>
      </c>
      <c r="E161" s="1">
        <f>'Исходные данные'!B163</f>
        <v>14.27</v>
      </c>
      <c r="F161" s="12">
        <f t="shared" si="18"/>
        <v>1.3921951219512194</v>
      </c>
      <c r="G161" s="12">
        <f t="shared" si="19"/>
        <v>0.64121094996973005</v>
      </c>
      <c r="H161" s="12">
        <f t="shared" si="20"/>
        <v>1.8472136177011716E-3</v>
      </c>
      <c r="I161" s="12">
        <f t="shared" si="24"/>
        <v>0.33088172590432779</v>
      </c>
      <c r="J161" s="18">
        <f t="shared" si="21"/>
        <v>6.1120922993894075E-4</v>
      </c>
      <c r="K161" s="12">
        <f t="shared" si="25"/>
        <v>1.2681721015040364</v>
      </c>
      <c r="L161" s="12">
        <f t="shared" si="22"/>
        <v>0.23757657354319284</v>
      </c>
      <c r="M161" s="12">
        <f t="shared" si="26"/>
        <v>5.6442628296524099E-2</v>
      </c>
      <c r="N161" s="18">
        <f t="shared" si="23"/>
        <v>1.042615916081848E-4</v>
      </c>
    </row>
    <row r="162" spans="1:14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10.08</v>
      </c>
      <c r="D162" s="5" t="str">
        <f>'Исходные данные'!A164</f>
        <v>12.08.2016</v>
      </c>
      <c r="E162" s="1">
        <f>'Исходные данные'!B164</f>
        <v>14.21</v>
      </c>
      <c r="F162" s="12">
        <f t="shared" si="18"/>
        <v>1.4097222222222223</v>
      </c>
      <c r="G162" s="12">
        <f t="shared" si="19"/>
        <v>0.63942130066325942</v>
      </c>
      <c r="H162" s="12">
        <f t="shared" si="20"/>
        <v>1.8420579593800245E-3</v>
      </c>
      <c r="I162" s="12">
        <f t="shared" si="24"/>
        <v>0.34339267946578678</v>
      </c>
      <c r="J162" s="18">
        <f t="shared" si="21"/>
        <v>6.3254921840278603E-4</v>
      </c>
      <c r="K162" s="12">
        <f t="shared" si="25"/>
        <v>1.2841378086333626</v>
      </c>
      <c r="L162" s="12">
        <f t="shared" si="22"/>
        <v>0.25008752710465182</v>
      </c>
      <c r="M162" s="12">
        <f t="shared" si="26"/>
        <v>6.2543771213319929E-2</v>
      </c>
      <c r="N162" s="18">
        <f t="shared" si="23"/>
        <v>1.1520925157313922E-4</v>
      </c>
    </row>
    <row r="163" spans="1:14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10.130000000000001</v>
      </c>
      <c r="D163" s="5" t="str">
        <f>'Исходные данные'!A165</f>
        <v>11.08.2016</v>
      </c>
      <c r="E163" s="1">
        <f>'Исходные данные'!B165</f>
        <v>14.17</v>
      </c>
      <c r="F163" s="12">
        <f t="shared" si="18"/>
        <v>1.3988153998025665</v>
      </c>
      <c r="G163" s="12">
        <f t="shared" si="19"/>
        <v>0.63763664635046502</v>
      </c>
      <c r="H163" s="12">
        <f t="shared" si="20"/>
        <v>1.8369166907388098E-3</v>
      </c>
      <c r="I163" s="12">
        <f t="shared" si="24"/>
        <v>0.33562573544199698</v>
      </c>
      <c r="J163" s="18">
        <f t="shared" si="21"/>
        <v>6.1651651527489231E-4</v>
      </c>
      <c r="K163" s="12">
        <f t="shared" si="25"/>
        <v>1.2742026151460584</v>
      </c>
      <c r="L163" s="12">
        <f t="shared" si="22"/>
        <v>0.24232058308086191</v>
      </c>
      <c r="M163" s="12">
        <f t="shared" si="26"/>
        <v>5.8719264984648883E-2</v>
      </c>
      <c r="N163" s="18">
        <f t="shared" si="23"/>
        <v>1.0786239791821649E-4</v>
      </c>
    </row>
    <row r="164" spans="1:14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10.06</v>
      </c>
      <c r="D164" s="5" t="str">
        <f>'Исходные данные'!A166</f>
        <v>10.08.2016</v>
      </c>
      <c r="E164" s="1">
        <f>'Исходные данные'!B166</f>
        <v>14.09</v>
      </c>
      <c r="F164" s="12">
        <f t="shared" si="18"/>
        <v>1.4005964214711728</v>
      </c>
      <c r="G164" s="12">
        <f t="shared" si="19"/>
        <v>0.63585697309008926</v>
      </c>
      <c r="H164" s="12">
        <f t="shared" si="20"/>
        <v>1.831789771615267E-3</v>
      </c>
      <c r="I164" s="12">
        <f t="shared" si="24"/>
        <v>0.33689816123899557</v>
      </c>
      <c r="J164" s="18">
        <f t="shared" si="21"/>
        <v>6.1712660583358313E-4</v>
      </c>
      <c r="K164" s="12">
        <f t="shared" si="25"/>
        <v>1.2758249753717825</v>
      </c>
      <c r="L164" s="12">
        <f t="shared" si="22"/>
        <v>0.24359300887786065</v>
      </c>
      <c r="M164" s="12">
        <f t="shared" si="26"/>
        <v>5.9337553974169482E-2</v>
      </c>
      <c r="N164" s="18">
        <f t="shared" si="23"/>
        <v>1.0869392444255249E-4</v>
      </c>
    </row>
    <row r="165" spans="1:14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10.039999999999999</v>
      </c>
      <c r="D165" s="5" t="str">
        <f>'Исходные данные'!A167</f>
        <v>09.08.2016</v>
      </c>
      <c r="E165" s="1">
        <f>'Исходные данные'!B167</f>
        <v>14.19</v>
      </c>
      <c r="F165" s="12">
        <f t="shared" si="18"/>
        <v>1.4133466135458168</v>
      </c>
      <c r="G165" s="12">
        <f t="shared" si="19"/>
        <v>0.6340822669797852</v>
      </c>
      <c r="H165" s="12">
        <f t="shared" si="20"/>
        <v>1.8266771619592313E-3</v>
      </c>
      <c r="I165" s="12">
        <f t="shared" si="24"/>
        <v>0.34596037690836823</v>
      </c>
      <c r="J165" s="18">
        <f t="shared" si="21"/>
        <v>6.3195791944132401E-4</v>
      </c>
      <c r="K165" s="12">
        <f t="shared" si="25"/>
        <v>1.2874393228313679</v>
      </c>
      <c r="L165" s="12">
        <f t="shared" si="22"/>
        <v>0.25265522454723316</v>
      </c>
      <c r="M165" s="12">
        <f t="shared" si="26"/>
        <v>6.3834662491012786E-2</v>
      </c>
      <c r="N165" s="18">
        <f t="shared" si="23"/>
        <v>1.1660532011370862E-4</v>
      </c>
    </row>
    <row r="166" spans="1:14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9.9499999999999993</v>
      </c>
      <c r="D166" s="5" t="str">
        <f>'Исходные данные'!A168</f>
        <v>08.08.2016</v>
      </c>
      <c r="E166" s="1">
        <f>'Исходные данные'!B168</f>
        <v>14.04</v>
      </c>
      <c r="F166" s="12">
        <f t="shared" si="18"/>
        <v>1.4110552763819095</v>
      </c>
      <c r="G166" s="12">
        <f t="shared" si="19"/>
        <v>0.6323125141560082</v>
      </c>
      <c r="H166" s="12">
        <f t="shared" si="20"/>
        <v>1.8215788218323193E-3</v>
      </c>
      <c r="I166" s="12">
        <f t="shared" si="24"/>
        <v>0.34433784742716367</v>
      </c>
      <c r="J166" s="18">
        <f t="shared" si="21"/>
        <v>6.2723853042864969E-4</v>
      </c>
      <c r="K166" s="12">
        <f t="shared" si="25"/>
        <v>1.2853521083162545</v>
      </c>
      <c r="L166" s="12">
        <f t="shared" si="22"/>
        <v>0.2510326950660286</v>
      </c>
      <c r="M166" s="12">
        <f t="shared" si="26"/>
        <v>6.3017413992113677E-2</v>
      </c>
      <c r="N166" s="18">
        <f t="shared" si="23"/>
        <v>1.1479118673467395E-4</v>
      </c>
    </row>
    <row r="167" spans="1:14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9.98</v>
      </c>
      <c r="D167" s="5" t="str">
        <f>'Исходные данные'!A169</f>
        <v>05.08.2016</v>
      </c>
      <c r="E167" s="1">
        <f>'Исходные данные'!B169</f>
        <v>14.05</v>
      </c>
      <c r="F167" s="12">
        <f t="shared" si="18"/>
        <v>1.407815631262525</v>
      </c>
      <c r="G167" s="12">
        <f t="shared" si="19"/>
        <v>0.63054770079390732</v>
      </c>
      <c r="H167" s="12">
        <f t="shared" si="20"/>
        <v>1.816494711407618E-3</v>
      </c>
      <c r="I167" s="12">
        <f t="shared" si="24"/>
        <v>0.34203930545638211</v>
      </c>
      <c r="J167" s="18">
        <f t="shared" si="21"/>
        <v>6.2131258945505297E-4</v>
      </c>
      <c r="K167" s="12">
        <f t="shared" si="25"/>
        <v>1.2824010653953319</v>
      </c>
      <c r="L167" s="12">
        <f t="shared" si="22"/>
        <v>0.24873415309524716</v>
      </c>
      <c r="M167" s="12">
        <f t="shared" si="26"/>
        <v>6.1868678916009834E-2</v>
      </c>
      <c r="N167" s="18">
        <f t="shared" si="23"/>
        <v>1.1238412805270787E-4</v>
      </c>
    </row>
    <row r="168" spans="1:14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9.86</v>
      </c>
      <c r="D168" s="5" t="str">
        <f>'Исходные данные'!A170</f>
        <v>04.08.2016</v>
      </c>
      <c r="E168" s="1">
        <f>'Исходные данные'!B170</f>
        <v>14.06</v>
      </c>
      <c r="F168" s="12">
        <f t="shared" si="18"/>
        <v>1.4259634888438135</v>
      </c>
      <c r="G168" s="12">
        <f t="shared" si="19"/>
        <v>0.62878781310721754</v>
      </c>
      <c r="H168" s="12">
        <f t="shared" si="20"/>
        <v>1.8114247909693732E-3</v>
      </c>
      <c r="I168" s="12">
        <f t="shared" si="24"/>
        <v>0.35484771776797491</v>
      </c>
      <c r="J168" s="18">
        <f t="shared" si="21"/>
        <v>6.4277995298381307E-4</v>
      </c>
      <c r="K168" s="12">
        <f t="shared" si="25"/>
        <v>1.298932229974046</v>
      </c>
      <c r="L168" s="12">
        <f t="shared" si="22"/>
        <v>0.26154256540683984</v>
      </c>
      <c r="M168" s="12">
        <f t="shared" si="26"/>
        <v>6.8404513519591065E-2</v>
      </c>
      <c r="N168" s="18">
        <f t="shared" si="23"/>
        <v>1.239096316035869E-4</v>
      </c>
    </row>
    <row r="169" spans="1:14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9.73</v>
      </c>
      <c r="D169" s="5" t="str">
        <f>'Исходные данные'!A171</f>
        <v>03.08.2016</v>
      </c>
      <c r="E169" s="1">
        <f>'Исходные данные'!B171</f>
        <v>14.03</v>
      </c>
      <c r="F169" s="12">
        <f t="shared" si="18"/>
        <v>1.4419321685508735</v>
      </c>
      <c r="G169" s="12">
        <f t="shared" si="19"/>
        <v>0.62703283734815174</v>
      </c>
      <c r="H169" s="12">
        <f t="shared" si="20"/>
        <v>1.8063690209126782E-3</v>
      </c>
      <c r="I169" s="12">
        <f t="shared" si="24"/>
        <v>0.36598399791645581</v>
      </c>
      <c r="J169" s="18">
        <f t="shared" si="21"/>
        <v>6.6110215598605589E-4</v>
      </c>
      <c r="K169" s="12">
        <f t="shared" si="25"/>
        <v>1.3134783476719478</v>
      </c>
      <c r="L169" s="12">
        <f t="shared" si="22"/>
        <v>0.27267884555532085</v>
      </c>
      <c r="M169" s="12">
        <f t="shared" si="26"/>
        <v>7.4353752813382495E-2</v>
      </c>
      <c r="N169" s="18">
        <f t="shared" si="23"/>
        <v>1.3431031567069304E-4</v>
      </c>
    </row>
    <row r="170" spans="1:14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9.66</v>
      </c>
      <c r="D170" s="5" t="str">
        <f>'Исходные данные'!A172</f>
        <v>02.08.2016</v>
      </c>
      <c r="E170" s="1">
        <f>'Исходные данные'!B172</f>
        <v>13.89</v>
      </c>
      <c r="F170" s="12">
        <f t="shared" si="18"/>
        <v>1.4378881987577641</v>
      </c>
      <c r="G170" s="12">
        <f t="shared" si="19"/>
        <v>0.62528275980729353</v>
      </c>
      <c r="H170" s="12">
        <f t="shared" si="20"/>
        <v>1.8013273617431664E-3</v>
      </c>
      <c r="I170" s="12">
        <f t="shared" si="24"/>
        <v>0.36317550854182584</v>
      </c>
      <c r="J170" s="18">
        <f t="shared" si="21"/>
        <v>6.541979806513799E-4</v>
      </c>
      <c r="K170" s="12">
        <f t="shared" si="25"/>
        <v>1.3097946329468462</v>
      </c>
      <c r="L170" s="12">
        <f t="shared" si="22"/>
        <v>0.26987035618069088</v>
      </c>
      <c r="M170" s="12">
        <f t="shared" si="26"/>
        <v>7.2830009145092939E-2</v>
      </c>
      <c r="N170" s="18">
        <f t="shared" si="23"/>
        <v>1.3119068822906095E-4</v>
      </c>
    </row>
    <row r="171" spans="1:14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9.61</v>
      </c>
      <c r="D171" s="5" t="str">
        <f>'Исходные данные'!A173</f>
        <v>01.08.2016</v>
      </c>
      <c r="E171" s="1">
        <f>'Исходные данные'!B173</f>
        <v>14.09</v>
      </c>
      <c r="F171" s="12">
        <f t="shared" si="18"/>
        <v>1.4661810613943809</v>
      </c>
      <c r="G171" s="12">
        <f t="shared" si="19"/>
        <v>0.62353756681349015</v>
      </c>
      <c r="H171" s="12">
        <f t="shared" si="20"/>
        <v>1.7962997740767013E-3</v>
      </c>
      <c r="I171" s="12">
        <f t="shared" si="24"/>
        <v>0.38266110292838773</v>
      </c>
      <c r="J171" s="18">
        <f t="shared" si="21"/>
        <v>6.8737405273820425E-4</v>
      </c>
      <c r="K171" s="12">
        <f t="shared" si="25"/>
        <v>1.3355670397752479</v>
      </c>
      <c r="L171" s="12">
        <f t="shared" si="22"/>
        <v>0.28935595056725272</v>
      </c>
      <c r="M171" s="12">
        <f t="shared" si="26"/>
        <v>8.3726866128678371E-2</v>
      </c>
      <c r="N171" s="18">
        <f t="shared" si="23"/>
        <v>1.5039855071109518E-4</v>
      </c>
    </row>
    <row r="172" spans="1:14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9.58</v>
      </c>
      <c r="D172" s="5" t="str">
        <f>'Исходные данные'!A174</f>
        <v>29.07.2016</v>
      </c>
      <c r="E172" s="1">
        <f>'Исходные данные'!B174</f>
        <v>14.08</v>
      </c>
      <c r="F172" s="12">
        <f t="shared" si="18"/>
        <v>1.4697286012526096</v>
      </c>
      <c r="G172" s="12">
        <f t="shared" si="19"/>
        <v>0.62179724473374598</v>
      </c>
      <c r="H172" s="12">
        <f t="shared" si="20"/>
        <v>1.79128621863907E-3</v>
      </c>
      <c r="I172" s="12">
        <f t="shared" si="24"/>
        <v>0.38507775874712719</v>
      </c>
      <c r="J172" s="18">
        <f t="shared" si="21"/>
        <v>6.8978448234814952E-4</v>
      </c>
      <c r="K172" s="12">
        <f t="shared" si="25"/>
        <v>1.3387985487830327</v>
      </c>
      <c r="L172" s="12">
        <f t="shared" si="22"/>
        <v>0.29177260638599223</v>
      </c>
      <c r="M172" s="12">
        <f t="shared" si="26"/>
        <v>8.5131253837275114E-2</v>
      </c>
      <c r="N172" s="18">
        <f t="shared" si="23"/>
        <v>1.5249444177417535E-4</v>
      </c>
    </row>
    <row r="173" spans="1:14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9.5</v>
      </c>
      <c r="D173" s="5" t="str">
        <f>'Исходные данные'!A175</f>
        <v>28.07.2016</v>
      </c>
      <c r="E173" s="1">
        <f>'Исходные данные'!B175</f>
        <v>14.04</v>
      </c>
      <c r="F173" s="12">
        <f t="shared" si="18"/>
        <v>1.4778947368421052</v>
      </c>
      <c r="G173" s="12">
        <f t="shared" si="19"/>
        <v>0.62006177997311507</v>
      </c>
      <c r="H173" s="12">
        <f t="shared" si="20"/>
        <v>1.7862866562656744E-3</v>
      </c>
      <c r="I173" s="12">
        <f t="shared" si="24"/>
        <v>0.39061859999116982</v>
      </c>
      <c r="J173" s="18">
        <f t="shared" si="21"/>
        <v>6.9775679285340576E-4</v>
      </c>
      <c r="K173" s="12">
        <f t="shared" si="25"/>
        <v>1.3462372081838665</v>
      </c>
      <c r="L173" s="12">
        <f t="shared" si="22"/>
        <v>0.29731344763003481</v>
      </c>
      <c r="M173" s="12">
        <f t="shared" si="26"/>
        <v>8.8395286141657425E-2</v>
      </c>
      <c r="N173" s="18">
        <f t="shared" si="23"/>
        <v>1.5789932011162875E-4</v>
      </c>
    </row>
    <row r="174" spans="1:14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9.3800000000000008</v>
      </c>
      <c r="D174" s="5" t="str">
        <f>'Исходные данные'!A176</f>
        <v>27.07.2016</v>
      </c>
      <c r="E174" s="1">
        <f>'Исходные данные'!B176</f>
        <v>13.88</v>
      </c>
      <c r="F174" s="12">
        <f t="shared" si="18"/>
        <v>1.4797441364605544</v>
      </c>
      <c r="G174" s="12">
        <f t="shared" si="19"/>
        <v>0.61833115897459645</v>
      </c>
      <c r="H174" s="12">
        <f t="shared" si="20"/>
        <v>1.7813010479012287E-3</v>
      </c>
      <c r="I174" s="12">
        <f t="shared" si="24"/>
        <v>0.39186919206052512</v>
      </c>
      <c r="J174" s="18">
        <f t="shared" si="21"/>
        <v>6.9803700245762122E-4</v>
      </c>
      <c r="K174" s="12">
        <f t="shared" si="25"/>
        <v>1.3479218549432679</v>
      </c>
      <c r="L174" s="12">
        <f t="shared" si="22"/>
        <v>0.29856403969939016</v>
      </c>
      <c r="M174" s="12">
        <f t="shared" si="26"/>
        <v>8.9140485801618985E-2</v>
      </c>
      <c r="N174" s="18">
        <f t="shared" si="23"/>
        <v>1.5878604076884848E-4</v>
      </c>
    </row>
    <row r="175" spans="1:14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9.5299999999999994</v>
      </c>
      <c r="D175" s="5" t="str">
        <f>'Исходные данные'!A177</f>
        <v>26.07.2016</v>
      </c>
      <c r="E175" s="1">
        <f>'Исходные данные'!B177</f>
        <v>13.9</v>
      </c>
      <c r="F175" s="12">
        <f t="shared" si="18"/>
        <v>1.4585519412381953</v>
      </c>
      <c r="G175" s="12">
        <f t="shared" si="19"/>
        <v>0.61660536821902634</v>
      </c>
      <c r="H175" s="12">
        <f t="shared" si="20"/>
        <v>1.7763293545994497E-3</v>
      </c>
      <c r="I175" s="12">
        <f t="shared" si="24"/>
        <v>0.37744412247053544</v>
      </c>
      <c r="J175" s="18">
        <f t="shared" si="21"/>
        <v>6.7046507446544192E-4</v>
      </c>
      <c r="K175" s="12">
        <f t="shared" si="25"/>
        <v>1.3286175560509144</v>
      </c>
      <c r="L175" s="12">
        <f t="shared" si="22"/>
        <v>0.28413897010940042</v>
      </c>
      <c r="M175" s="12">
        <f t="shared" si="26"/>
        <v>8.0734954334830716E-2</v>
      </c>
      <c r="N175" s="18">
        <f t="shared" si="23"/>
        <v>1.434118693272059E-4</v>
      </c>
    </row>
    <row r="176" spans="1:14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9.59</v>
      </c>
      <c r="D176" s="5" t="str">
        <f>'Исходные данные'!A178</f>
        <v>25.07.2016</v>
      </c>
      <c r="E176" s="1">
        <f>'Исходные данные'!B178</f>
        <v>13.88</v>
      </c>
      <c r="F176" s="12">
        <f t="shared" si="18"/>
        <v>1.4473409801876955</v>
      </c>
      <c r="G176" s="12">
        <f t="shared" si="19"/>
        <v>0.61488439422497454</v>
      </c>
      <c r="H176" s="12">
        <f t="shared" si="20"/>
        <v>1.7713715375227573E-3</v>
      </c>
      <c r="I176" s="12">
        <f t="shared" si="24"/>
        <v>0.36972806618331161</v>
      </c>
      <c r="J176" s="18">
        <f t="shared" si="21"/>
        <v>6.5492577306044844E-4</v>
      </c>
      <c r="K176" s="12">
        <f t="shared" si="25"/>
        <v>1.3184053179737072</v>
      </c>
      <c r="L176" s="12">
        <f t="shared" si="22"/>
        <v>0.27642291382217654</v>
      </c>
      <c r="M176" s="12">
        <f t="shared" si="26"/>
        <v>7.6409627285942402E-2</v>
      </c>
      <c r="N176" s="18">
        <f t="shared" si="23"/>
        <v>1.3534983896704064E-4</v>
      </c>
    </row>
    <row r="177" spans="1:14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9.6300000000000008</v>
      </c>
      <c r="D177" s="5" t="str">
        <f>'Исходные данные'!A179</f>
        <v>22.07.2016</v>
      </c>
      <c r="E177" s="1">
        <f>'Исходные данные'!B179</f>
        <v>13.73</v>
      </c>
      <c r="F177" s="12">
        <f t="shared" si="18"/>
        <v>1.4257528556593977</v>
      </c>
      <c r="G177" s="12">
        <f t="shared" si="19"/>
        <v>0.61316822354863743</v>
      </c>
      <c r="H177" s="12">
        <f t="shared" si="20"/>
        <v>1.7664275579419673E-3</v>
      </c>
      <c r="I177" s="12">
        <f t="shared" si="24"/>
        <v>0.35469999396984547</v>
      </c>
      <c r="J177" s="18">
        <f t="shared" si="21"/>
        <v>6.2655184415018469E-4</v>
      </c>
      <c r="K177" s="12">
        <f t="shared" si="25"/>
        <v>1.2987403609436814</v>
      </c>
      <c r="L177" s="12">
        <f t="shared" si="22"/>
        <v>0.2613948416087104</v>
      </c>
      <c r="M177" s="12">
        <f t="shared" si="26"/>
        <v>6.8327263219642775E-2</v>
      </c>
      <c r="N177" s="18">
        <f t="shared" si="23"/>
        <v>1.2069516070993159E-4</v>
      </c>
    </row>
    <row r="178" spans="1:14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9.67</v>
      </c>
      <c r="D178" s="5" t="str">
        <f>'Исходные данные'!A180</f>
        <v>21.07.2016</v>
      </c>
      <c r="E178" s="1">
        <f>'Исходные данные'!B180</f>
        <v>13.66</v>
      </c>
      <c r="F178" s="12">
        <f t="shared" si="18"/>
        <v>1.4126163391933817</v>
      </c>
      <c r="G178" s="12">
        <f t="shared" si="19"/>
        <v>0.61145684278373413</v>
      </c>
      <c r="H178" s="12">
        <f t="shared" si="20"/>
        <v>1.7614973772359915E-3</v>
      </c>
      <c r="I178" s="12">
        <f t="shared" si="24"/>
        <v>0.34544354467744109</v>
      </c>
      <c r="J178" s="18">
        <f t="shared" si="21"/>
        <v>6.0849789793241652E-4</v>
      </c>
      <c r="K178" s="12">
        <f t="shared" si="25"/>
        <v>1.2867741046118815</v>
      </c>
      <c r="L178" s="12">
        <f t="shared" si="22"/>
        <v>0.25213839231630614</v>
      </c>
      <c r="M178" s="12">
        <f t="shared" si="26"/>
        <v>6.3573768879851472E-2</v>
      </c>
      <c r="N178" s="18">
        <f t="shared" si="23"/>
        <v>1.1198502714286546E-4</v>
      </c>
    </row>
    <row r="179" spans="1:14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9.58</v>
      </c>
      <c r="D179" s="5" t="str">
        <f>'Исходные данные'!A181</f>
        <v>20.07.2016</v>
      </c>
      <c r="E179" s="1">
        <f>'Исходные данные'!B181</f>
        <v>13.63</v>
      </c>
      <c r="F179" s="12">
        <f t="shared" si="18"/>
        <v>1.4227557411273488</v>
      </c>
      <c r="G179" s="12">
        <f t="shared" si="19"/>
        <v>0.60975023856140098</v>
      </c>
      <c r="H179" s="12">
        <f t="shared" si="20"/>
        <v>1.7565809568915339E-3</v>
      </c>
      <c r="I179" s="12">
        <f t="shared" si="24"/>
        <v>0.3525956537256722</v>
      </c>
      <c r="J179" s="18">
        <f t="shared" si="21"/>
        <v>6.1936281081723717E-4</v>
      </c>
      <c r="K179" s="12">
        <f t="shared" si="25"/>
        <v>1.2960102428915297</v>
      </c>
      <c r="L179" s="12">
        <f t="shared" si="22"/>
        <v>0.25929050136453718</v>
      </c>
      <c r="M179" s="12">
        <f t="shared" si="26"/>
        <v>6.7231564097873037E-2</v>
      </c>
      <c r="N179" s="18">
        <f t="shared" si="23"/>
        <v>1.1809768519635631E-4</v>
      </c>
    </row>
    <row r="180" spans="1:14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9.61</v>
      </c>
      <c r="D180" s="5" t="str">
        <f>'Исходные данные'!A182</f>
        <v>19.07.2016</v>
      </c>
      <c r="E180" s="1">
        <f>'Исходные данные'!B182</f>
        <v>13.56</v>
      </c>
      <c r="F180" s="12">
        <f t="shared" si="18"/>
        <v>1.4110301768990636</v>
      </c>
      <c r="G180" s="12">
        <f t="shared" si="19"/>
        <v>0.60804839755008766</v>
      </c>
      <c r="H180" s="12">
        <f t="shared" si="20"/>
        <v>1.7516782585027919E-3</v>
      </c>
      <c r="I180" s="12">
        <f t="shared" si="24"/>
        <v>0.34432005953004852</v>
      </c>
      <c r="J180" s="18">
        <f t="shared" si="21"/>
        <v>6.0313796224517298E-4</v>
      </c>
      <c r="K180" s="12">
        <f t="shared" si="25"/>
        <v>1.2853292448085425</v>
      </c>
      <c r="L180" s="12">
        <f t="shared" si="22"/>
        <v>0.25101490716891345</v>
      </c>
      <c r="M180" s="12">
        <f t="shared" si="26"/>
        <v>6.3008483621018213E-2</v>
      </c>
      <c r="N180" s="18">
        <f t="shared" si="23"/>
        <v>1.1037059086016687E-4</v>
      </c>
    </row>
    <row r="181" spans="1:14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9.6300000000000008</v>
      </c>
      <c r="D181" s="5" t="str">
        <f>'Исходные данные'!A183</f>
        <v>18.07.2016</v>
      </c>
      <c r="E181" s="1">
        <f>'Исходные данные'!B183</f>
        <v>13.46</v>
      </c>
      <c r="F181" s="12">
        <f t="shared" si="18"/>
        <v>1.3977154724818277</v>
      </c>
      <c r="G181" s="12">
        <f t="shared" si="19"/>
        <v>0.60635130645545277</v>
      </c>
      <c r="H181" s="12">
        <f t="shared" si="20"/>
        <v>1.7467892437711548E-3</v>
      </c>
      <c r="I181" s="12">
        <f t="shared" si="24"/>
        <v>0.33483909840654763</v>
      </c>
      <c r="J181" s="18">
        <f t="shared" si="21"/>
        <v>5.8489333549058861E-4</v>
      </c>
      <c r="K181" s="12">
        <f t="shared" si="25"/>
        <v>1.2732006743118685</v>
      </c>
      <c r="L181" s="12">
        <f t="shared" si="22"/>
        <v>0.24153394604541262</v>
      </c>
      <c r="M181" s="12">
        <f t="shared" si="26"/>
        <v>5.8338647092268277E-2</v>
      </c>
      <c r="N181" s="18">
        <f t="shared" si="23"/>
        <v>1.0190532123693558E-4</v>
      </c>
    </row>
    <row r="182" spans="1:14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9.61</v>
      </c>
      <c r="D182" s="5" t="str">
        <f>'Исходные данные'!A184</f>
        <v>15.07.2016</v>
      </c>
      <c r="E182" s="1">
        <f>'Исходные данные'!B184</f>
        <v>13.53</v>
      </c>
      <c r="F182" s="12">
        <f t="shared" si="18"/>
        <v>1.4079084287200834</v>
      </c>
      <c r="G182" s="12">
        <f t="shared" si="19"/>
        <v>0.60465895202025977</v>
      </c>
      <c r="H182" s="12">
        <f t="shared" si="20"/>
        <v>1.7419138745049048E-3</v>
      </c>
      <c r="I182" s="12">
        <f t="shared" si="24"/>
        <v>0.34210521920049564</v>
      </c>
      <c r="J182" s="18">
        <f t="shared" si="21"/>
        <v>5.9591782786588506E-4</v>
      </c>
      <c r="K182" s="12">
        <f t="shared" si="25"/>
        <v>1.2824855960368422</v>
      </c>
      <c r="L182" s="12">
        <f t="shared" si="22"/>
        <v>0.24880006683936062</v>
      </c>
      <c r="M182" s="12">
        <f t="shared" si="26"/>
        <v>6.1901473259270298E-2</v>
      </c>
      <c r="N182" s="18">
        <f t="shared" si="23"/>
        <v>1.0782703512261728E-4</v>
      </c>
    </row>
    <row r="183" spans="1:14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9.5500000000000007</v>
      </c>
      <c r="D183" s="5" t="str">
        <f>'Исходные данные'!A185</f>
        <v>14.07.2016</v>
      </c>
      <c r="E183" s="1">
        <f>'Исходные данные'!B185</f>
        <v>13.46</v>
      </c>
      <c r="F183" s="12">
        <f t="shared" si="18"/>
        <v>1.4094240837696335</v>
      </c>
      <c r="G183" s="12">
        <f t="shared" si="19"/>
        <v>0.60297132102427431</v>
      </c>
      <c r="H183" s="12">
        <f t="shared" si="20"/>
        <v>1.73705211261892E-3</v>
      </c>
      <c r="I183" s="12">
        <f t="shared" si="24"/>
        <v>0.34318116972394286</v>
      </c>
      <c r="J183" s="18">
        <f t="shared" si="21"/>
        <v>5.9612357588000714E-4</v>
      </c>
      <c r="K183" s="12">
        <f t="shared" si="25"/>
        <v>1.283866229698774</v>
      </c>
      <c r="L183" s="12">
        <f t="shared" si="22"/>
        <v>0.24987601736280776</v>
      </c>
      <c r="M183" s="12">
        <f t="shared" si="26"/>
        <v>6.2438024053098194E-2</v>
      </c>
      <c r="N183" s="18">
        <f t="shared" si="23"/>
        <v>1.0845810158918517E-4</v>
      </c>
    </row>
    <row r="184" spans="1:14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9.43</v>
      </c>
      <c r="D184" s="5" t="str">
        <f>'Исходные данные'!A186</f>
        <v>13.07.2016</v>
      </c>
      <c r="E184" s="1">
        <f>'Исходные данные'!B186</f>
        <v>13.45</v>
      </c>
      <c r="F184" s="12">
        <f t="shared" si="18"/>
        <v>1.4262990455991515</v>
      </c>
      <c r="G184" s="12">
        <f t="shared" si="19"/>
        <v>0.60128840028415953</v>
      </c>
      <c r="H184" s="12">
        <f t="shared" si="20"/>
        <v>1.7322039201343742E-3</v>
      </c>
      <c r="I184" s="12">
        <f t="shared" si="24"/>
        <v>0.35508300940248194</v>
      </c>
      <c r="J184" s="18">
        <f t="shared" si="21"/>
        <v>6.1507618086009002E-4</v>
      </c>
      <c r="K184" s="12">
        <f t="shared" si="25"/>
        <v>1.2992378938202134</v>
      </c>
      <c r="L184" s="12">
        <f t="shared" si="22"/>
        <v>0.26177785704134698</v>
      </c>
      <c r="M184" s="12">
        <f t="shared" si="26"/>
        <v>6.8527646437159875E-2</v>
      </c>
      <c r="N184" s="18">
        <f t="shared" si="23"/>
        <v>1.1870385779603072E-4</v>
      </c>
    </row>
    <row r="185" spans="1:14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9.2899999999999991</v>
      </c>
      <c r="D185" s="5" t="str">
        <f>'Исходные данные'!A187</f>
        <v>12.07.2016</v>
      </c>
      <c r="E185" s="1">
        <f>'Исходные данные'!B187</f>
        <v>13.4</v>
      </c>
      <c r="F185" s="12">
        <f t="shared" si="18"/>
        <v>1.4424111948331542</v>
      </c>
      <c r="G185" s="12">
        <f t="shared" si="19"/>
        <v>0.59961017665337446</v>
      </c>
      <c r="H185" s="12">
        <f t="shared" si="20"/>
        <v>1.7273692591784431E-3</v>
      </c>
      <c r="I185" s="12">
        <f t="shared" si="24"/>
        <v>0.36631615413111868</v>
      </c>
      <c r="J185" s="18">
        <f t="shared" si="21"/>
        <v>6.3276326378656686E-4</v>
      </c>
      <c r="K185" s="12">
        <f t="shared" si="25"/>
        <v>1.3139147001325311</v>
      </c>
      <c r="L185" s="12">
        <f t="shared" si="22"/>
        <v>0.27301100176998366</v>
      </c>
      <c r="M185" s="12">
        <f t="shared" si="26"/>
        <v>7.4535007087449992E-2</v>
      </c>
      <c r="N185" s="18">
        <f t="shared" si="23"/>
        <v>1.287494799755085E-4</v>
      </c>
    </row>
    <row r="186" spans="1:14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9.16</v>
      </c>
      <c r="D186" s="5" t="str">
        <f>'Исходные данные'!A188</f>
        <v>11.07.2016</v>
      </c>
      <c r="E186" s="1">
        <f>'Исходные данные'!B188</f>
        <v>13.35</v>
      </c>
      <c r="F186" s="12">
        <f t="shared" si="18"/>
        <v>1.4574235807860261</v>
      </c>
      <c r="G186" s="12">
        <f t="shared" si="19"/>
        <v>0.59793663702207056</v>
      </c>
      <c r="H186" s="12">
        <f t="shared" si="20"/>
        <v>1.7225480919840072E-3</v>
      </c>
      <c r="I186" s="12">
        <f t="shared" si="24"/>
        <v>0.37667020616021957</v>
      </c>
      <c r="J186" s="18">
        <f t="shared" si="21"/>
        <v>6.4883254492850879E-4</v>
      </c>
      <c r="K186" s="12">
        <f t="shared" si="25"/>
        <v>1.3275897150368789</v>
      </c>
      <c r="L186" s="12">
        <f t="shared" si="22"/>
        <v>0.28336505379908455</v>
      </c>
      <c r="M186" s="12">
        <f t="shared" si="26"/>
        <v>8.0295753714558049E-2</v>
      </c>
      <c r="N186" s="18">
        <f t="shared" si="23"/>
        <v>1.3831329735542974E-4</v>
      </c>
    </row>
    <row r="187" spans="1:14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9.0299999999999994</v>
      </c>
      <c r="D187" s="5" t="str">
        <f>'Исходные данные'!A189</f>
        <v>08.07.2016</v>
      </c>
      <c r="E187" s="1">
        <f>'Исходные данные'!B189</f>
        <v>13.2</v>
      </c>
      <c r="F187" s="12">
        <f t="shared" si="18"/>
        <v>1.4617940199335548</v>
      </c>
      <c r="G187" s="12">
        <f t="shared" si="19"/>
        <v>0.59626776831698935</v>
      </c>
      <c r="H187" s="12">
        <f t="shared" si="20"/>
        <v>1.717740380889356E-3</v>
      </c>
      <c r="I187" s="12">
        <f t="shared" si="24"/>
        <v>0.37966446216343114</v>
      </c>
      <c r="J187" s="18">
        <f t="shared" si="21"/>
        <v>6.5216497784676471E-4</v>
      </c>
      <c r="K187" s="12">
        <f t="shared" si="25"/>
        <v>1.3315708157538884</v>
      </c>
      <c r="L187" s="12">
        <f t="shared" si="22"/>
        <v>0.28635930980229607</v>
      </c>
      <c r="M187" s="12">
        <f t="shared" si="26"/>
        <v>8.2001654310447342E-2</v>
      </c>
      <c r="N187" s="18">
        <f t="shared" si="23"/>
        <v>1.4085755290878512E-4</v>
      </c>
    </row>
    <row r="188" spans="1:14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9.14</v>
      </c>
      <c r="D188" s="5" t="str">
        <f>'Исходные данные'!A190</f>
        <v>07.07.2016</v>
      </c>
      <c r="E188" s="1">
        <f>'Исходные данные'!B190</f>
        <v>13.12</v>
      </c>
      <c r="F188" s="12">
        <f t="shared" si="18"/>
        <v>1.435448577680525</v>
      </c>
      <c r="G188" s="12">
        <f t="shared" si="19"/>
        <v>0.59460355750136051</v>
      </c>
      <c r="H188" s="12">
        <f t="shared" si="20"/>
        <v>1.7129460883378949E-3</v>
      </c>
      <c r="I188" s="12">
        <f t="shared" si="24"/>
        <v>0.36147739804988427</v>
      </c>
      <c r="J188" s="18">
        <f t="shared" si="21"/>
        <v>6.1919129501210942E-4</v>
      </c>
      <c r="K188" s="12">
        <f t="shared" si="25"/>
        <v>1.3075723443181806</v>
      </c>
      <c r="L188" s="12">
        <f t="shared" si="22"/>
        <v>0.2681722456887492</v>
      </c>
      <c r="M188" s="12">
        <f t="shared" si="26"/>
        <v>7.1916353357746834E-2</v>
      </c>
      <c r="N188" s="18">
        <f t="shared" si="23"/>
        <v>1.2318883617167827E-4</v>
      </c>
    </row>
    <row r="189" spans="1:14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9.1999999999999993</v>
      </c>
      <c r="D189" s="5" t="str">
        <f>'Исходные данные'!A191</f>
        <v>06.07.2016</v>
      </c>
      <c r="E189" s="1">
        <f>'Исходные данные'!B191</f>
        <v>13.16</v>
      </c>
      <c r="F189" s="12">
        <f t="shared" si="18"/>
        <v>1.4304347826086958</v>
      </c>
      <c r="G189" s="12">
        <f t="shared" si="19"/>
        <v>0.59294399157480004</v>
      </c>
      <c r="H189" s="12">
        <f t="shared" si="20"/>
        <v>1.7081651768778518E-3</v>
      </c>
      <c r="I189" s="12">
        <f t="shared" si="24"/>
        <v>0.35797844184217664</v>
      </c>
      <c r="J189" s="18">
        <f t="shared" si="21"/>
        <v>6.1148630842779942E-4</v>
      </c>
      <c r="K189" s="12">
        <f t="shared" si="25"/>
        <v>1.3030052007242274</v>
      </c>
      <c r="L189" s="12">
        <f t="shared" si="22"/>
        <v>0.26467328948104152</v>
      </c>
      <c r="M189" s="12">
        <f t="shared" si="26"/>
        <v>7.0051950164715174E-2</v>
      </c>
      <c r="N189" s="18">
        <f t="shared" si="23"/>
        <v>1.1966030184374915E-4</v>
      </c>
    </row>
    <row r="190" spans="1:14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9.32</v>
      </c>
      <c r="D190" s="5" t="str">
        <f>'Исходные данные'!A192</f>
        <v>05.07.2016</v>
      </c>
      <c r="E190" s="1">
        <f>'Исходные данные'!B192</f>
        <v>13.09</v>
      </c>
      <c r="F190" s="12">
        <f t="shared" si="18"/>
        <v>1.4045064377682404</v>
      </c>
      <c r="G190" s="12">
        <f t="shared" si="19"/>
        <v>0.5912890575732086</v>
      </c>
      <c r="H190" s="12">
        <f t="shared" si="20"/>
        <v>1.7033976091619843E-3</v>
      </c>
      <c r="I190" s="12">
        <f t="shared" si="24"/>
        <v>0.33968595122430878</v>
      </c>
      <c r="J190" s="18">
        <f t="shared" si="21"/>
        <v>5.7862023718140197E-4</v>
      </c>
      <c r="K190" s="12">
        <f t="shared" si="25"/>
        <v>1.2793866697824177</v>
      </c>
      <c r="L190" s="12">
        <f t="shared" si="22"/>
        <v>0.24638079886317379</v>
      </c>
      <c r="M190" s="12">
        <f t="shared" si="26"/>
        <v>6.0703498048455685E-2</v>
      </c>
      <c r="N190" s="18">
        <f t="shared" si="23"/>
        <v>1.0340219344350859E-4</v>
      </c>
    </row>
    <row r="191" spans="1:14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9.2799999999999994</v>
      </c>
      <c r="D191" s="5" t="str">
        <f>'Исходные данные'!A193</f>
        <v>04.07.2016</v>
      </c>
      <c r="E191" s="1">
        <f>'Исходные данные'!B193</f>
        <v>13.04</v>
      </c>
      <c r="F191" s="12">
        <f t="shared" si="18"/>
        <v>1.4051724137931034</v>
      </c>
      <c r="G191" s="12">
        <f t="shared" si="19"/>
        <v>0.58963874256866988</v>
      </c>
      <c r="H191" s="12">
        <f t="shared" si="20"/>
        <v>1.6986433479472868E-3</v>
      </c>
      <c r="I191" s="12">
        <f t="shared" si="24"/>
        <v>0.34016000970039767</v>
      </c>
      <c r="J191" s="18">
        <f t="shared" si="21"/>
        <v>5.77810537715265E-4</v>
      </c>
      <c r="K191" s="12">
        <f t="shared" si="25"/>
        <v>1.2799933176593461</v>
      </c>
      <c r="L191" s="12">
        <f t="shared" si="22"/>
        <v>0.24685485733926266</v>
      </c>
      <c r="M191" s="12">
        <f t="shared" si="26"/>
        <v>6.0937320591987705E-2</v>
      </c>
      <c r="N191" s="18">
        <f t="shared" si="23"/>
        <v>1.0351077426531113E-4</v>
      </c>
    </row>
    <row r="192" spans="1:14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9.2799999999999994</v>
      </c>
      <c r="D192" s="5" t="str">
        <f>'Исходные данные'!A194</f>
        <v>01.07.2016</v>
      </c>
      <c r="E192" s="1">
        <f>'Исходные данные'!B194</f>
        <v>13.03</v>
      </c>
      <c r="F192" s="12">
        <f t="shared" si="18"/>
        <v>1.4040948275862069</v>
      </c>
      <c r="G192" s="12">
        <f t="shared" si="19"/>
        <v>0.58799303366935063</v>
      </c>
      <c r="H192" s="12">
        <f t="shared" si="20"/>
        <v>1.6939023560947021E-3</v>
      </c>
      <c r="I192" s="12">
        <f t="shared" si="24"/>
        <v>0.33939284433864453</v>
      </c>
      <c r="J192" s="18">
        <f t="shared" si="21"/>
        <v>5.7489833866691245E-4</v>
      </c>
      <c r="K192" s="12">
        <f t="shared" si="25"/>
        <v>1.2790117276918158</v>
      </c>
      <c r="L192" s="12">
        <f t="shared" si="22"/>
        <v>0.24608769197750943</v>
      </c>
      <c r="M192" s="12">
        <f t="shared" si="26"/>
        <v>6.0559152142817547E-2</v>
      </c>
      <c r="N192" s="18">
        <f t="shared" si="23"/>
        <v>1.0258129049781616E-4</v>
      </c>
    </row>
    <row r="193" spans="1:14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9.15</v>
      </c>
      <c r="D193" s="5" t="str">
        <f>'Исходные данные'!A195</f>
        <v>30.06.2016</v>
      </c>
      <c r="E193" s="1">
        <f>'Исходные данные'!B195</f>
        <v>13.01</v>
      </c>
      <c r="F193" s="12">
        <f t="shared" si="18"/>
        <v>1.4218579234972677</v>
      </c>
      <c r="G193" s="12">
        <f t="shared" si="19"/>
        <v>0.58635191801939868</v>
      </c>
      <c r="H193" s="12">
        <f t="shared" si="20"/>
        <v>1.6891745965688287E-3</v>
      </c>
      <c r="I193" s="12">
        <f t="shared" si="24"/>
        <v>0.35196441323698391</v>
      </c>
      <c r="J193" s="18">
        <f t="shared" si="21"/>
        <v>5.945293457361668E-4</v>
      </c>
      <c r="K193" s="12">
        <f t="shared" si="25"/>
        <v>1.2951924069052121</v>
      </c>
      <c r="L193" s="12">
        <f t="shared" si="22"/>
        <v>0.25865926087584884</v>
      </c>
      <c r="M193" s="12">
        <f t="shared" si="26"/>
        <v>6.6904613236840396E-2</v>
      </c>
      <c r="N193" s="18">
        <f t="shared" si="23"/>
        <v>1.130135730729334E-4</v>
      </c>
    </row>
    <row r="194" spans="1:14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9.2100000000000009</v>
      </c>
      <c r="D194" s="5" t="str">
        <f>'Исходные данные'!A196</f>
        <v>29.06.2016</v>
      </c>
      <c r="E194" s="1">
        <f>'Исходные данные'!B196</f>
        <v>12.94</v>
      </c>
      <c r="F194" s="12">
        <f t="shared" ref="F194:F257" si="27">E194/C194</f>
        <v>1.4049945711183494</v>
      </c>
      <c r="G194" s="12">
        <f t="shared" ref="G194:G257" si="28">1/POWER(2,A194/248)</f>
        <v>0.5847153827988435</v>
      </c>
      <c r="H194" s="12">
        <f t="shared" ref="H194:H257" si="29">G194/SUM(G$2:G$1242)</f>
        <v>1.6844600324376331E-3</v>
      </c>
      <c r="I194" s="12">
        <f t="shared" si="24"/>
        <v>0.34003343880553882</v>
      </c>
      <c r="J194" s="18">
        <f t="shared" ref="J194:J257" si="30">H194*I194</f>
        <v>5.7277273736025785E-4</v>
      </c>
      <c r="K194" s="12">
        <f t="shared" si="25"/>
        <v>1.279831318012153</v>
      </c>
      <c r="L194" s="12">
        <f t="shared" ref="L194:L257" si="31">LN(K194)</f>
        <v>0.24672828644440378</v>
      </c>
      <c r="M194" s="12">
        <f t="shared" si="26"/>
        <v>6.087484733179175E-2</v>
      </c>
      <c r="N194" s="18">
        <f t="shared" ref="N194:N257" si="32">M194*H194</f>
        <v>1.0254124731114589E-4</v>
      </c>
    </row>
    <row r="195" spans="1:14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9.2799999999999994</v>
      </c>
      <c r="D195" s="5" t="str">
        <f>'Исходные данные'!A197</f>
        <v>28.06.2016</v>
      </c>
      <c r="E195" s="1">
        <f>'Исходные данные'!B197</f>
        <v>12.81</v>
      </c>
      <c r="F195" s="12">
        <f t="shared" si="27"/>
        <v>1.3803879310344829</v>
      </c>
      <c r="G195" s="12">
        <f t="shared" si="28"/>
        <v>0.5830834152234956</v>
      </c>
      <c r="H195" s="12">
        <f t="shared" si="29"/>
        <v>1.6797586268721609E-3</v>
      </c>
      <c r="I195" s="12">
        <f t="shared" ref="I195:I258" si="33">LN(F195)</f>
        <v>0.32236456911053374</v>
      </c>
      <c r="J195" s="18">
        <f t="shared" si="30"/>
        <v>5.4149466596134597E-4</v>
      </c>
      <c r="K195" s="12">
        <f t="shared" ref="K195:K258" si="34">F195/GEOMEAN(F$2:F$1242)</f>
        <v>1.2574167484061523</v>
      </c>
      <c r="L195" s="12">
        <f t="shared" si="31"/>
        <v>0.22905941674939875</v>
      </c>
      <c r="M195" s="12">
        <f t="shared" ref="M195:M258" si="35">POWER(L195-AVERAGE(L$2:L$1242),2)</f>
        <v>5.2468216401574723E-2</v>
      </c>
      <c r="N195" s="18">
        <f t="shared" si="32"/>
        <v>8.813393913714055E-5</v>
      </c>
    </row>
    <row r="196" spans="1:14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9.23</v>
      </c>
      <c r="D196" s="5" t="str">
        <f>'Исходные данные'!A198</f>
        <v>27.06.2016</v>
      </c>
      <c r="E196" s="1">
        <f>'Исходные данные'!B198</f>
        <v>12.82</v>
      </c>
      <c r="F196" s="12">
        <f t="shared" si="27"/>
        <v>1.3889490790899242</v>
      </c>
      <c r="G196" s="12">
        <f t="shared" si="28"/>
        <v>0.58145600254484675</v>
      </c>
      <c r="H196" s="12">
        <f t="shared" si="29"/>
        <v>1.6750703431462489E-3</v>
      </c>
      <c r="I196" s="12">
        <f t="shared" si="33"/>
        <v>0.32854740297776319</v>
      </c>
      <c r="J196" s="18">
        <f t="shared" si="30"/>
        <v>5.5034001104577071E-4</v>
      </c>
      <c r="K196" s="12">
        <f t="shared" si="34"/>
        <v>1.265215230780907</v>
      </c>
      <c r="L196" s="12">
        <f t="shared" si="31"/>
        <v>0.23524225061662821</v>
      </c>
      <c r="M196" s="12">
        <f t="shared" si="35"/>
        <v>5.5338916475176504E-2</v>
      </c>
      <c r="N196" s="18">
        <f t="shared" si="32"/>
        <v>9.2696577809415516E-5</v>
      </c>
    </row>
    <row r="197" spans="1:14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9.24</v>
      </c>
      <c r="D197" s="5" t="str">
        <f>'Исходные данные'!A199</f>
        <v>24.06.2016</v>
      </c>
      <c r="E197" s="1">
        <f>'Исходные данные'!B199</f>
        <v>12.99</v>
      </c>
      <c r="F197" s="12">
        <f t="shared" si="27"/>
        <v>1.4058441558441559</v>
      </c>
      <c r="G197" s="12">
        <f t="shared" si="28"/>
        <v>0.57983313204997045</v>
      </c>
      <c r="H197" s="12">
        <f t="shared" si="29"/>
        <v>1.6703951446362384E-3</v>
      </c>
      <c r="I197" s="12">
        <f t="shared" si="33"/>
        <v>0.34063794502891542</v>
      </c>
      <c r="J197" s="18">
        <f t="shared" si="30"/>
        <v>5.6899996945516625E-4</v>
      </c>
      <c r="K197" s="12">
        <f t="shared" si="34"/>
        <v>1.2806052178988454</v>
      </c>
      <c r="L197" s="12">
        <f t="shared" si="31"/>
        <v>0.24733279266778035</v>
      </c>
      <c r="M197" s="12">
        <f t="shared" si="35"/>
        <v>6.117351032884321E-2</v>
      </c>
      <c r="N197" s="18">
        <f t="shared" si="32"/>
        <v>1.0218393463365448E-4</v>
      </c>
    </row>
    <row r="198" spans="1:14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9.2799999999999994</v>
      </c>
      <c r="D198" s="5" t="str">
        <f>'Исходные данные'!A200</f>
        <v>23.06.2016</v>
      </c>
      <c r="E198" s="1">
        <f>'Исходные данные'!B200</f>
        <v>13.12</v>
      </c>
      <c r="F198" s="12">
        <f t="shared" si="27"/>
        <v>1.4137931034482758</v>
      </c>
      <c r="G198" s="12">
        <f t="shared" si="28"/>
        <v>0.57821479106142226</v>
      </c>
      <c r="H198" s="12">
        <f t="shared" si="29"/>
        <v>1.6657329948206881E-3</v>
      </c>
      <c r="I198" s="12">
        <f t="shared" si="33"/>
        <v>0.34627623671783375</v>
      </c>
      <c r="J198" s="18">
        <f t="shared" si="30"/>
        <v>5.7680375282323471E-4</v>
      </c>
      <c r="K198" s="12">
        <f t="shared" si="34"/>
        <v>1.2878460373995875</v>
      </c>
      <c r="L198" s="12">
        <f t="shared" si="31"/>
        <v>0.25297108435669874</v>
      </c>
      <c r="M198" s="12">
        <f t="shared" si="35"/>
        <v>6.3994369520603958E-2</v>
      </c>
      <c r="N198" s="18">
        <f t="shared" si="32"/>
        <v>1.0659753279321739E-4</v>
      </c>
    </row>
    <row r="199" spans="1:14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9.33</v>
      </c>
      <c r="D199" s="5" t="str">
        <f>'Исходные данные'!A201</f>
        <v>22.06.2016</v>
      </c>
      <c r="E199" s="1">
        <f>'Исходные данные'!B201</f>
        <v>13.11</v>
      </c>
      <c r="F199" s="12">
        <f t="shared" si="27"/>
        <v>1.405144694533762</v>
      </c>
      <c r="G199" s="12">
        <f t="shared" si="28"/>
        <v>0.57660096693714169</v>
      </c>
      <c r="H199" s="12">
        <f t="shared" si="29"/>
        <v>1.6610838572800916E-3</v>
      </c>
      <c r="I199" s="12">
        <f t="shared" si="33"/>
        <v>0.34014028291635601</v>
      </c>
      <c r="J199" s="18">
        <f t="shared" si="30"/>
        <v>5.6500153316304223E-4</v>
      </c>
      <c r="K199" s="12">
        <f t="shared" si="34"/>
        <v>1.2799680677566443</v>
      </c>
      <c r="L199" s="12">
        <f t="shared" si="31"/>
        <v>0.24683513055522094</v>
      </c>
      <c r="M199" s="12">
        <f t="shared" si="35"/>
        <v>6.0927581676212948E-2</v>
      </c>
      <c r="N199" s="18">
        <f t="shared" si="32"/>
        <v>1.0120582238547163E-4</v>
      </c>
    </row>
    <row r="200" spans="1:14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9.33</v>
      </c>
      <c r="D200" s="5" t="str">
        <f>'Исходные данные'!A202</f>
        <v>21.06.2016</v>
      </c>
      <c r="E200" s="1">
        <f>'Исходные данные'!B202</f>
        <v>13.12</v>
      </c>
      <c r="F200" s="12">
        <f t="shared" si="27"/>
        <v>1.4062165058949625</v>
      </c>
      <c r="G200" s="12">
        <f t="shared" si="28"/>
        <v>0.574991647070352</v>
      </c>
      <c r="H200" s="12">
        <f t="shared" si="29"/>
        <v>1.656447695696589E-3</v>
      </c>
      <c r="I200" s="12">
        <f t="shared" si="33"/>
        <v>0.34090276865669056</v>
      </c>
      <c r="J200" s="18">
        <f t="shared" si="30"/>
        <v>5.6468760559796243E-4</v>
      </c>
      <c r="K200" s="12">
        <f t="shared" si="34"/>
        <v>1.2809443973277783</v>
      </c>
      <c r="L200" s="12">
        <f t="shared" si="31"/>
        <v>0.24759761629555549</v>
      </c>
      <c r="M200" s="12">
        <f t="shared" si="35"/>
        <v>6.1304579595241111E-2</v>
      </c>
      <c r="N200" s="18">
        <f t="shared" si="32"/>
        <v>1.0154782960618527E-4</v>
      </c>
    </row>
    <row r="201" spans="1:14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9.3800000000000008</v>
      </c>
      <c r="D201" s="5" t="str">
        <f>'Исходные данные'!A203</f>
        <v>20.06.2016</v>
      </c>
      <c r="E201" s="1">
        <f>'Исходные данные'!B203</f>
        <v>13.2</v>
      </c>
      <c r="F201" s="12">
        <f t="shared" si="27"/>
        <v>1.4072494669509592</v>
      </c>
      <c r="G201" s="12">
        <f t="shared" si="28"/>
        <v>0.57338681888946341</v>
      </c>
      <c r="H201" s="12">
        <f t="shared" si="29"/>
        <v>1.6518244738536868E-3</v>
      </c>
      <c r="I201" s="12">
        <f t="shared" si="33"/>
        <v>0.34163706657419168</v>
      </c>
      <c r="J201" s="18">
        <f t="shared" si="30"/>
        <v>5.6432446774283117E-4</v>
      </c>
      <c r="K201" s="12">
        <f t="shared" si="34"/>
        <v>1.2818853375541162</v>
      </c>
      <c r="L201" s="12">
        <f t="shared" si="31"/>
        <v>0.24833191421305664</v>
      </c>
      <c r="M201" s="12">
        <f t="shared" si="35"/>
        <v>6.1668739616720911E-2</v>
      </c>
      <c r="N201" s="18">
        <f t="shared" si="32"/>
        <v>1.0186593337061004E-4</v>
      </c>
    </row>
    <row r="202" spans="1:14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9.35</v>
      </c>
      <c r="D202" s="5" t="str">
        <f>'Исходные данные'!A204</f>
        <v>17.06.2016</v>
      </c>
      <c r="E202" s="1">
        <f>'Исходные данные'!B204</f>
        <v>13.01</v>
      </c>
      <c r="F202" s="12">
        <f t="shared" si="27"/>
        <v>1.3914438502673796</v>
      </c>
      <c r="G202" s="12">
        <f t="shared" si="28"/>
        <v>0.57178646985797332</v>
      </c>
      <c r="H202" s="12">
        <f t="shared" si="29"/>
        <v>1.6472141556359726E-3</v>
      </c>
      <c r="I202" s="12">
        <f t="shared" si="33"/>
        <v>0.33034194922381821</v>
      </c>
      <c r="J202" s="18">
        <f t="shared" si="30"/>
        <v>5.4414393496185303E-4</v>
      </c>
      <c r="K202" s="12">
        <f t="shared" si="34"/>
        <v>1.2674877564901275</v>
      </c>
      <c r="L202" s="12">
        <f t="shared" si="31"/>
        <v>0.23703679686268325</v>
      </c>
      <c r="M202" s="12">
        <f t="shared" si="35"/>
        <v>5.6186443066920951E-2</v>
      </c>
      <c r="N202" s="18">
        <f t="shared" si="32"/>
        <v>9.2551104374666843E-5</v>
      </c>
    </row>
    <row r="203" spans="1:14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9.33</v>
      </c>
      <c r="D203" s="5" t="str">
        <f>'Исходные данные'!A205</f>
        <v>16.06.2016</v>
      </c>
      <c r="E203" s="1">
        <f>'Исходные данные'!B205</f>
        <v>13</v>
      </c>
      <c r="F203" s="12">
        <f t="shared" si="27"/>
        <v>1.3933547695605573</v>
      </c>
      <c r="G203" s="12">
        <f t="shared" si="28"/>
        <v>0.57019058747436946</v>
      </c>
      <c r="H203" s="12">
        <f t="shared" si="29"/>
        <v>1.6426167050288337E-3</v>
      </c>
      <c r="I203" s="12">
        <f t="shared" si="33"/>
        <v>0.33171434260228422</v>
      </c>
      <c r="J203" s="18">
        <f t="shared" si="30"/>
        <v>5.4487952045616976E-4</v>
      </c>
      <c r="K203" s="12">
        <f t="shared" si="34"/>
        <v>1.2692284424741704</v>
      </c>
      <c r="L203" s="12">
        <f t="shared" si="31"/>
        <v>0.23840919024114912</v>
      </c>
      <c r="M203" s="12">
        <f t="shared" si="35"/>
        <v>5.683894199144042E-2</v>
      </c>
      <c r="N203" s="18">
        <f t="shared" si="32"/>
        <v>9.3364595611304874E-5</v>
      </c>
    </row>
    <row r="204" spans="1:14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9.27</v>
      </c>
      <c r="D204" s="5" t="str">
        <f>'Исходные данные'!A206</f>
        <v>15.06.2016</v>
      </c>
      <c r="E204" s="1">
        <f>'Исходные данные'!B206</f>
        <v>13.08</v>
      </c>
      <c r="F204" s="12">
        <f t="shared" si="27"/>
        <v>1.4110032362459548</v>
      </c>
      <c r="G204" s="12">
        <f t="shared" si="28"/>
        <v>0.56859915927203186</v>
      </c>
      <c r="H204" s="12">
        <f t="shared" si="29"/>
        <v>1.6380320861181764E-3</v>
      </c>
      <c r="I204" s="12">
        <f t="shared" si="33"/>
        <v>0.34430096645128894</v>
      </c>
      <c r="J204" s="18">
        <f t="shared" si="30"/>
        <v>5.6397603032870905E-4</v>
      </c>
      <c r="K204" s="12">
        <f t="shared" si="34"/>
        <v>1.2853047041503185</v>
      </c>
      <c r="L204" s="12">
        <f t="shared" si="31"/>
        <v>0.25099581409015387</v>
      </c>
      <c r="M204" s="12">
        <f t="shared" si="35"/>
        <v>6.2998898690779057E-2</v>
      </c>
      <c r="N204" s="18">
        <f t="shared" si="32"/>
        <v>1.0319421744560447E-4</v>
      </c>
    </row>
    <row r="205" spans="1:14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9.33</v>
      </c>
      <c r="D205" s="5" t="str">
        <f>'Исходные данные'!A207</f>
        <v>14.06.2016</v>
      </c>
      <c r="E205" s="1">
        <f>'Исходные данные'!B207</f>
        <v>12.98</v>
      </c>
      <c r="F205" s="12">
        <f t="shared" si="27"/>
        <v>1.3912111468381565</v>
      </c>
      <c r="G205" s="12">
        <f t="shared" si="28"/>
        <v>0.56701217281913519</v>
      </c>
      <c r="H205" s="12">
        <f t="shared" si="29"/>
        <v>1.6334602630901443E-3</v>
      </c>
      <c r="I205" s="12">
        <f t="shared" si="33"/>
        <v>0.3301746964166915</v>
      </c>
      <c r="J205" s="18">
        <f t="shared" si="30"/>
        <v>5.3932724647451737E-4</v>
      </c>
      <c r="K205" s="12">
        <f t="shared" si="34"/>
        <v>1.2672757833319026</v>
      </c>
      <c r="L205" s="12">
        <f t="shared" si="31"/>
        <v>0.23686954405555644</v>
      </c>
      <c r="M205" s="12">
        <f t="shared" si="35"/>
        <v>5.6107180901087177E-2</v>
      </c>
      <c r="N205" s="18">
        <f t="shared" si="32"/>
        <v>9.1648850475936177E-5</v>
      </c>
    </row>
    <row r="206" spans="1:14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9.43</v>
      </c>
      <c r="D206" s="5" t="str">
        <f>'Исходные данные'!A208</f>
        <v>10.06.2016</v>
      </c>
      <c r="E206" s="1">
        <f>'Исходные данные'!B208</f>
        <v>12.91</v>
      </c>
      <c r="F206" s="12">
        <f t="shared" si="27"/>
        <v>1.3690349946977731</v>
      </c>
      <c r="G206" s="12">
        <f t="shared" si="28"/>
        <v>0.56542961571855233</v>
      </c>
      <c r="H206" s="12">
        <f t="shared" si="29"/>
        <v>1.6289012002308398E-3</v>
      </c>
      <c r="I206" s="12">
        <f t="shared" si="33"/>
        <v>0.31410610821318502</v>
      </c>
      <c r="J206" s="18">
        <f t="shared" si="30"/>
        <v>5.1164781666829511E-4</v>
      </c>
      <c r="K206" s="12">
        <f t="shared" si="34"/>
        <v>1.247075182841558</v>
      </c>
      <c r="L206" s="12">
        <f t="shared" si="31"/>
        <v>0.22080095585205003</v>
      </c>
      <c r="M206" s="12">
        <f t="shared" si="35"/>
        <v>4.8753062105178935E-2</v>
      </c>
      <c r="N206" s="18">
        <f t="shared" si="32"/>
        <v>7.9413921378054643E-5</v>
      </c>
    </row>
    <row r="207" spans="1:14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9.4</v>
      </c>
      <c r="D207" s="5" t="str">
        <f>'Исходные данные'!A209</f>
        <v>09.06.2016</v>
      </c>
      <c r="E207" s="1">
        <f>'Исходные данные'!B209</f>
        <v>13.05</v>
      </c>
      <c r="F207" s="12">
        <f t="shared" si="27"/>
        <v>1.3882978723404256</v>
      </c>
      <c r="G207" s="12">
        <f t="shared" si="28"/>
        <v>0.56385147560775661</v>
      </c>
      <c r="H207" s="12">
        <f t="shared" si="29"/>
        <v>1.6243548619260433E-3</v>
      </c>
      <c r="I207" s="12">
        <f t="shared" si="33"/>
        <v>0.3280784444927442</v>
      </c>
      <c r="J207" s="18">
        <f t="shared" si="30"/>
        <v>5.3291581640492252E-4</v>
      </c>
      <c r="K207" s="12">
        <f t="shared" si="34"/>
        <v>1.2646220364656822</v>
      </c>
      <c r="L207" s="12">
        <f t="shared" si="31"/>
        <v>0.23477329213160922</v>
      </c>
      <c r="M207" s="12">
        <f t="shared" si="35"/>
        <v>5.5118498698313909E-2</v>
      </c>
      <c r="N207" s="18">
        <f t="shared" si="32"/>
        <v>8.9532001342670491E-5</v>
      </c>
    </row>
    <row r="208" spans="1:14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9.4600000000000009</v>
      </c>
      <c r="D208" s="5" t="str">
        <f>'Исходные данные'!A210</f>
        <v>08.06.2016</v>
      </c>
      <c r="E208" s="1">
        <f>'Исходные данные'!B210</f>
        <v>13.16</v>
      </c>
      <c r="F208" s="12">
        <f t="shared" si="27"/>
        <v>1.3911205073995772</v>
      </c>
      <c r="G208" s="12">
        <f t="shared" si="28"/>
        <v>0.56227774015872622</v>
      </c>
      <c r="H208" s="12">
        <f t="shared" si="29"/>
        <v>1.6198212126609377E-3</v>
      </c>
      <c r="I208" s="12">
        <f t="shared" si="33"/>
        <v>0.33010954283338423</v>
      </c>
      <c r="J208" s="18">
        <f t="shared" si="30"/>
        <v>5.3471843998332018E-4</v>
      </c>
      <c r="K208" s="12">
        <f t="shared" si="34"/>
        <v>1.2671932184633079</v>
      </c>
      <c r="L208" s="12">
        <f t="shared" si="31"/>
        <v>0.2368043904722493</v>
      </c>
      <c r="M208" s="12">
        <f t="shared" si="35"/>
        <v>5.6076319346933502E-2</v>
      </c>
      <c r="N208" s="18">
        <f t="shared" si="32"/>
        <v>9.0833611606111827E-5</v>
      </c>
    </row>
    <row r="209" spans="1:14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9.4</v>
      </c>
      <c r="D209" s="5" t="str">
        <f>'Исходные данные'!A211</f>
        <v>07.06.2016</v>
      </c>
      <c r="E209" s="1">
        <f>'Исходные данные'!B211</f>
        <v>13.16</v>
      </c>
      <c r="F209" s="12">
        <f t="shared" si="27"/>
        <v>1.4</v>
      </c>
      <c r="G209" s="12">
        <f t="shared" si="28"/>
        <v>0.56070839707784714</v>
      </c>
      <c r="H209" s="12">
        <f t="shared" si="29"/>
        <v>1.615300217019828E-3</v>
      </c>
      <c r="I209" s="12">
        <f t="shared" si="33"/>
        <v>0.33647223662121289</v>
      </c>
      <c r="J209" s="18">
        <f t="shared" si="30"/>
        <v>5.4350367683539207E-4</v>
      </c>
      <c r="K209" s="12">
        <f t="shared" si="34"/>
        <v>1.2752816858152012</v>
      </c>
      <c r="L209" s="12">
        <f t="shared" si="31"/>
        <v>0.24316708426007785</v>
      </c>
      <c r="M209" s="12">
        <f t="shared" si="35"/>
        <v>5.9130230867547789E-2</v>
      </c>
      <c r="N209" s="18">
        <f t="shared" si="32"/>
        <v>9.5513074752782474E-5</v>
      </c>
    </row>
    <row r="210" spans="1:14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9.39</v>
      </c>
      <c r="D210" s="5" t="str">
        <f>'Исходные данные'!A212</f>
        <v>06.06.2016</v>
      </c>
      <c r="E210" s="1">
        <f>'Исходные данные'!B212</f>
        <v>13.02</v>
      </c>
      <c r="F210" s="12">
        <f t="shared" si="27"/>
        <v>1.3865814696485621</v>
      </c>
      <c r="G210" s="12">
        <f t="shared" si="28"/>
        <v>0.55914343410581757</v>
      </c>
      <c r="H210" s="12">
        <f t="shared" si="29"/>
        <v>1.6107918396858669E-3</v>
      </c>
      <c r="I210" s="12">
        <f t="shared" si="33"/>
        <v>0.32684134356025152</v>
      </c>
      <c r="J210" s="18">
        <f t="shared" si="30"/>
        <v>5.2647336907881803E-4</v>
      </c>
      <c r="K210" s="12">
        <f t="shared" si="34"/>
        <v>1.2630585386668125</v>
      </c>
      <c r="L210" s="12">
        <f t="shared" si="31"/>
        <v>0.23353619119911642</v>
      </c>
      <c r="M210" s="12">
        <f t="shared" si="35"/>
        <v>5.4539152599790253E-2</v>
      </c>
      <c r="N210" s="18">
        <f t="shared" si="32"/>
        <v>8.7851221951124373E-5</v>
      </c>
    </row>
    <row r="211" spans="1:14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9.44</v>
      </c>
      <c r="D211" s="5" t="str">
        <f>'Исходные данные'!A213</f>
        <v>03.06.2016</v>
      </c>
      <c r="E211" s="1">
        <f>'Исходные данные'!B213</f>
        <v>13.04</v>
      </c>
      <c r="F211" s="12">
        <f t="shared" si="27"/>
        <v>1.3813559322033897</v>
      </c>
      <c r="G211" s="12">
        <f t="shared" si="28"/>
        <v>0.55758283901755168</v>
      </c>
      <c r="H211" s="12">
        <f t="shared" si="29"/>
        <v>1.6062960454407773E-3</v>
      </c>
      <c r="I211" s="12">
        <f t="shared" si="33"/>
        <v>0.3230655763410975</v>
      </c>
      <c r="J211" s="18">
        <f t="shared" si="30"/>
        <v>5.1893895769475047E-4</v>
      </c>
      <c r="K211" s="12">
        <f t="shared" si="34"/>
        <v>1.2582985156651199</v>
      </c>
      <c r="L211" s="12">
        <f t="shared" si="31"/>
        <v>0.22976042397996252</v>
      </c>
      <c r="M211" s="12">
        <f t="shared" si="35"/>
        <v>5.2789852427452121E-2</v>
      </c>
      <c r="N211" s="18">
        <f t="shared" si="32"/>
        <v>8.4796131193618556E-5</v>
      </c>
    </row>
    <row r="212" spans="1:14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9.5</v>
      </c>
      <c r="D212" s="5" t="str">
        <f>'Исходные данные'!A214</f>
        <v>02.06.2016</v>
      </c>
      <c r="E212" s="1">
        <f>'Исходные данные'!B214</f>
        <v>12.99</v>
      </c>
      <c r="F212" s="12">
        <f t="shared" si="27"/>
        <v>1.3673684210526316</v>
      </c>
      <c r="G212" s="12">
        <f t="shared" si="28"/>
        <v>0.55602659962208478</v>
      </c>
      <c r="H212" s="12">
        <f t="shared" si="29"/>
        <v>1.6018127991645789E-3</v>
      </c>
      <c r="I212" s="12">
        <f t="shared" si="33"/>
        <v>0.31288803207601301</v>
      </c>
      <c r="J212" s="18">
        <f t="shared" si="30"/>
        <v>5.0118805448477494E-4</v>
      </c>
      <c r="K212" s="12">
        <f t="shared" si="34"/>
        <v>1.2455570750931928</v>
      </c>
      <c r="L212" s="12">
        <f t="shared" si="31"/>
        <v>0.219582879714878</v>
      </c>
      <c r="M212" s="12">
        <f t="shared" si="35"/>
        <v>4.8216641063878567E-2</v>
      </c>
      <c r="N212" s="18">
        <f t="shared" si="32"/>
        <v>7.7234032788845111E-5</v>
      </c>
    </row>
    <row r="213" spans="1:14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9.48</v>
      </c>
      <c r="D213" s="5" t="str">
        <f>'Исходные данные'!A215</f>
        <v>01.06.2016</v>
      </c>
      <c r="E213" s="1">
        <f>'Исходные данные'!B215</f>
        <v>12.95</v>
      </c>
      <c r="F213" s="12">
        <f t="shared" si="27"/>
        <v>1.3660337552742614</v>
      </c>
      <c r="G213" s="12">
        <f t="shared" si="28"/>
        <v>0.55447470376247754</v>
      </c>
      <c r="H213" s="12">
        <f t="shared" si="29"/>
        <v>1.5973420658353121E-3</v>
      </c>
      <c r="I213" s="12">
        <f t="shared" si="33"/>
        <v>0.31191147187861618</v>
      </c>
      <c r="J213" s="18">
        <f t="shared" si="30"/>
        <v>4.9822931484832167E-4</v>
      </c>
      <c r="K213" s="12">
        <f t="shared" si="34"/>
        <v>1.2443413073618788</v>
      </c>
      <c r="L213" s="12">
        <f t="shared" si="31"/>
        <v>0.21860631951748122</v>
      </c>
      <c r="M213" s="12">
        <f t="shared" si="35"/>
        <v>4.7788722932979075E-2</v>
      </c>
      <c r="N213" s="18">
        <f t="shared" si="32"/>
        <v>7.6334937413396152E-5</v>
      </c>
    </row>
    <row r="214" spans="1:14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9.5</v>
      </c>
      <c r="D214" s="5" t="str">
        <f>'Исходные данные'!A216</f>
        <v>31.05.2016</v>
      </c>
      <c r="E214" s="1">
        <f>'Исходные данные'!B216</f>
        <v>13.01</v>
      </c>
      <c r="F214" s="12">
        <f t="shared" si="27"/>
        <v>1.3694736842105264</v>
      </c>
      <c r="G214" s="12">
        <f t="shared" si="28"/>
        <v>0.55292713931572124</v>
      </c>
      <c r="H214" s="12">
        <f t="shared" si="29"/>
        <v>1.5928838105287652E-3</v>
      </c>
      <c r="I214" s="12">
        <f t="shared" si="33"/>
        <v>0.31442649391791883</v>
      </c>
      <c r="J214" s="18">
        <f t="shared" si="30"/>
        <v>5.008448717631742E-4</v>
      </c>
      <c r="K214" s="12">
        <f t="shared" si="34"/>
        <v>1.2474747919139677</v>
      </c>
      <c r="L214" s="12">
        <f t="shared" si="31"/>
        <v>0.22112134155678387</v>
      </c>
      <c r="M214" s="12">
        <f t="shared" si="35"/>
        <v>4.8894647691871858E-2</v>
      </c>
      <c r="N214" s="18">
        <f t="shared" si="32"/>
        <v>7.7883492729890336E-5</v>
      </c>
    </row>
    <row r="215" spans="1:14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9.43</v>
      </c>
      <c r="D215" s="5" t="str">
        <f>'Исходные данные'!A217</f>
        <v>30.05.2016</v>
      </c>
      <c r="E215" s="1">
        <f>'Исходные данные'!B217</f>
        <v>13.06</v>
      </c>
      <c r="F215" s="12">
        <f t="shared" si="27"/>
        <v>1.3849416755037116</v>
      </c>
      <c r="G215" s="12">
        <f t="shared" si="28"/>
        <v>0.55138389419264311</v>
      </c>
      <c r="H215" s="12">
        <f t="shared" si="29"/>
        <v>1.5884379984182025E-3</v>
      </c>
      <c r="I215" s="12">
        <f t="shared" si="33"/>
        <v>0.32565802720291892</v>
      </c>
      <c r="J215" s="18">
        <f t="shared" si="30"/>
        <v>5.1728758489902511E-4</v>
      </c>
      <c r="K215" s="12">
        <f t="shared" si="34"/>
        <v>1.2615648247800735</v>
      </c>
      <c r="L215" s="12">
        <f t="shared" si="31"/>
        <v>0.23235287484178396</v>
      </c>
      <c r="M215" s="12">
        <f t="shared" si="35"/>
        <v>5.3987858447241709E-2</v>
      </c>
      <c r="N215" s="18">
        <f t="shared" si="32"/>
        <v>8.5756365810821871E-5</v>
      </c>
    </row>
    <row r="216" spans="1:14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9.33</v>
      </c>
      <c r="D216" s="5" t="str">
        <f>'Исходные данные'!A218</f>
        <v>27.05.2016</v>
      </c>
      <c r="E216" s="1">
        <f>'Исходные данные'!B218</f>
        <v>13.04</v>
      </c>
      <c r="F216" s="12">
        <f t="shared" si="27"/>
        <v>1.397642015005359</v>
      </c>
      <c r="G216" s="12">
        <f t="shared" si="28"/>
        <v>0.54984495633781161</v>
      </c>
      <c r="H216" s="12">
        <f t="shared" si="29"/>
        <v>1.5840045947740902E-3</v>
      </c>
      <c r="I216" s="12">
        <f t="shared" si="33"/>
        <v>0.33478654163925442</v>
      </c>
      <c r="J216" s="18">
        <f t="shared" si="30"/>
        <v>5.3030342022510632E-4</v>
      </c>
      <c r="K216" s="12">
        <f t="shared" si="34"/>
        <v>1.2731337607587065</v>
      </c>
      <c r="L216" s="12">
        <f t="shared" si="31"/>
        <v>0.24148138927811943</v>
      </c>
      <c r="M216" s="12">
        <f t="shared" si="35"/>
        <v>5.831326136769064E-2</v>
      </c>
      <c r="N216" s="18">
        <f t="shared" si="32"/>
        <v>9.2368473942684422E-5</v>
      </c>
    </row>
    <row r="217" spans="1:14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9.36</v>
      </c>
      <c r="D217" s="5" t="str">
        <f>'Исходные данные'!A219</f>
        <v>26.05.2016</v>
      </c>
      <c r="E217" s="1">
        <f>'Исходные данные'!B219</f>
        <v>12.91</v>
      </c>
      <c r="F217" s="12">
        <f t="shared" si="27"/>
        <v>1.3792735042735045</v>
      </c>
      <c r="G217" s="12">
        <f t="shared" si="28"/>
        <v>0.54831031372944261</v>
      </c>
      <c r="H217" s="12">
        <f t="shared" si="29"/>
        <v>1.5795835649638264E-3</v>
      </c>
      <c r="I217" s="12">
        <f t="shared" si="33"/>
        <v>0.32155691436905059</v>
      </c>
      <c r="J217" s="18">
        <f t="shared" si="30"/>
        <v>5.0792601713783284E-4</v>
      </c>
      <c r="K217" s="12">
        <f t="shared" si="34"/>
        <v>1.2564015998072535</v>
      </c>
      <c r="L217" s="12">
        <f t="shared" si="31"/>
        <v>0.22825176200791555</v>
      </c>
      <c r="M217" s="12">
        <f t="shared" si="35"/>
        <v>5.209886685971811E-2</v>
      </c>
      <c r="N217" s="18">
        <f t="shared" si="32"/>
        <v>8.2294513844849288E-5</v>
      </c>
    </row>
    <row r="218" spans="1:14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9.42</v>
      </c>
      <c r="D218" s="5" t="str">
        <f>'Исходные данные'!A220</f>
        <v>25.05.2016</v>
      </c>
      <c r="E218" s="1">
        <f>'Исходные данные'!B220</f>
        <v>12.96</v>
      </c>
      <c r="F218" s="12">
        <f t="shared" si="27"/>
        <v>1.3757961783439492</v>
      </c>
      <c r="G218" s="12">
        <f t="shared" si="28"/>
        <v>0.54677995437930538</v>
      </c>
      <c r="H218" s="12">
        <f t="shared" si="29"/>
        <v>1.5751748744514712E-3</v>
      </c>
      <c r="I218" s="12">
        <f t="shared" si="33"/>
        <v>0.31903260233585706</v>
      </c>
      <c r="J218" s="18">
        <f t="shared" si="30"/>
        <v>5.0253213933030975E-4</v>
      </c>
      <c r="K218" s="12">
        <f t="shared" si="34"/>
        <v>1.2532340497547021</v>
      </c>
      <c r="L218" s="12">
        <f t="shared" si="31"/>
        <v>0.22572744997472211</v>
      </c>
      <c r="M218" s="12">
        <f t="shared" si="35"/>
        <v>5.0952881672090659E-2</v>
      </c>
      <c r="N218" s="18">
        <f t="shared" si="32"/>
        <v>8.0259698990776073E-5</v>
      </c>
    </row>
    <row r="219" spans="1:14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9.4</v>
      </c>
      <c r="D219" s="5" t="str">
        <f>'Исходные данные'!A221</f>
        <v>24.05.2016</v>
      </c>
      <c r="E219" s="1">
        <f>'Исходные данные'!B221</f>
        <v>12.89</v>
      </c>
      <c r="F219" s="12">
        <f t="shared" si="27"/>
        <v>1.3712765957446809</v>
      </c>
      <c r="G219" s="12">
        <f t="shared" si="28"/>
        <v>0.54525386633262884</v>
      </c>
      <c r="H219" s="12">
        <f t="shared" si="29"/>
        <v>1.5707784887974757E-3</v>
      </c>
      <c r="I219" s="12">
        <f t="shared" si="33"/>
        <v>0.31574212767513782</v>
      </c>
      <c r="J219" s="18">
        <f t="shared" si="30"/>
        <v>4.9596094215925257E-4</v>
      </c>
      <c r="K219" s="12">
        <f t="shared" si="34"/>
        <v>1.2491170919572907</v>
      </c>
      <c r="L219" s="12">
        <f t="shared" si="31"/>
        <v>0.22243697531400286</v>
      </c>
      <c r="M219" s="12">
        <f t="shared" si="35"/>
        <v>4.9478207986842306E-2</v>
      </c>
      <c r="N219" s="18">
        <f t="shared" si="32"/>
        <v>7.7719304769979347E-5</v>
      </c>
    </row>
    <row r="220" spans="1:14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9.4</v>
      </c>
      <c r="D220" s="5" t="str">
        <f>'Исходные данные'!A222</f>
        <v>23.05.2016</v>
      </c>
      <c r="E220" s="1">
        <f>'Исходные данные'!B222</f>
        <v>12.85</v>
      </c>
      <c r="F220" s="12">
        <f t="shared" si="27"/>
        <v>1.3670212765957446</v>
      </c>
      <c r="G220" s="12">
        <f t="shared" si="28"/>
        <v>0.54373203766800815</v>
      </c>
      <c r="H220" s="12">
        <f t="shared" si="29"/>
        <v>1.5663943736584124E-3</v>
      </c>
      <c r="I220" s="12">
        <f t="shared" si="33"/>
        <v>0.31263412206527053</v>
      </c>
      <c r="J220" s="18">
        <f t="shared" si="30"/>
        <v>4.8970832981667706E-4</v>
      </c>
      <c r="K220" s="12">
        <f t="shared" si="34"/>
        <v>1.2452408558301926</v>
      </c>
      <c r="L220" s="12">
        <f t="shared" si="31"/>
        <v>0.21932896970413548</v>
      </c>
      <c r="M220" s="12">
        <f t="shared" si="35"/>
        <v>4.8105196951477566E-2</v>
      </c>
      <c r="N220" s="18">
        <f t="shared" si="32"/>
        <v>7.5351709848524271E-5</v>
      </c>
    </row>
    <row r="221" spans="1:14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9.33</v>
      </c>
      <c r="D221" s="5" t="str">
        <f>'Исходные данные'!A223</f>
        <v>20.05.2016</v>
      </c>
      <c r="E221" s="1">
        <f>'Исходные данные'!B223</f>
        <v>12.88</v>
      </c>
      <c r="F221" s="12">
        <f t="shared" si="27"/>
        <v>1.3804930332261522</v>
      </c>
      <c r="G221" s="12">
        <f t="shared" si="28"/>
        <v>0.54221445649731193</v>
      </c>
      <c r="H221" s="12">
        <f t="shared" si="29"/>
        <v>1.56202249478671E-3</v>
      </c>
      <c r="I221" s="12">
        <f t="shared" si="33"/>
        <v>0.32244070581695511</v>
      </c>
      <c r="J221" s="18">
        <f t="shared" si="30"/>
        <v>5.0365963572098784E-4</v>
      </c>
      <c r="K221" s="12">
        <f t="shared" si="34"/>
        <v>1.257512487620563</v>
      </c>
      <c r="L221" s="12">
        <f t="shared" si="31"/>
        <v>0.22913555345582018</v>
      </c>
      <c r="M221" s="12">
        <f t="shared" si="35"/>
        <v>5.2503101857505015E-2</v>
      </c>
      <c r="N221" s="18">
        <f t="shared" si="32"/>
        <v>8.2011026147500734E-5</v>
      </c>
    </row>
    <row r="222" spans="1:14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9.44</v>
      </c>
      <c r="D222" s="5" t="str">
        <f>'Исходные данные'!A224</f>
        <v>19.05.2016</v>
      </c>
      <c r="E222" s="1">
        <f>'Исходные данные'!B224</f>
        <v>12.83</v>
      </c>
      <c r="F222" s="12">
        <f t="shared" si="27"/>
        <v>1.3591101694915255</v>
      </c>
      <c r="G222" s="12">
        <f t="shared" si="28"/>
        <v>0.54070111096558859</v>
      </c>
      <c r="H222" s="12">
        <f t="shared" si="29"/>
        <v>1.5576628180303811E-3</v>
      </c>
      <c r="I222" s="12">
        <f t="shared" si="33"/>
        <v>0.30683019847013582</v>
      </c>
      <c r="J222" s="18">
        <f t="shared" si="30"/>
        <v>4.7793799160581287E-4</v>
      </c>
      <c r="K222" s="12">
        <f t="shared" si="34"/>
        <v>1.2380345058269546</v>
      </c>
      <c r="L222" s="12">
        <f t="shared" si="31"/>
        <v>0.21352504610900072</v>
      </c>
      <c r="M222" s="12">
        <f t="shared" si="35"/>
        <v>4.5592945315850869E-2</v>
      </c>
      <c r="N222" s="18">
        <f t="shared" si="32"/>
        <v>7.1018435682993335E-5</v>
      </c>
    </row>
    <row r="223" spans="1:14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9.57</v>
      </c>
      <c r="D223" s="5" t="str">
        <f>'Исходные данные'!A225</f>
        <v>18.05.2016</v>
      </c>
      <c r="E223" s="1">
        <f>'Исходные данные'!B225</f>
        <v>12.94</v>
      </c>
      <c r="F223" s="12">
        <f t="shared" si="27"/>
        <v>1.3521421107628002</v>
      </c>
      <c r="G223" s="12">
        <f t="shared" si="28"/>
        <v>0.53919198925097489</v>
      </c>
      <c r="H223" s="12">
        <f t="shared" si="29"/>
        <v>1.5533153093327606E-3</v>
      </c>
      <c r="I223" s="12">
        <f t="shared" si="33"/>
        <v>0.30169008360789146</v>
      </c>
      <c r="J223" s="18">
        <f t="shared" si="30"/>
        <v>4.686198255420183E-4</v>
      </c>
      <c r="K223" s="12">
        <f t="shared" si="34"/>
        <v>1.2316871931966489</v>
      </c>
      <c r="L223" s="12">
        <f t="shared" si="31"/>
        <v>0.20838493124675642</v>
      </c>
      <c r="M223" s="12">
        <f t="shared" si="35"/>
        <v>4.3424279570715388E-2</v>
      </c>
      <c r="N223" s="18">
        <f t="shared" si="32"/>
        <v>6.7451598253938049E-5</v>
      </c>
    </row>
    <row r="224" spans="1:14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9.5500000000000007</v>
      </c>
      <c r="D224" s="5" t="str">
        <f>'Исходные данные'!A226</f>
        <v>17.05.2016</v>
      </c>
      <c r="E224" s="1">
        <f>'Исходные данные'!B226</f>
        <v>12.85</v>
      </c>
      <c r="F224" s="12">
        <f t="shared" si="27"/>
        <v>1.3455497382198951</v>
      </c>
      <c r="G224" s="12">
        <f t="shared" si="28"/>
        <v>0.53768707956460249</v>
      </c>
      <c r="H224" s="12">
        <f t="shared" si="29"/>
        <v>1.5489799347322352E-3</v>
      </c>
      <c r="I224" s="12">
        <f t="shared" si="33"/>
        <v>0.29680265684858981</v>
      </c>
      <c r="J224" s="18">
        <f t="shared" si="30"/>
        <v>4.5974136003368266E-4</v>
      </c>
      <c r="K224" s="12">
        <f t="shared" si="34"/>
        <v>1.225682098932336</v>
      </c>
      <c r="L224" s="12">
        <f t="shared" si="31"/>
        <v>0.20349750448745471</v>
      </c>
      <c r="M224" s="12">
        <f t="shared" si="35"/>
        <v>4.1411234332621637E-2</v>
      </c>
      <c r="N224" s="18">
        <f t="shared" si="32"/>
        <v>6.4145171053725563E-5</v>
      </c>
    </row>
    <row r="225" spans="1:14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9.52</v>
      </c>
      <c r="D225" s="5" t="str">
        <f>'Исходные данные'!A227</f>
        <v>16.05.2016</v>
      </c>
      <c r="E225" s="1">
        <f>'Исходные данные'!B227</f>
        <v>12.81</v>
      </c>
      <c r="F225" s="12">
        <f t="shared" si="27"/>
        <v>1.3455882352941178</v>
      </c>
      <c r="G225" s="12">
        <f t="shared" si="28"/>
        <v>0.53618637015050663</v>
      </c>
      <c r="H225" s="12">
        <f t="shared" si="29"/>
        <v>1.5446566603619814E-3</v>
      </c>
      <c r="I225" s="12">
        <f t="shared" si="33"/>
        <v>0.296831267105369</v>
      </c>
      <c r="J225" s="18">
        <f t="shared" si="30"/>
        <v>4.5850239373799453E-4</v>
      </c>
      <c r="K225" s="12">
        <f t="shared" si="34"/>
        <v>1.2257171665135602</v>
      </c>
      <c r="L225" s="12">
        <f t="shared" si="31"/>
        <v>0.20352611474423407</v>
      </c>
      <c r="M225" s="12">
        <f t="shared" si="35"/>
        <v>4.1422879382883124E-2</v>
      </c>
      <c r="N225" s="18">
        <f t="shared" si="32"/>
        <v>6.3984126530141415E-5</v>
      </c>
    </row>
    <row r="226" spans="1:14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9.67</v>
      </c>
      <c r="D226" s="5" t="str">
        <f>'Исходные данные'!A228</f>
        <v>13.05.2016</v>
      </c>
      <c r="E226" s="1">
        <f>'Исходные данные'!B228</f>
        <v>12.53</v>
      </c>
      <c r="F226" s="12">
        <f t="shared" si="27"/>
        <v>1.295760082730093</v>
      </c>
      <c r="G226" s="12">
        <f t="shared" si="28"/>
        <v>0.53468984928553365</v>
      </c>
      <c r="H226" s="12">
        <f t="shared" si="29"/>
        <v>1.5403454524496984E-3</v>
      </c>
      <c r="I226" s="12">
        <f t="shared" si="33"/>
        <v>0.25909745944277396</v>
      </c>
      <c r="J226" s="18">
        <f t="shared" si="30"/>
        <v>3.9909959339394703E-4</v>
      </c>
      <c r="K226" s="12">
        <f t="shared" si="34"/>
        <v>1.180327930511484</v>
      </c>
      <c r="L226" s="12">
        <f t="shared" si="31"/>
        <v>0.16579230708163886</v>
      </c>
      <c r="M226" s="12">
        <f t="shared" si="35"/>
        <v>2.748708908745243E-2</v>
      </c>
      <c r="N226" s="18">
        <f t="shared" si="32"/>
        <v>4.2339612676937079E-5</v>
      </c>
    </row>
    <row r="227" spans="1:14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9.65</v>
      </c>
      <c r="D227" s="5" t="str">
        <f>'Исходные данные'!A229</f>
        <v>12.05.2016</v>
      </c>
      <c r="E227" s="1">
        <f>'Исходные данные'!B229</f>
        <v>12.46</v>
      </c>
      <c r="F227" s="12">
        <f t="shared" si="27"/>
        <v>1.2911917098445596</v>
      </c>
      <c r="G227" s="12">
        <f t="shared" si="28"/>
        <v>0.53319750527925014</v>
      </c>
      <c r="H227" s="12">
        <f t="shared" si="29"/>
        <v>1.5360462773173465E-3</v>
      </c>
      <c r="I227" s="12">
        <f t="shared" si="33"/>
        <v>0.2555655980084125</v>
      </c>
      <c r="J227" s="18">
        <f t="shared" si="30"/>
        <v>3.9256058543120348E-4</v>
      </c>
      <c r="K227" s="12">
        <f t="shared" si="34"/>
        <v>1.1761665288865586</v>
      </c>
      <c r="L227" s="12">
        <f t="shared" si="31"/>
        <v>0.16226044564727743</v>
      </c>
      <c r="M227" s="12">
        <f t="shared" si="35"/>
        <v>2.6328452221653063E-2</v>
      </c>
      <c r="N227" s="18">
        <f t="shared" si="32"/>
        <v>4.0441721022597809E-5</v>
      </c>
    </row>
    <row r="228" spans="1:14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9.5500000000000007</v>
      </c>
      <c r="D228" s="5" t="str">
        <f>'Исходные данные'!A230</f>
        <v>11.05.2016</v>
      </c>
      <c r="E228" s="1">
        <f>'Исходные данные'!B230</f>
        <v>12.52</v>
      </c>
      <c r="F228" s="12">
        <f t="shared" si="27"/>
        <v>1.3109947643979056</v>
      </c>
      <c r="G228" s="12">
        <f t="shared" si="28"/>
        <v>0.53170932647385083</v>
      </c>
      <c r="H228" s="12">
        <f t="shared" si="29"/>
        <v>1.5317591013808817E-3</v>
      </c>
      <c r="I228" s="12">
        <f t="shared" si="33"/>
        <v>0.27078621117931351</v>
      </c>
      <c r="J228" s="18">
        <f t="shared" si="30"/>
        <v>4.1477924350235895E-4</v>
      </c>
      <c r="K228" s="12">
        <f t="shared" si="34"/>
        <v>1.1942054380259026</v>
      </c>
      <c r="L228" s="12">
        <f t="shared" si="31"/>
        <v>0.17748105881817847</v>
      </c>
      <c r="M228" s="12">
        <f t="shared" si="35"/>
        <v>3.1499526239221712E-2</v>
      </c>
      <c r="N228" s="18">
        <f t="shared" si="32"/>
        <v>4.8249686006113757E-5</v>
      </c>
    </row>
    <row r="229" spans="1:14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9.4600000000000009</v>
      </c>
      <c r="D229" s="5" t="str">
        <f>'Исходные данные'!A231</f>
        <v>10.05.2016</v>
      </c>
      <c r="E229" s="1">
        <f>'Исходные данные'!B231</f>
        <v>12.44</v>
      </c>
      <c r="F229" s="12">
        <f t="shared" si="27"/>
        <v>1.3150105708245241</v>
      </c>
      <c r="G229" s="12">
        <f t="shared" si="28"/>
        <v>0.53022530124406853</v>
      </c>
      <c r="H229" s="12">
        <f t="shared" si="29"/>
        <v>1.5274838911499969E-3</v>
      </c>
      <c r="I229" s="12">
        <f t="shared" si="33"/>
        <v>0.27384470424724633</v>
      </c>
      <c r="J229" s="18">
        <f t="shared" si="30"/>
        <v>4.1829337441440391E-4</v>
      </c>
      <c r="K229" s="12">
        <f t="shared" si="34"/>
        <v>1.1978634983042209</v>
      </c>
      <c r="L229" s="12">
        <f t="shared" si="31"/>
        <v>0.18053955188611132</v>
      </c>
      <c r="M229" s="12">
        <f t="shared" si="35"/>
        <v>3.2594529795237873E-2</v>
      </c>
      <c r="N229" s="18">
        <f t="shared" si="32"/>
        <v>4.9787619201834456E-5</v>
      </c>
    </row>
    <row r="230" spans="1:14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9.69</v>
      </c>
      <c r="D230" s="5" t="str">
        <f>'Исходные данные'!A232</f>
        <v>06.05.2016</v>
      </c>
      <c r="E230" s="1">
        <f>'Исходные данные'!B232</f>
        <v>12.48</v>
      </c>
      <c r="F230" s="12">
        <f t="shared" si="27"/>
        <v>1.2879256965944275</v>
      </c>
      <c r="G230" s="12">
        <f t="shared" si="28"/>
        <v>0.52874541799708186</v>
      </c>
      <c r="H230" s="12">
        <f t="shared" si="29"/>
        <v>1.523220613227855E-3</v>
      </c>
      <c r="I230" s="12">
        <f t="shared" si="33"/>
        <v>0.25303293703860691</v>
      </c>
      <c r="J230" s="18">
        <f t="shared" si="30"/>
        <v>3.8542498552279205E-4</v>
      </c>
      <c r="K230" s="12">
        <f t="shared" si="34"/>
        <v>1.1731914668268992</v>
      </c>
      <c r="L230" s="12">
        <f t="shared" si="31"/>
        <v>0.15972778467747192</v>
      </c>
      <c r="M230" s="12">
        <f t="shared" si="35"/>
        <v>2.5512965197972824E-2</v>
      </c>
      <c r="N230" s="18">
        <f t="shared" si="32"/>
        <v>3.8861874494117087E-5</v>
      </c>
    </row>
    <row r="231" spans="1:14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9.77</v>
      </c>
      <c r="D231" s="5" t="str">
        <f>'Исходные данные'!A233</f>
        <v>05.05.2016</v>
      </c>
      <c r="E231" s="1">
        <f>'Исходные данные'!B233</f>
        <v>12.56</v>
      </c>
      <c r="F231" s="12">
        <f t="shared" si="27"/>
        <v>1.285568065506653</v>
      </c>
      <c r="G231" s="12">
        <f t="shared" si="28"/>
        <v>0.52726966517242613</v>
      </c>
      <c r="H231" s="12">
        <f t="shared" si="29"/>
        <v>1.5189692343108329E-3</v>
      </c>
      <c r="I231" s="12">
        <f t="shared" si="33"/>
        <v>0.25120069498536124</v>
      </c>
      <c r="J231" s="18">
        <f t="shared" si="30"/>
        <v>3.8156612732026323E-4</v>
      </c>
      <c r="K231" s="12">
        <f t="shared" si="34"/>
        <v>1.1710438641496512</v>
      </c>
      <c r="L231" s="12">
        <f t="shared" si="31"/>
        <v>0.15789554262422634</v>
      </c>
      <c r="M231" s="12">
        <f t="shared" si="35"/>
        <v>2.4931002380598866E-2</v>
      </c>
      <c r="N231" s="18">
        <f t="shared" si="32"/>
        <v>3.7869425596659809E-5</v>
      </c>
    </row>
    <row r="232" spans="1:14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9.74</v>
      </c>
      <c r="D232" s="5" t="str">
        <f>'Исходные данные'!A234</f>
        <v>04.05.2016</v>
      </c>
      <c r="E232" s="1">
        <f>'Исходные данные'!B234</f>
        <v>12.47</v>
      </c>
      <c r="F232" s="12">
        <f t="shared" si="27"/>
        <v>1.2802874743326489</v>
      </c>
      <c r="G232" s="12">
        <f t="shared" si="28"/>
        <v>0.5257980312419025</v>
      </c>
      <c r="H232" s="12">
        <f t="shared" si="29"/>
        <v>1.5147297211882595E-3</v>
      </c>
      <c r="I232" s="12">
        <f t="shared" si="33"/>
        <v>0.24708464203750136</v>
      </c>
      <c r="J232" s="18">
        <f t="shared" si="30"/>
        <v>3.7426645094336533E-4</v>
      </c>
      <c r="K232" s="12">
        <f t="shared" si="34"/>
        <v>1.1662336918535905</v>
      </c>
      <c r="L232" s="12">
        <f t="shared" si="31"/>
        <v>0.15377948967636634</v>
      </c>
      <c r="M232" s="12">
        <f t="shared" si="35"/>
        <v>2.3648131445123653E-2</v>
      </c>
      <c r="N232" s="18">
        <f t="shared" si="32"/>
        <v>3.5820527550495461E-5</v>
      </c>
    </row>
    <row r="233" spans="1:14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9.74</v>
      </c>
      <c r="D233" s="5" t="str">
        <f>'Исходные данные'!A235</f>
        <v>29.04.2016</v>
      </c>
      <c r="E233" s="1">
        <f>'Исходные данные'!B235</f>
        <v>12.61</v>
      </c>
      <c r="F233" s="12">
        <f t="shared" si="27"/>
        <v>1.2946611909650922</v>
      </c>
      <c r="G233" s="12">
        <f t="shared" si="28"/>
        <v>0.52433050470948739</v>
      </c>
      <c r="H233" s="12">
        <f t="shared" si="29"/>
        <v>1.5105020407421555E-3</v>
      </c>
      <c r="I233" s="12">
        <f t="shared" si="33"/>
        <v>0.25824903232238433</v>
      </c>
      <c r="J233" s="18">
        <f t="shared" si="30"/>
        <v>3.9008569034264842E-4</v>
      </c>
      <c r="K233" s="12">
        <f t="shared" si="34"/>
        <v>1.1793269329810565</v>
      </c>
      <c r="L233" s="12">
        <f t="shared" si="31"/>
        <v>0.16494387996124935</v>
      </c>
      <c r="M233" s="12">
        <f t="shared" si="35"/>
        <v>2.7206483536671024E-2</v>
      </c>
      <c r="N233" s="18">
        <f t="shared" si="32"/>
        <v>4.1095448903559438E-5</v>
      </c>
    </row>
    <row r="234" spans="1:14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9.74</v>
      </c>
      <c r="D234" s="5" t="str">
        <f>'Исходные данные'!A236</f>
        <v>28.04.2016</v>
      </c>
      <c r="E234" s="1">
        <f>'Исходные данные'!B236</f>
        <v>12.69</v>
      </c>
      <c r="F234" s="12">
        <f t="shared" si="27"/>
        <v>1.3028747433264887</v>
      </c>
      <c r="G234" s="12">
        <f t="shared" si="28"/>
        <v>0.52286707411124367</v>
      </c>
      <c r="H234" s="12">
        <f t="shared" si="29"/>
        <v>1.5062861599469755E-3</v>
      </c>
      <c r="I234" s="12">
        <f t="shared" si="33"/>
        <v>0.26457316407185255</v>
      </c>
      <c r="J234" s="18">
        <f t="shared" si="30"/>
        <v>3.9852289533481188E-4</v>
      </c>
      <c r="K234" s="12">
        <f t="shared" si="34"/>
        <v>1.1868087850538944</v>
      </c>
      <c r="L234" s="12">
        <f t="shared" si="31"/>
        <v>0.17126801171071757</v>
      </c>
      <c r="M234" s="12">
        <f t="shared" si="35"/>
        <v>2.933273183534248E-2</v>
      </c>
      <c r="N234" s="18">
        <f t="shared" si="32"/>
        <v>4.4183487997012422E-5</v>
      </c>
    </row>
    <row r="235" spans="1:14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9.76</v>
      </c>
      <c r="D235" s="5" t="str">
        <f>'Исходные данные'!A237</f>
        <v>27.04.2016</v>
      </c>
      <c r="E235" s="1">
        <f>'Исходные данные'!B237</f>
        <v>12.7</v>
      </c>
      <c r="F235" s="12">
        <f t="shared" si="27"/>
        <v>1.3012295081967213</v>
      </c>
      <c r="G235" s="12">
        <f t="shared" si="28"/>
        <v>0.52140772801523005</v>
      </c>
      <c r="H235" s="12">
        <f t="shared" si="29"/>
        <v>1.5020820458693501E-3</v>
      </c>
      <c r="I235" s="12">
        <f t="shared" si="33"/>
        <v>0.26330959303954449</v>
      </c>
      <c r="J235" s="18">
        <f t="shared" si="30"/>
        <v>3.9551261220986493E-4</v>
      </c>
      <c r="K235" s="12">
        <f t="shared" si="34"/>
        <v>1.1853101148897143</v>
      </c>
      <c r="L235" s="12">
        <f t="shared" si="31"/>
        <v>0.17000444067840945</v>
      </c>
      <c r="M235" s="12">
        <f t="shared" si="35"/>
        <v>2.8901509850378829E-2</v>
      </c>
      <c r="N235" s="18">
        <f t="shared" si="32"/>
        <v>4.3412439044770202E-5</v>
      </c>
    </row>
    <row r="236" spans="1:14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9.77</v>
      </c>
      <c r="D236" s="5" t="str">
        <f>'Исходные данные'!A238</f>
        <v>26.04.2016</v>
      </c>
      <c r="E236" s="1">
        <f>'Исходные данные'!B238</f>
        <v>12.82</v>
      </c>
      <c r="F236" s="12">
        <f t="shared" si="27"/>
        <v>1.3121801432958036</v>
      </c>
      <c r="G236" s="12">
        <f t="shared" si="28"/>
        <v>0.51995245502141274</v>
      </c>
      <c r="H236" s="12">
        <f t="shared" si="29"/>
        <v>1.4978896656678282E-3</v>
      </c>
      <c r="I236" s="12">
        <f t="shared" si="33"/>
        <v>0.27168998543783268</v>
      </c>
      <c r="J236" s="18">
        <f t="shared" si="30"/>
        <v>4.0696162145277234E-4</v>
      </c>
      <c r="K236" s="12">
        <f t="shared" si="34"/>
        <v>1.1952852180253606</v>
      </c>
      <c r="L236" s="12">
        <f t="shared" si="31"/>
        <v>0.1783848330766977</v>
      </c>
      <c r="M236" s="12">
        <f t="shared" si="35"/>
        <v>3.1821148671801289E-2</v>
      </c>
      <c r="N236" s="18">
        <f t="shared" si="32"/>
        <v>4.7664569745170689E-5</v>
      </c>
    </row>
    <row r="237" spans="1:14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9.73</v>
      </c>
      <c r="D237" s="5" t="str">
        <f>'Исходные данные'!A239</f>
        <v>25.04.2016</v>
      </c>
      <c r="E237" s="1">
        <f>'Исходные данные'!B239</f>
        <v>12.89</v>
      </c>
      <c r="F237" s="12">
        <f t="shared" si="27"/>
        <v>1.3247687564234327</v>
      </c>
      <c r="G237" s="12">
        <f t="shared" si="28"/>
        <v>0.51850124376157591</v>
      </c>
      <c r="H237" s="12">
        <f t="shared" si="29"/>
        <v>1.4937089865926215E-3</v>
      </c>
      <c r="I237" s="12">
        <f t="shared" si="33"/>
        <v>0.28123792075318238</v>
      </c>
      <c r="J237" s="18">
        <f t="shared" si="30"/>
        <v>4.2008760959965204E-4</v>
      </c>
      <c r="K237" s="12">
        <f t="shared" si="34"/>
        <v>1.2067523807192735</v>
      </c>
      <c r="L237" s="12">
        <f t="shared" si="31"/>
        <v>0.18793276839204726</v>
      </c>
      <c r="M237" s="12">
        <f t="shared" si="35"/>
        <v>3.5318725435498868E-2</v>
      </c>
      <c r="N237" s="18">
        <f t="shared" si="32"/>
        <v>5.2755897578002055E-5</v>
      </c>
    </row>
    <row r="238" spans="1:14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9.84</v>
      </c>
      <c r="D238" s="5" t="str">
        <f>'Исходные данные'!A240</f>
        <v>22.04.2016</v>
      </c>
      <c r="E238" s="1">
        <f>'Исходные данные'!B240</f>
        <v>12.91</v>
      </c>
      <c r="F238" s="12">
        <f t="shared" si="27"/>
        <v>1.3119918699186992</v>
      </c>
      <c r="G238" s="12">
        <f t="shared" si="28"/>
        <v>0.51705408289923294</v>
      </c>
      <c r="H238" s="12">
        <f t="shared" si="29"/>
        <v>1.4895399759853475E-3</v>
      </c>
      <c r="I238" s="12">
        <f t="shared" si="33"/>
        <v>0.27154649379438911</v>
      </c>
      <c r="J238" s="18">
        <f t="shared" si="30"/>
        <v>4.0447935784539965E-4</v>
      </c>
      <c r="K238" s="12">
        <f t="shared" si="34"/>
        <v>1.1951137168898265</v>
      </c>
      <c r="L238" s="12">
        <f t="shared" si="31"/>
        <v>0.17824134143325412</v>
      </c>
      <c r="M238" s="12">
        <f t="shared" si="35"/>
        <v>3.1769975795925866E-2</v>
      </c>
      <c r="N238" s="18">
        <f t="shared" si="32"/>
        <v>4.7322648984118485E-5</v>
      </c>
    </row>
    <row r="239" spans="1:14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9.92</v>
      </c>
      <c r="D239" s="5" t="str">
        <f>'Исходные данные'!A241</f>
        <v>21.04.2016</v>
      </c>
      <c r="E239" s="1">
        <f>'Исходные данные'!B241</f>
        <v>12.85</v>
      </c>
      <c r="F239" s="12">
        <f t="shared" si="27"/>
        <v>1.2953629032258065</v>
      </c>
      <c r="G239" s="12">
        <f t="shared" si="28"/>
        <v>0.51561096112953753</v>
      </c>
      <c r="H239" s="12">
        <f t="shared" si="29"/>
        <v>1.4853826012787735E-3</v>
      </c>
      <c r="I239" s="12">
        <f t="shared" si="33"/>
        <v>0.25879089004444739</v>
      </c>
      <c r="J239" s="18">
        <f t="shared" si="30"/>
        <v>3.8440348544147029E-4</v>
      </c>
      <c r="K239" s="12">
        <f t="shared" si="34"/>
        <v>1.1799661335487714</v>
      </c>
      <c r="L239" s="12">
        <f t="shared" si="31"/>
        <v>0.16548573768331246</v>
      </c>
      <c r="M239" s="12">
        <f t="shared" si="35"/>
        <v>2.7385529376590091E-2</v>
      </c>
      <c r="N239" s="18">
        <f t="shared" si="32"/>
        <v>4.0677988862795654E-5</v>
      </c>
    </row>
    <row r="240" spans="1:14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9.7899999999999991</v>
      </c>
      <c r="D240" s="5" t="str">
        <f>'Исходные данные'!A242</f>
        <v>20.04.2016</v>
      </c>
      <c r="E240" s="1">
        <f>'Исходные данные'!B242</f>
        <v>12.84</v>
      </c>
      <c r="F240" s="12">
        <f t="shared" si="27"/>
        <v>1.3115423901940757</v>
      </c>
      <c r="G240" s="12">
        <f t="shared" si="28"/>
        <v>0.51417186717919616</v>
      </c>
      <c r="H240" s="12">
        <f t="shared" si="29"/>
        <v>1.4812368299965653E-3</v>
      </c>
      <c r="I240" s="12">
        <f t="shared" si="33"/>
        <v>0.27120384171939621</v>
      </c>
      <c r="J240" s="18">
        <f t="shared" si="30"/>
        <v>4.0171711879132872E-4</v>
      </c>
      <c r="K240" s="12">
        <f t="shared" si="34"/>
        <v>1.1947042788462852</v>
      </c>
      <c r="L240" s="12">
        <f t="shared" si="31"/>
        <v>0.17789868935826109</v>
      </c>
      <c r="M240" s="12">
        <f t="shared" si="35"/>
        <v>3.1647943675387064E-2</v>
      </c>
      <c r="N240" s="18">
        <f t="shared" si="32"/>
        <v>4.6878099765640181E-5</v>
      </c>
    </row>
    <row r="241" spans="1:14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9.59</v>
      </c>
      <c r="D241" s="5" t="str">
        <f>'Исходные данные'!A243</f>
        <v>19.04.2016</v>
      </c>
      <c r="E241" s="1">
        <f>'Исходные данные'!B243</f>
        <v>12.77</v>
      </c>
      <c r="F241" s="12">
        <f t="shared" si="27"/>
        <v>1.3315954118873827</v>
      </c>
      <c r="G241" s="12">
        <f t="shared" si="28"/>
        <v>0.51273678980637938</v>
      </c>
      <c r="H241" s="12">
        <f t="shared" si="29"/>
        <v>1.4771026297530306E-3</v>
      </c>
      <c r="I241" s="12">
        <f t="shared" si="33"/>
        <v>0.28637778114910112</v>
      </c>
      <c r="J241" s="18">
        <f t="shared" si="30"/>
        <v>4.2300937363817516E-4</v>
      </c>
      <c r="K241" s="12">
        <f t="shared" si="34"/>
        <v>1.2129708869253777</v>
      </c>
      <c r="L241" s="12">
        <f t="shared" si="31"/>
        <v>0.19307262878796611</v>
      </c>
      <c r="M241" s="12">
        <f t="shared" si="35"/>
        <v>3.727703998709575E-2</v>
      </c>
      <c r="N241" s="18">
        <f t="shared" si="32"/>
        <v>5.5062013794348011E-5</v>
      </c>
    </row>
    <row r="242" spans="1:14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9.61</v>
      </c>
      <c r="D242" s="5" t="str">
        <f>'Исходные данные'!A244</f>
        <v>18.04.2016</v>
      </c>
      <c r="E242" s="1">
        <f>'Исходные данные'!B244</f>
        <v>12.64</v>
      </c>
      <c r="F242" s="12">
        <f t="shared" si="27"/>
        <v>1.3152965660770033</v>
      </c>
      <c r="G242" s="12">
        <f t="shared" si="28"/>
        <v>0.51130571780063427</v>
      </c>
      <c r="H242" s="12">
        <f t="shared" si="29"/>
        <v>1.4729799682528673E-3</v>
      </c>
      <c r="I242" s="12">
        <f t="shared" si="33"/>
        <v>0.27406216573651038</v>
      </c>
      <c r="J242" s="18">
        <f t="shared" si="30"/>
        <v>4.0368808018587712E-4</v>
      </c>
      <c r="K242" s="12">
        <f t="shared" si="34"/>
        <v>1.1981240158097328</v>
      </c>
      <c r="L242" s="12">
        <f t="shared" si="31"/>
        <v>0.18075701337537531</v>
      </c>
      <c r="M242" s="12">
        <f t="shared" si="35"/>
        <v>3.2673097884385598E-2</v>
      </c>
      <c r="N242" s="18">
        <f t="shared" si="32"/>
        <v>4.8126818684465123E-5</v>
      </c>
    </row>
    <row r="243" spans="1:14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9.64</v>
      </c>
      <c r="D243" s="5" t="str">
        <f>'Исходные данные'!A245</f>
        <v>15.04.2016</v>
      </c>
      <c r="E243" s="1">
        <f>'Исходные данные'!B245</f>
        <v>12.6</v>
      </c>
      <c r="F243" s="12">
        <f t="shared" si="27"/>
        <v>1.3070539419087135</v>
      </c>
      <c r="G243" s="12">
        <f t="shared" si="28"/>
        <v>0.5098786399827967</v>
      </c>
      <c r="H243" s="12">
        <f t="shared" si="29"/>
        <v>1.4688688132909109E-3</v>
      </c>
      <c r="I243" s="12">
        <f t="shared" si="33"/>
        <v>0.26777570533497791</v>
      </c>
      <c r="J243" s="18">
        <f t="shared" si="30"/>
        <v>3.9332738252352561E-4</v>
      </c>
      <c r="K243" s="12">
        <f t="shared" si="34"/>
        <v>1.1906156817776774</v>
      </c>
      <c r="L243" s="12">
        <f t="shared" si="31"/>
        <v>0.17447055297384295</v>
      </c>
      <c r="M243" s="12">
        <f t="shared" si="35"/>
        <v>3.0439973854998529E-2</v>
      </c>
      <c r="N243" s="18">
        <f t="shared" si="32"/>
        <v>4.471232827299804E-5</v>
      </c>
    </row>
    <row r="244" spans="1:14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9.58</v>
      </c>
      <c r="D244" s="5" t="str">
        <f>'Исходные данные'!A246</f>
        <v>14.04.2016</v>
      </c>
      <c r="E244" s="1">
        <f>'Исходные данные'!B246</f>
        <v>12.69</v>
      </c>
      <c r="F244" s="12">
        <f t="shared" si="27"/>
        <v>1.3246346555323589</v>
      </c>
      <c r="G244" s="12">
        <f t="shared" si="28"/>
        <v>0.50845554520490432</v>
      </c>
      <c r="H244" s="12">
        <f t="shared" si="29"/>
        <v>1.4647691327518836E-3</v>
      </c>
      <c r="I244" s="12">
        <f t="shared" si="33"/>
        <v>0.28113668974352701</v>
      </c>
      <c r="J244" s="18">
        <f t="shared" si="30"/>
        <v>4.1180034522036145E-4</v>
      </c>
      <c r="K244" s="12">
        <f t="shared" si="34"/>
        <v>1.2066302261403894</v>
      </c>
      <c r="L244" s="12">
        <f t="shared" si="31"/>
        <v>0.187831537382392</v>
      </c>
      <c r="M244" s="12">
        <f t="shared" si="35"/>
        <v>3.5280686435432911E-2</v>
      </c>
      <c r="N244" s="18">
        <f t="shared" si="32"/>
        <v>5.1678060472920205E-5</v>
      </c>
    </row>
    <row r="245" spans="1:14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9.5</v>
      </c>
      <c r="D245" s="5" t="str">
        <f>'Исходные данные'!A247</f>
        <v>13.04.2016</v>
      </c>
      <c r="E245" s="1">
        <f>'Исходные данные'!B247</f>
        <v>12.62</v>
      </c>
      <c r="F245" s="12">
        <f t="shared" si="27"/>
        <v>1.3284210526315789</v>
      </c>
      <c r="G245" s="12">
        <f t="shared" si="28"/>
        <v>0.50703642235010893</v>
      </c>
      <c r="H245" s="12">
        <f t="shared" si="29"/>
        <v>1.4606808946101412E-3</v>
      </c>
      <c r="I245" s="12">
        <f t="shared" si="33"/>
        <v>0.28399105850657197</v>
      </c>
      <c r="J245" s="18">
        <f t="shared" si="30"/>
        <v>4.148203134006605E-4</v>
      </c>
      <c r="K245" s="12">
        <f t="shared" si="34"/>
        <v>1.2100793139088601</v>
      </c>
      <c r="L245" s="12">
        <f t="shared" si="31"/>
        <v>0.19068590614543693</v>
      </c>
      <c r="M245" s="12">
        <f t="shared" si="35"/>
        <v>3.6361114802506374E-2</v>
      </c>
      <c r="N245" s="18">
        <f t="shared" si="32"/>
        <v>5.3111985698747058E-5</v>
      </c>
    </row>
    <row r="246" spans="1:14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9.48</v>
      </c>
      <c r="D246" s="5" t="str">
        <f>'Исходные данные'!A248</f>
        <v>12.04.2016</v>
      </c>
      <c r="E246" s="1">
        <f>'Исходные данные'!B248</f>
        <v>12.49</v>
      </c>
      <c r="F246" s="12">
        <f t="shared" si="27"/>
        <v>1.3175105485232068</v>
      </c>
      <c r="G246" s="12">
        <f t="shared" si="28"/>
        <v>0.50562126033259036</v>
      </c>
      <c r="H246" s="12">
        <f t="shared" si="29"/>
        <v>1.4566040669294269E-3</v>
      </c>
      <c r="I246" s="12">
        <f t="shared" si="33"/>
        <v>0.27574400787055592</v>
      </c>
      <c r="J246" s="18">
        <f t="shared" si="30"/>
        <v>4.0164984329567165E-4</v>
      </c>
      <c r="K246" s="12">
        <f t="shared" si="34"/>
        <v>1.2001407667142756</v>
      </c>
      <c r="L246" s="12">
        <f t="shared" si="31"/>
        <v>0.18243885550942099</v>
      </c>
      <c r="M246" s="12">
        <f t="shared" si="35"/>
        <v>3.3283935999587379E-2</v>
      </c>
      <c r="N246" s="18">
        <f t="shared" si="32"/>
        <v>4.8481516540417737E-5</v>
      </c>
    </row>
    <row r="247" spans="1:14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9.4700000000000006</v>
      </c>
      <c r="D247" s="5" t="str">
        <f>'Исходные данные'!A249</f>
        <v>11.04.2016</v>
      </c>
      <c r="E247" s="1">
        <f>'Исходные данные'!B249</f>
        <v>12.56</v>
      </c>
      <c r="F247" s="12">
        <f t="shared" si="27"/>
        <v>1.3262935586061246</v>
      </c>
      <c r="G247" s="12">
        <f t="shared" si="28"/>
        <v>0.50421004809746917</v>
      </c>
      <c r="H247" s="12">
        <f t="shared" si="29"/>
        <v>1.4525386178626176E-3</v>
      </c>
      <c r="I247" s="12">
        <f t="shared" si="33"/>
        <v>0.28238825384206578</v>
      </c>
      <c r="J247" s="18">
        <f t="shared" si="30"/>
        <v>4.1017984393639222E-4</v>
      </c>
      <c r="K247" s="12">
        <f t="shared" si="34"/>
        <v>1.2081413466464721</v>
      </c>
      <c r="L247" s="12">
        <f t="shared" si="31"/>
        <v>0.18908310148093069</v>
      </c>
      <c r="M247" s="12">
        <f t="shared" si="35"/>
        <v>3.5752419265647921E-2</v>
      </c>
      <c r="N247" s="18">
        <f t="shared" si="32"/>
        <v>5.1931769665369051E-5</v>
      </c>
    </row>
    <row r="248" spans="1:14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9.57</v>
      </c>
      <c r="D248" s="5" t="str">
        <f>'Исходные данные'!A250</f>
        <v>08.04.2016</v>
      </c>
      <c r="E248" s="1">
        <f>'Исходные данные'!B250</f>
        <v>12.52</v>
      </c>
      <c r="F248" s="12">
        <f t="shared" si="27"/>
        <v>1.3082549634273772</v>
      </c>
      <c r="G248" s="12">
        <f t="shared" si="28"/>
        <v>0.50280277462072065</v>
      </c>
      <c r="H248" s="12">
        <f t="shared" si="29"/>
        <v>1.4484845156514773E-3</v>
      </c>
      <c r="I248" s="12">
        <f t="shared" si="33"/>
        <v>0.26869416020708958</v>
      </c>
      <c r="J248" s="18">
        <f t="shared" si="30"/>
        <v>3.8919933050594662E-4</v>
      </c>
      <c r="K248" s="12">
        <f t="shared" si="34"/>
        <v>1.1917097108826928</v>
      </c>
      <c r="L248" s="12">
        <f t="shared" si="31"/>
        <v>0.17538900784595449</v>
      </c>
      <c r="M248" s="12">
        <f t="shared" si="35"/>
        <v>3.0761304073188275E-2</v>
      </c>
      <c r="N248" s="18">
        <f t="shared" si="32"/>
        <v>4.4557272631259935E-5</v>
      </c>
    </row>
    <row r="249" spans="1:14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9.66</v>
      </c>
      <c r="D249" s="5" t="str">
        <f>'Исходные данные'!A251</f>
        <v>07.04.2016</v>
      </c>
      <c r="E249" s="1">
        <f>'Исходные данные'!B251</f>
        <v>12.54</v>
      </c>
      <c r="F249" s="12">
        <f t="shared" si="27"/>
        <v>1.2981366459627328</v>
      </c>
      <c r="G249" s="12">
        <f t="shared" si="28"/>
        <v>0.50139942890908873</v>
      </c>
      <c r="H249" s="12">
        <f t="shared" si="29"/>
        <v>1.4444417286264097E-3</v>
      </c>
      <c r="I249" s="12">
        <f t="shared" si="33"/>
        <v>0.26092988698034791</v>
      </c>
      <c r="J249" s="18">
        <f t="shared" si="30"/>
        <v>3.7689801700018747E-4</v>
      </c>
      <c r="K249" s="12">
        <f t="shared" si="34"/>
        <v>1.1824927787727464</v>
      </c>
      <c r="L249" s="12">
        <f t="shared" si="31"/>
        <v>0.16762473461921287</v>
      </c>
      <c r="M249" s="12">
        <f t="shared" si="35"/>
        <v>2.8098051656161534E-2</v>
      </c>
      <c r="N249" s="18">
        <f t="shared" si="32"/>
        <v>4.0585998305260119E-5</v>
      </c>
    </row>
    <row r="250" spans="1:14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9.6999999999999993</v>
      </c>
      <c r="D250" s="5" t="str">
        <f>'Исходные данные'!A252</f>
        <v>06.04.2016</v>
      </c>
      <c r="E250" s="1">
        <f>'Исходные данные'!B252</f>
        <v>12.6</v>
      </c>
      <c r="F250" s="12">
        <f t="shared" si="27"/>
        <v>1.2989690721649485</v>
      </c>
      <c r="G250" s="12">
        <f t="shared" si="28"/>
        <v>0.5</v>
      </c>
      <c r="H250" s="12">
        <f t="shared" si="29"/>
        <v>1.4404102252062085E-3</v>
      </c>
      <c r="I250" s="12">
        <f t="shared" si="33"/>
        <v>0.26157092844809521</v>
      </c>
      <c r="J250" s="18">
        <f t="shared" si="30"/>
        <v>3.7676943995331786E-4</v>
      </c>
      <c r="K250" s="12">
        <f t="shared" si="34"/>
        <v>1.1832510486945167</v>
      </c>
      <c r="L250" s="12">
        <f t="shared" si="31"/>
        <v>0.16826577608696019</v>
      </c>
      <c r="M250" s="12">
        <f t="shared" si="35"/>
        <v>2.8313371402147017E-2</v>
      </c>
      <c r="N250" s="18">
        <f t="shared" si="32"/>
        <v>4.078286967771361E-5</v>
      </c>
    </row>
    <row r="251" spans="1:14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9.6199999999999992</v>
      </c>
      <c r="D251" s="5" t="str">
        <f>'Исходные данные'!A253</f>
        <v>05.04.2016</v>
      </c>
      <c r="E251" s="1">
        <f>'Исходные данные'!B253</f>
        <v>12.59</v>
      </c>
      <c r="F251" s="12">
        <f t="shared" si="27"/>
        <v>1.3087318087318087</v>
      </c>
      <c r="G251" s="12">
        <f t="shared" si="28"/>
        <v>0.49860447696147808</v>
      </c>
      <c r="H251" s="12">
        <f t="shared" si="29"/>
        <v>1.4363899738978128E-3</v>
      </c>
      <c r="I251" s="12">
        <f t="shared" si="33"/>
        <v>0.26905858337864069</v>
      </c>
      <c r="J251" s="18">
        <f t="shared" si="30"/>
        <v>3.8647305155622817E-4</v>
      </c>
      <c r="K251" s="12">
        <f t="shared" si="34"/>
        <v>1.1921440766567704</v>
      </c>
      <c r="L251" s="12">
        <f t="shared" si="31"/>
        <v>0.17575343101750562</v>
      </c>
      <c r="M251" s="12">
        <f t="shared" si="35"/>
        <v>3.0889268514425097E-2</v>
      </c>
      <c r="N251" s="18">
        <f t="shared" si="32"/>
        <v>4.4369035595157594E-5</v>
      </c>
    </row>
    <row r="252" spans="1:14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9.56</v>
      </c>
      <c r="D252" s="5" t="str">
        <f>'Исходные данные'!A254</f>
        <v>04.04.2016</v>
      </c>
      <c r="E252" s="1">
        <f>'Исходные данные'!B254</f>
        <v>12.55</v>
      </c>
      <c r="F252" s="12">
        <f t="shared" si="27"/>
        <v>1.3127615062761506</v>
      </c>
      <c r="G252" s="12">
        <f t="shared" si="28"/>
        <v>0.49721284889205825</v>
      </c>
      <c r="H252" s="12">
        <f t="shared" si="29"/>
        <v>1.4323809432960602E-3</v>
      </c>
      <c r="I252" s="12">
        <f t="shared" si="33"/>
        <v>0.27213293851448295</v>
      </c>
      <c r="J252" s="18">
        <f t="shared" si="30"/>
        <v>3.8979803517130381E-4</v>
      </c>
      <c r="K252" s="12">
        <f t="shared" si="34"/>
        <v>1.1958147905693945</v>
      </c>
      <c r="L252" s="12">
        <f t="shared" si="31"/>
        <v>0.17882778615334799</v>
      </c>
      <c r="M252" s="12">
        <f t="shared" si="35"/>
        <v>3.197937710050755E-2</v>
      </c>
      <c r="N252" s="18">
        <f t="shared" si="32"/>
        <v>4.5806650337245429E-5</v>
      </c>
    </row>
    <row r="253" spans="1:14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9.56</v>
      </c>
      <c r="D253" s="5" t="str">
        <f>'Исходные данные'!A255</f>
        <v>01.04.2016</v>
      </c>
      <c r="E253" s="1">
        <f>'Исходные данные'!B255</f>
        <v>12.55</v>
      </c>
      <c r="F253" s="12">
        <f t="shared" si="27"/>
        <v>1.3127615062761506</v>
      </c>
      <c r="G253" s="12">
        <f t="shared" si="28"/>
        <v>0.49582510492070231</v>
      </c>
      <c r="H253" s="12">
        <f t="shared" si="29"/>
        <v>1.4283831020834416E-3</v>
      </c>
      <c r="I253" s="12">
        <f t="shared" si="33"/>
        <v>0.27213293851448295</v>
      </c>
      <c r="J253" s="18">
        <f t="shared" si="30"/>
        <v>3.8871009089439966E-4</v>
      </c>
      <c r="K253" s="12">
        <f t="shared" si="34"/>
        <v>1.1958147905693945</v>
      </c>
      <c r="L253" s="12">
        <f t="shared" si="31"/>
        <v>0.17882778615334799</v>
      </c>
      <c r="M253" s="12">
        <f t="shared" si="35"/>
        <v>3.197937710050755E-2</v>
      </c>
      <c r="N253" s="18">
        <f t="shared" si="32"/>
        <v>4.5678801865519153E-5</v>
      </c>
    </row>
    <row r="254" spans="1:14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9.58</v>
      </c>
      <c r="D254" s="5" t="str">
        <f>'Исходные данные'!A256</f>
        <v>31.03.2016</v>
      </c>
      <c r="E254" s="1">
        <f>'Исходные данные'!B256</f>
        <v>12.61</v>
      </c>
      <c r="F254" s="12">
        <f t="shared" si="27"/>
        <v>1.3162839248434237</v>
      </c>
      <c r="G254" s="12">
        <f t="shared" si="28"/>
        <v>0.49444123420671354</v>
      </c>
      <c r="H254" s="12">
        <f t="shared" si="29"/>
        <v>1.4243964190298558E-3</v>
      </c>
      <c r="I254" s="12">
        <f t="shared" si="33"/>
        <v>0.27481255799405896</v>
      </c>
      <c r="J254" s="18">
        <f t="shared" si="30"/>
        <v>3.9144202351117216E-4</v>
      </c>
      <c r="K254" s="12">
        <f t="shared" si="34"/>
        <v>1.1990234162041222</v>
      </c>
      <c r="L254" s="12">
        <f t="shared" si="31"/>
        <v>0.18150740563292395</v>
      </c>
      <c r="M254" s="12">
        <f t="shared" si="35"/>
        <v>3.294493829959478E-2</v>
      </c>
      <c r="N254" s="18">
        <f t="shared" si="32"/>
        <v>4.6926652139102354E-5</v>
      </c>
    </row>
    <row r="255" spans="1:14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9.4700000000000006</v>
      </c>
      <c r="D255" s="5" t="str">
        <f>'Исходные данные'!A257</f>
        <v>30.03.2016</v>
      </c>
      <c r="E255" s="1">
        <f>'Исходные данные'!B257</f>
        <v>12.53</v>
      </c>
      <c r="F255" s="12">
        <f t="shared" si="27"/>
        <v>1.3231256599788805</v>
      </c>
      <c r="G255" s="12">
        <f t="shared" si="28"/>
        <v>0.49306122593965213</v>
      </c>
      <c r="H255" s="12">
        <f t="shared" si="29"/>
        <v>1.4204208629923672E-3</v>
      </c>
      <c r="I255" s="12">
        <f t="shared" si="33"/>
        <v>0.27999686170998994</v>
      </c>
      <c r="J255" s="18">
        <f t="shared" si="30"/>
        <v>3.977133839452584E-4</v>
      </c>
      <c r="K255" s="12">
        <f t="shared" si="34"/>
        <v>1.2052556587165839</v>
      </c>
      <c r="L255" s="12">
        <f t="shared" si="31"/>
        <v>0.1866917093488549</v>
      </c>
      <c r="M255" s="12">
        <f t="shared" si="35"/>
        <v>3.4853794339597309E-2</v>
      </c>
      <c r="N255" s="18">
        <f t="shared" si="32"/>
        <v>4.9507056634409292E-5</v>
      </c>
    </row>
    <row r="256" spans="1:14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9.4600000000000009</v>
      </c>
      <c r="D256" s="5" t="str">
        <f>'Исходные данные'!A258</f>
        <v>29.03.2016</v>
      </c>
      <c r="E256" s="1">
        <f>'Исходные данные'!B258</f>
        <v>12.45</v>
      </c>
      <c r="F256" s="12">
        <f t="shared" si="27"/>
        <v>1.3160676532769555</v>
      </c>
      <c r="G256" s="12">
        <f t="shared" si="28"/>
        <v>0.49168506933925099</v>
      </c>
      <c r="H256" s="12">
        <f t="shared" si="29"/>
        <v>1.4164564029149616E-3</v>
      </c>
      <c r="I256" s="12">
        <f t="shared" si="33"/>
        <v>0.27464823984692965</v>
      </c>
      <c r="J256" s="18">
        <f t="shared" si="30"/>
        <v>3.890272578805076E-4</v>
      </c>
      <c r="K256" s="12">
        <f t="shared" si="34"/>
        <v>1.1988264110842084</v>
      </c>
      <c r="L256" s="12">
        <f t="shared" si="31"/>
        <v>0.18134308748579472</v>
      </c>
      <c r="M256" s="12">
        <f t="shared" si="35"/>
        <v>3.2885315378880592E-2</v>
      </c>
      <c r="N256" s="18">
        <f t="shared" si="32"/>
        <v>4.6580615530293271E-5</v>
      </c>
    </row>
    <row r="257" spans="1:14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9.35</v>
      </c>
      <c r="D257" s="5" t="str">
        <f>'Исходные данные'!A259</f>
        <v>28.03.2016</v>
      </c>
      <c r="E257" s="1">
        <f>'Исходные данные'!B259</f>
        <v>12.53</v>
      </c>
      <c r="F257" s="12">
        <f t="shared" si="27"/>
        <v>1.3401069518716577</v>
      </c>
      <c r="G257" s="12">
        <f t="shared" si="28"/>
        <v>0.49031275365533061</v>
      </c>
      <c r="H257" s="12">
        <f t="shared" si="29"/>
        <v>1.4125030078283019E-3</v>
      </c>
      <c r="I257" s="12">
        <f t="shared" si="33"/>
        <v>0.29274942560738126</v>
      </c>
      <c r="J257" s="18">
        <f t="shared" si="30"/>
        <v>4.1350944421043374E-4</v>
      </c>
      <c r="K257" s="12">
        <f t="shared" si="34"/>
        <v>1.2207241805396847</v>
      </c>
      <c r="L257" s="12">
        <f t="shared" si="31"/>
        <v>0.19944427324624631</v>
      </c>
      <c r="M257" s="12">
        <f t="shared" si="35"/>
        <v>3.9778018130723347E-2</v>
      </c>
      <c r="N257" s="18">
        <f t="shared" si="32"/>
        <v>5.6186570255095451E-5</v>
      </c>
    </row>
    <row r="258" spans="1:14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9.15</v>
      </c>
      <c r="D258" s="5" t="str">
        <f>'Исходные данные'!A260</f>
        <v>25.03.2016</v>
      </c>
      <c r="E258" s="1">
        <f>'Исходные данные'!B260</f>
        <v>12.6</v>
      </c>
      <c r="F258" s="12">
        <f t="shared" ref="F258:F321" si="36">E258/C258</f>
        <v>1.3770491803278688</v>
      </c>
      <c r="G258" s="12">
        <f t="shared" ref="G258:G321" si="37">1/POWER(2,A258/248)</f>
        <v>0.48894426816771641</v>
      </c>
      <c r="H258" s="12">
        <f t="shared" ref="H258:H321" si="38">G258/SUM(G$2:G$1242)</f>
        <v>1.4085606468494903E-3</v>
      </c>
      <c r="I258" s="12">
        <f t="shared" si="33"/>
        <v>0.31994293467000234</v>
      </c>
      <c r="J258" s="18">
        <f t="shared" ref="J258:J321" si="39">H258*I258</f>
        <v>4.506590270137027E-4</v>
      </c>
      <c r="K258" s="12">
        <f t="shared" si="34"/>
        <v>1.2543754286706899</v>
      </c>
      <c r="L258" s="12">
        <f t="shared" ref="L258:L321" si="40">LN(K258)</f>
        <v>0.22663778230886741</v>
      </c>
      <c r="M258" s="12">
        <f t="shared" si="35"/>
        <v>5.1364684369881564E-2</v>
      </c>
      <c r="N258" s="18">
        <f t="shared" ref="N258:N321" si="41">M258*H258</f>
        <v>7.235027304126028E-5</v>
      </c>
    </row>
    <row r="259" spans="1:14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9.23</v>
      </c>
      <c r="D259" s="5" t="str">
        <f>'Исходные данные'!A261</f>
        <v>24.03.2016</v>
      </c>
      <c r="E259" s="1">
        <f>'Исходные данные'!B261</f>
        <v>12.53</v>
      </c>
      <c r="F259" s="12">
        <f t="shared" si="36"/>
        <v>1.3575297941495124</v>
      </c>
      <c r="G259" s="12">
        <f t="shared" si="37"/>
        <v>0.48757960218615376</v>
      </c>
      <c r="H259" s="12">
        <f t="shared" si="38"/>
        <v>1.4046292891818225E-3</v>
      </c>
      <c r="I259" s="12">
        <f t="shared" ref="I259:I322" si="42">LN(F259)</f>
        <v>0.30566672039321607</v>
      </c>
      <c r="J259" s="18">
        <f t="shared" si="39"/>
        <v>4.2934842819246198E-4</v>
      </c>
      <c r="K259" s="12">
        <f t="shared" ref="K259:K322" si="43">F259/GEOMEAN(F$2:F$1242)</f>
        <v>1.2365949174481095</v>
      </c>
      <c r="L259" s="12">
        <f t="shared" si="40"/>
        <v>0.21236156803208103</v>
      </c>
      <c r="M259" s="12">
        <f t="shared" ref="M259:M322" si="44">POWER(L259-AVERAGE(L$2:L$1242),2)</f>
        <v>4.5097435577044168E-2</v>
      </c>
      <c r="N259" s="18">
        <f t="shared" si="41"/>
        <v>6.3345178878506582E-5</v>
      </c>
    </row>
    <row r="260" spans="1:14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9.33</v>
      </c>
      <c r="D260" s="5" t="str">
        <f>'Исходные данные'!A262</f>
        <v>23.03.2016</v>
      </c>
      <c r="E260" s="1">
        <f>'Исходные данные'!B262</f>
        <v>12.53</v>
      </c>
      <c r="F260" s="12">
        <f t="shared" si="36"/>
        <v>1.342979635584137</v>
      </c>
      <c r="G260" s="12">
        <f t="shared" si="37"/>
        <v>0.4862187450502255</v>
      </c>
      <c r="H260" s="12">
        <f t="shared" si="38"/>
        <v>1.4007089041145507E-3</v>
      </c>
      <c r="I260" s="12">
        <f t="shared" si="42"/>
        <v>0.29489075404872434</v>
      </c>
      <c r="J260" s="18">
        <f t="shared" si="39"/>
        <v>4.1305610493710216E-4</v>
      </c>
      <c r="K260" s="12">
        <f t="shared" si="43"/>
        <v>1.2233409526308736</v>
      </c>
      <c r="L260" s="12">
        <f t="shared" si="40"/>
        <v>0.20158560168758941</v>
      </c>
      <c r="M260" s="12">
        <f t="shared" si="44"/>
        <v>4.0636754807747436E-2</v>
      </c>
      <c r="N260" s="18">
        <f t="shared" si="41"/>
        <v>5.692026429353161E-5</v>
      </c>
    </row>
    <row r="261" spans="1:14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9.44</v>
      </c>
      <c r="D261" s="5" t="str">
        <f>'Исходные данные'!A263</f>
        <v>22.03.2016</v>
      </c>
      <c r="E261" s="1">
        <f>'Исходные данные'!B263</f>
        <v>12.58</v>
      </c>
      <c r="F261" s="12">
        <f t="shared" si="36"/>
        <v>1.3326271186440679</v>
      </c>
      <c r="G261" s="12">
        <f t="shared" si="37"/>
        <v>0.48486168612926794</v>
      </c>
      <c r="H261" s="12">
        <f t="shared" si="38"/>
        <v>1.3967994610226415E-3</v>
      </c>
      <c r="I261" s="12">
        <f t="shared" si="42"/>
        <v>0.28715227111488523</v>
      </c>
      <c r="J261" s="18">
        <f t="shared" si="39"/>
        <v>4.010941375246991E-4</v>
      </c>
      <c r="K261" s="12">
        <f t="shared" si="43"/>
        <v>1.2139106845910437</v>
      </c>
      <c r="L261" s="12">
        <f t="shared" si="40"/>
        <v>0.19384711875375021</v>
      </c>
      <c r="M261" s="12">
        <f t="shared" si="44"/>
        <v>3.7576705449130526E-2</v>
      </c>
      <c r="N261" s="18">
        <f t="shared" si="41"/>
        <v>5.2487121918352076E-5</v>
      </c>
    </row>
    <row r="262" spans="1:14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9.48</v>
      </c>
      <c r="D262" s="5" t="str">
        <f>'Исходные данные'!A264</f>
        <v>21.03.2016</v>
      </c>
      <c r="E262" s="1">
        <f>'Исходные данные'!B264</f>
        <v>12.6</v>
      </c>
      <c r="F262" s="12">
        <f t="shared" si="36"/>
        <v>1.3291139240506329</v>
      </c>
      <c r="G262" s="12">
        <f t="shared" si="37"/>
        <v>0.48350841482228801</v>
      </c>
      <c r="H262" s="12">
        <f t="shared" si="38"/>
        <v>1.3929009293665376E-3</v>
      </c>
      <c r="I262" s="12">
        <f t="shared" si="42"/>
        <v>0.28451249769050185</v>
      </c>
      <c r="J262" s="18">
        <f t="shared" si="39"/>
        <v>3.9629772244949491E-4</v>
      </c>
      <c r="K262" s="12">
        <f t="shared" si="43"/>
        <v>1.2107104612169632</v>
      </c>
      <c r="L262" s="12">
        <f t="shared" si="40"/>
        <v>0.19120734532936687</v>
      </c>
      <c r="M262" s="12">
        <f t="shared" si="44"/>
        <v>3.6560248907903742E-2</v>
      </c>
      <c r="N262" s="18">
        <f t="shared" si="41"/>
        <v>5.0924804681691061E-5</v>
      </c>
    </row>
    <row r="263" spans="1:14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9.44</v>
      </c>
      <c r="D263" s="5" t="str">
        <f>'Исходные данные'!A265</f>
        <v>18.03.2016</v>
      </c>
      <c r="E263" s="1">
        <f>'Исходные данные'!B265</f>
        <v>12.58</v>
      </c>
      <c r="F263" s="12">
        <f t="shared" si="36"/>
        <v>1.3326271186440679</v>
      </c>
      <c r="G263" s="12">
        <f t="shared" si="37"/>
        <v>0.48215892055788057</v>
      </c>
      <c r="H263" s="12">
        <f t="shared" si="38"/>
        <v>1.3890132786919182E-3</v>
      </c>
      <c r="I263" s="12">
        <f t="shared" si="42"/>
        <v>0.28715227111488523</v>
      </c>
      <c r="J263" s="18">
        <f t="shared" si="39"/>
        <v>3.9885831758511731E-4</v>
      </c>
      <c r="K263" s="12">
        <f t="shared" si="43"/>
        <v>1.2139106845910437</v>
      </c>
      <c r="L263" s="12">
        <f t="shared" si="40"/>
        <v>0.19384711875375021</v>
      </c>
      <c r="M263" s="12">
        <f t="shared" si="44"/>
        <v>3.7576705449130526E-2</v>
      </c>
      <c r="N263" s="18">
        <f t="shared" si="41"/>
        <v>5.2194542838337264E-5</v>
      </c>
    </row>
    <row r="264" spans="1:14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9.52</v>
      </c>
      <c r="D264" s="5" t="str">
        <f>'Исходные данные'!A266</f>
        <v>17.03.2016</v>
      </c>
      <c r="E264" s="1">
        <f>'Исходные данные'!B266</f>
        <v>12.64</v>
      </c>
      <c r="F264" s="12">
        <f t="shared" si="36"/>
        <v>1.327731092436975</v>
      </c>
      <c r="G264" s="12">
        <f t="shared" si="37"/>
        <v>0.48081319279414592</v>
      </c>
      <c r="H264" s="12">
        <f t="shared" si="38"/>
        <v>1.3851364786294637E-3</v>
      </c>
      <c r="I264" s="12">
        <f t="shared" si="42"/>
        <v>0.28347153991543755</v>
      </c>
      <c r="J264" s="18">
        <f t="shared" si="39"/>
        <v>3.926467705901406E-4</v>
      </c>
      <c r="K264" s="12">
        <f t="shared" si="43"/>
        <v>1.2094508184802031</v>
      </c>
      <c r="L264" s="12">
        <f t="shared" si="40"/>
        <v>0.19016638755430257</v>
      </c>
      <c r="M264" s="12">
        <f t="shared" si="44"/>
        <v>3.6163254955453195E-2</v>
      </c>
      <c r="N264" s="18">
        <f t="shared" si="41"/>
        <v>5.0091043624775943E-5</v>
      </c>
    </row>
    <row r="265" spans="1:14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9.48</v>
      </c>
      <c r="D265" s="5" t="str">
        <f>'Исходные данные'!A267</f>
        <v>16.03.2016</v>
      </c>
      <c r="E265" s="1">
        <f>'Исходные данные'!B267</f>
        <v>12.5</v>
      </c>
      <c r="F265" s="12">
        <f t="shared" si="36"/>
        <v>1.3185654008438819</v>
      </c>
      <c r="G265" s="12">
        <f t="shared" si="37"/>
        <v>0.47947122101860684</v>
      </c>
      <c r="H265" s="12">
        <f t="shared" si="38"/>
        <v>1.3812704988946144E-3</v>
      </c>
      <c r="I265" s="12">
        <f t="shared" si="42"/>
        <v>0.276544328041325</v>
      </c>
      <c r="J265" s="18">
        <f t="shared" si="39"/>
        <v>3.819825219601169E-4</v>
      </c>
      <c r="K265" s="12">
        <f t="shared" si="43"/>
        <v>1.2011016480327017</v>
      </c>
      <c r="L265" s="12">
        <f t="shared" si="40"/>
        <v>0.18323917568019005</v>
      </c>
      <c r="M265" s="12">
        <f t="shared" si="44"/>
        <v>3.3576595503955545E-2</v>
      </c>
      <c r="N265" s="18">
        <f t="shared" si="41"/>
        <v>4.6378360822931343E-5</v>
      </c>
    </row>
    <row r="266" spans="1:14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9.4700000000000006</v>
      </c>
      <c r="D266" s="5" t="str">
        <f>'Исходные данные'!A268</f>
        <v>15.03.2016</v>
      </c>
      <c r="E266" s="1">
        <f>'Исходные данные'!B268</f>
        <v>12.37</v>
      </c>
      <c r="F266" s="12">
        <f t="shared" si="36"/>
        <v>1.3062302006335795</v>
      </c>
      <c r="G266" s="12">
        <f t="shared" si="37"/>
        <v>0.47813299474812748</v>
      </c>
      <c r="H266" s="12">
        <f t="shared" si="38"/>
        <v>1.3774153092873385E-3</v>
      </c>
      <c r="I266" s="12">
        <f t="shared" si="42"/>
        <v>0.26714527920640951</v>
      </c>
      <c r="J266" s="18">
        <f t="shared" si="39"/>
        <v>3.6796999738274893E-4</v>
      </c>
      <c r="K266" s="12">
        <f t="shared" si="43"/>
        <v>1.1898653230905143</v>
      </c>
      <c r="L266" s="12">
        <f t="shared" si="40"/>
        <v>0.17384012684527456</v>
      </c>
      <c r="M266" s="12">
        <f t="shared" si="44"/>
        <v>3.0220389701581137E-2</v>
      </c>
      <c r="N266" s="18">
        <f t="shared" si="41"/>
        <v>4.1626027427587278E-5</v>
      </c>
    </row>
    <row r="267" spans="1:14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9.43</v>
      </c>
      <c r="D267" s="5" t="str">
        <f>'Исходные данные'!A269</f>
        <v>14.03.2016</v>
      </c>
      <c r="E267" s="1">
        <f>'Исходные данные'!B269</f>
        <v>12.34</v>
      </c>
      <c r="F267" s="12">
        <f t="shared" si="36"/>
        <v>1.3085896076352068</v>
      </c>
      <c r="G267" s="12">
        <f t="shared" si="37"/>
        <v>0.47679850352883052</v>
      </c>
      <c r="H267" s="12">
        <f t="shared" si="38"/>
        <v>1.373570879691892E-3</v>
      </c>
      <c r="I267" s="12">
        <f t="shared" si="42"/>
        <v>0.26894992183187566</v>
      </c>
      <c r="J267" s="18">
        <f t="shared" si="39"/>
        <v>3.6942178072367504E-4</v>
      </c>
      <c r="K267" s="12">
        <f t="shared" si="43"/>
        <v>1.1920145434751994</v>
      </c>
      <c r="L267" s="12">
        <f t="shared" si="40"/>
        <v>0.17564476947074056</v>
      </c>
      <c r="M267" s="12">
        <f t="shared" si="44"/>
        <v>3.0851085042429588E-2</v>
      </c>
      <c r="N267" s="18">
        <f t="shared" si="41"/>
        <v>4.2376152021179379E-5</v>
      </c>
    </row>
    <row r="268" spans="1:14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9.3800000000000008</v>
      </c>
      <c r="D268" s="5" t="str">
        <f>'Исходные данные'!A270</f>
        <v>11.03.2016</v>
      </c>
      <c r="E268" s="1">
        <f>'Исходные данные'!B270</f>
        <v>12.36</v>
      </c>
      <c r="F268" s="12">
        <f t="shared" si="36"/>
        <v>1.3176972281449892</v>
      </c>
      <c r="G268" s="12">
        <f t="shared" si="37"/>
        <v>0.47546773693601607</v>
      </c>
      <c r="H268" s="12">
        <f t="shared" si="38"/>
        <v>1.3697371800765864E-3</v>
      </c>
      <c r="I268" s="12">
        <f t="shared" si="42"/>
        <v>0.27588568901141131</v>
      </c>
      <c r="J268" s="18">
        <f t="shared" si="39"/>
        <v>3.7789088568997663E-4</v>
      </c>
      <c r="K268" s="12">
        <f t="shared" si="43"/>
        <v>1.2003108160733997</v>
      </c>
      <c r="L268" s="12">
        <f t="shared" si="40"/>
        <v>0.18258053665027624</v>
      </c>
      <c r="M268" s="12">
        <f t="shared" si="44"/>
        <v>3.3335652363502853E-2</v>
      </c>
      <c r="N268" s="18">
        <f t="shared" si="41"/>
        <v>4.5661082464397793E-5</v>
      </c>
    </row>
    <row r="269" spans="1:14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9.4600000000000009</v>
      </c>
      <c r="D269" s="5" t="str">
        <f>'Исходные данные'!A271</f>
        <v>10.03.2016</v>
      </c>
      <c r="E269" s="1">
        <f>'Исходные данные'!B271</f>
        <v>12.36</v>
      </c>
      <c r="F269" s="12">
        <f t="shared" si="36"/>
        <v>1.3065539112050739</v>
      </c>
      <c r="G269" s="12">
        <f t="shared" si="37"/>
        <v>0.47414068457407987</v>
      </c>
      <c r="H269" s="12">
        <f t="shared" si="38"/>
        <v>1.3659141804935526E-3</v>
      </c>
      <c r="I269" s="12">
        <f t="shared" si="42"/>
        <v>0.26739306896575776</v>
      </c>
      <c r="J269" s="18">
        <f t="shared" si="39"/>
        <v>3.6523598466601902E-4</v>
      </c>
      <c r="K269" s="12">
        <f t="shared" si="43"/>
        <v>1.1901601960643224</v>
      </c>
      <c r="L269" s="12">
        <f t="shared" si="40"/>
        <v>0.17408791660462269</v>
      </c>
      <c r="M269" s="12">
        <f t="shared" si="44"/>
        <v>3.0306602707738058E-2</v>
      </c>
      <c r="N269" s="18">
        <f t="shared" si="41"/>
        <v>4.1396218401083712E-5</v>
      </c>
    </row>
    <row r="270" spans="1:14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9.36</v>
      </c>
      <c r="D270" s="5" t="str">
        <f>'Исходные данные'!A272</f>
        <v>09.03.2016</v>
      </c>
      <c r="E270" s="1">
        <f>'Исходные данные'!B272</f>
        <v>12.41</v>
      </c>
      <c r="F270" s="12">
        <f t="shared" si="36"/>
        <v>1.325854700854701</v>
      </c>
      <c r="G270" s="12">
        <f t="shared" si="37"/>
        <v>0.47281733607643256</v>
      </c>
      <c r="H270" s="12">
        <f t="shared" si="38"/>
        <v>1.3621018510785075E-3</v>
      </c>
      <c r="I270" s="12">
        <f t="shared" si="42"/>
        <v>0.28205730872701529</v>
      </c>
      <c r="J270" s="18">
        <f t="shared" si="39"/>
        <v>3.8419078232728956E-4</v>
      </c>
      <c r="K270" s="12">
        <f t="shared" si="43"/>
        <v>1.2077415843228518</v>
      </c>
      <c r="L270" s="12">
        <f t="shared" si="40"/>
        <v>0.18875215636588033</v>
      </c>
      <c r="M270" s="12">
        <f t="shared" si="44"/>
        <v>3.5627376532769726E-2</v>
      </c>
      <c r="N270" s="18">
        <f t="shared" si="41"/>
        <v>4.8528115524356622E-5</v>
      </c>
    </row>
    <row r="271" spans="1:14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9.34</v>
      </c>
      <c r="D271" s="5" t="str">
        <f>'Исходные данные'!A273</f>
        <v>04.03.2016</v>
      </c>
      <c r="E271" s="1">
        <f>'Исходные данные'!B273</f>
        <v>12.38</v>
      </c>
      <c r="F271" s="12">
        <f t="shared" si="36"/>
        <v>1.3254817987152034</v>
      </c>
      <c r="G271" s="12">
        <f t="shared" si="37"/>
        <v>0.47149768110541806</v>
      </c>
      <c r="H271" s="12">
        <f t="shared" si="38"/>
        <v>1.3583001620505206E-3</v>
      </c>
      <c r="I271" s="12">
        <f t="shared" si="42"/>
        <v>0.28177601501569882</v>
      </c>
      <c r="J271" s="18">
        <f t="shared" si="39"/>
        <v>3.827364068577736E-4</v>
      </c>
      <c r="K271" s="12">
        <f t="shared" si="43"/>
        <v>1.2074019019877784</v>
      </c>
      <c r="L271" s="12">
        <f t="shared" si="40"/>
        <v>0.1884708626545637</v>
      </c>
      <c r="M271" s="12">
        <f t="shared" si="44"/>
        <v>3.5521266069755406E-2</v>
      </c>
      <c r="N271" s="18">
        <f t="shared" si="41"/>
        <v>4.8248541458788426E-5</v>
      </c>
    </row>
    <row r="272" spans="1:14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9.7200000000000006</v>
      </c>
      <c r="D272" s="5" t="str">
        <f>'Исходные данные'!A274</f>
        <v>03.03.2016</v>
      </c>
      <c r="E272" s="1">
        <f>'Исходные данные'!B274</f>
        <v>12.24</v>
      </c>
      <c r="F272" s="12">
        <f t="shared" si="36"/>
        <v>1.2592592592592593</v>
      </c>
      <c r="G272" s="12">
        <f t="shared" si="37"/>
        <v>0.47018170935223358</v>
      </c>
      <c r="H272" s="12">
        <f t="shared" si="38"/>
        <v>1.3545090837117817E-3</v>
      </c>
      <c r="I272" s="12">
        <f t="shared" si="42"/>
        <v>0.23052365861183235</v>
      </c>
      <c r="J272" s="18">
        <f t="shared" si="39"/>
        <v>3.1224638960020064E-4</v>
      </c>
      <c r="K272" s="12">
        <f t="shared" si="43"/>
        <v>1.1470787650189642</v>
      </c>
      <c r="L272" s="12">
        <f t="shared" si="40"/>
        <v>0.1372185062506974</v>
      </c>
      <c r="M272" s="12">
        <f t="shared" si="44"/>
        <v>1.8828918457672674E-2</v>
      </c>
      <c r="N272" s="18">
        <f t="shared" si="41"/>
        <v>2.5503941087386069E-5</v>
      </c>
    </row>
    <row r="273" spans="1:14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9.81</v>
      </c>
      <c r="D273" s="5" t="str">
        <f>'Исходные данные'!A275</f>
        <v>02.03.2016</v>
      </c>
      <c r="E273" s="1">
        <f>'Исходные данные'!B275</f>
        <v>12.16</v>
      </c>
      <c r="F273" s="12">
        <f t="shared" si="36"/>
        <v>1.2395514780835881</v>
      </c>
      <c r="G273" s="12">
        <f t="shared" si="37"/>
        <v>0.46886941053684816</v>
      </c>
      <c r="H273" s="12">
        <f t="shared" si="38"/>
        <v>1.3507285864473673E-3</v>
      </c>
      <c r="I273" s="12">
        <f t="shared" si="42"/>
        <v>0.21474960296074919</v>
      </c>
      <c r="J273" s="18">
        <f t="shared" si="39"/>
        <v>2.9006842764730612E-4</v>
      </c>
      <c r="K273" s="12">
        <f t="shared" si="43"/>
        <v>1.1291266418751162</v>
      </c>
      <c r="L273" s="12">
        <f t="shared" si="40"/>
        <v>0.12144445059961416</v>
      </c>
      <c r="M273" s="12">
        <f t="shared" si="44"/>
        <v>1.4748754581442118E-2</v>
      </c>
      <c r="N273" s="18">
        <f t="shared" si="41"/>
        <v>1.9921564427650442E-5</v>
      </c>
    </row>
    <row r="274" spans="1:14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9.91</v>
      </c>
      <c r="D274" s="5" t="str">
        <f>'Исходные данные'!A276</f>
        <v>01.03.2016</v>
      </c>
      <c r="E274" s="1">
        <f>'Исходные данные'!B276</f>
        <v>12.24</v>
      </c>
      <c r="F274" s="12">
        <f t="shared" si="36"/>
        <v>1.2351160443995963</v>
      </c>
      <c r="G274" s="12">
        <f t="shared" si="37"/>
        <v>0.4675607744079236</v>
      </c>
      <c r="H274" s="12">
        <f t="shared" si="38"/>
        <v>1.3469586407250129E-3</v>
      </c>
      <c r="I274" s="12">
        <f t="shared" si="42"/>
        <v>0.21116492874228338</v>
      </c>
      <c r="J274" s="18">
        <f t="shared" si="39"/>
        <v>2.8443042538750019E-4</v>
      </c>
      <c r="K274" s="12">
        <f t="shared" si="43"/>
        <v>1.1250863366280859</v>
      </c>
      <c r="L274" s="12">
        <f t="shared" si="40"/>
        <v>0.11785977638114839</v>
      </c>
      <c r="M274" s="12">
        <f t="shared" si="44"/>
        <v>1.3890926888614298E-2</v>
      </c>
      <c r="N274" s="18">
        <f t="shared" si="41"/>
        <v>1.8710504000298448E-5</v>
      </c>
    </row>
    <row r="275" spans="1:14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9.9</v>
      </c>
      <c r="D275" s="5" t="str">
        <f>'Исходные данные'!A277</f>
        <v>29.02.2016</v>
      </c>
      <c r="E275" s="1">
        <f>'Исходные данные'!B277</f>
        <v>12.17</v>
      </c>
      <c r="F275" s="12">
        <f t="shared" si="36"/>
        <v>1.2292929292929293</v>
      </c>
      <c r="G275" s="12">
        <f t="shared" si="37"/>
        <v>0.46625579074273271</v>
      </c>
      <c r="H275" s="12">
        <f t="shared" si="38"/>
        <v>1.3431992170948768E-3</v>
      </c>
      <c r="I275" s="12">
        <f t="shared" si="42"/>
        <v>0.20643914985889159</v>
      </c>
      <c r="J275" s="18">
        <f t="shared" si="39"/>
        <v>2.772889044681951E-4</v>
      </c>
      <c r="K275" s="12">
        <f t="shared" si="43"/>
        <v>1.1197819708781385</v>
      </c>
      <c r="L275" s="12">
        <f t="shared" si="40"/>
        <v>0.11313399749775653</v>
      </c>
      <c r="M275" s="12">
        <f t="shared" si="44"/>
        <v>1.2799301389822375E-2</v>
      </c>
      <c r="N275" s="18">
        <f t="shared" si="41"/>
        <v>1.7192011606170781E-5</v>
      </c>
    </row>
    <row r="276" spans="1:14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9.7899999999999991</v>
      </c>
      <c r="D276" s="5" t="str">
        <f>'Исходные данные'!A278</f>
        <v>26.02.2016</v>
      </c>
      <c r="E276" s="1">
        <f>'Исходные данные'!B278</f>
        <v>11.96</v>
      </c>
      <c r="F276" s="12">
        <f t="shared" si="36"/>
        <v>1.2216547497446375</v>
      </c>
      <c r="G276" s="12">
        <f t="shared" si="37"/>
        <v>0.4649544493470813</v>
      </c>
      <c r="H276" s="12">
        <f t="shared" si="38"/>
        <v>1.339450286189316E-3</v>
      </c>
      <c r="I276" s="12">
        <f t="shared" si="42"/>
        <v>0.20020629198006676</v>
      </c>
      <c r="J276" s="18">
        <f t="shared" si="39"/>
        <v>2.6816637508960219E-4</v>
      </c>
      <c r="K276" s="12">
        <f t="shared" si="43"/>
        <v>1.1128242348132065</v>
      </c>
      <c r="L276" s="12">
        <f t="shared" si="40"/>
        <v>0.10690113961893169</v>
      </c>
      <c r="M276" s="12">
        <f t="shared" si="44"/>
        <v>1.142785365182632E-2</v>
      </c>
      <c r="N276" s="18">
        <f t="shared" si="41"/>
        <v>1.5307041844468385E-5</v>
      </c>
    </row>
    <row r="277" spans="1:14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9.6999999999999993</v>
      </c>
      <c r="D277" s="5" t="str">
        <f>'Исходные данные'!A279</f>
        <v>25.02.2016</v>
      </c>
      <c r="E277" s="1">
        <f>'Исходные данные'!B279</f>
        <v>11.85</v>
      </c>
      <c r="F277" s="12">
        <f t="shared" si="36"/>
        <v>1.2216494845360826</v>
      </c>
      <c r="G277" s="12">
        <f t="shared" si="37"/>
        <v>0.46365674005522706</v>
      </c>
      <c r="H277" s="12">
        <f t="shared" si="38"/>
        <v>1.3357118187226522E-3</v>
      </c>
      <c r="I277" s="12">
        <f t="shared" si="42"/>
        <v>0.20020198207180315</v>
      </c>
      <c r="J277" s="18">
        <f t="shared" si="39"/>
        <v>2.6741215358500801E-4</v>
      </c>
      <c r="K277" s="12">
        <f t="shared" si="43"/>
        <v>1.1128194386531765</v>
      </c>
      <c r="L277" s="12">
        <f t="shared" si="40"/>
        <v>0.10689682971066812</v>
      </c>
      <c r="M277" s="12">
        <f t="shared" si="44"/>
        <v>1.1426932202191573E-2</v>
      </c>
      <c r="N277" s="18">
        <f t="shared" si="41"/>
        <v>1.5263088394209747E-5</v>
      </c>
    </row>
    <row r="278" spans="1:14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9.8000000000000007</v>
      </c>
      <c r="D278" s="5" t="str">
        <f>'Исходные данные'!A280</f>
        <v>24.02.2016</v>
      </c>
      <c r="E278" s="1">
        <f>'Исходные данные'!B280</f>
        <v>11.78</v>
      </c>
      <c r="F278" s="12">
        <f t="shared" si="36"/>
        <v>1.2020408163265304</v>
      </c>
      <c r="G278" s="12">
        <f t="shared" si="37"/>
        <v>0.46236265272980104</v>
      </c>
      <c r="H278" s="12">
        <f t="shared" si="38"/>
        <v>1.3319837854909454E-3</v>
      </c>
      <c r="I278" s="12">
        <f t="shared" si="42"/>
        <v>0.1840207925469142</v>
      </c>
      <c r="J278" s="18">
        <f t="shared" si="39"/>
        <v>2.4511271186568274E-4</v>
      </c>
      <c r="K278" s="12">
        <f t="shared" si="43"/>
        <v>1.094957599045413</v>
      </c>
      <c r="L278" s="12">
        <f t="shared" si="40"/>
        <v>9.0715640185779101E-2</v>
      </c>
      <c r="M278" s="12">
        <f t="shared" si="44"/>
        <v>8.2293273743157345E-3</v>
      </c>
      <c r="N278" s="18">
        <f t="shared" si="41"/>
        <v>1.0961330628085334E-5</v>
      </c>
    </row>
    <row r="279" spans="1:14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9.82</v>
      </c>
      <c r="D279" s="5" t="str">
        <f>'Исходные данные'!A281</f>
        <v>20.02.2016</v>
      </c>
      <c r="E279" s="1">
        <f>'Исходные данные'!B281</f>
        <v>11.79</v>
      </c>
      <c r="F279" s="12">
        <f t="shared" si="36"/>
        <v>1.2006109979633399</v>
      </c>
      <c r="G279" s="12">
        <f t="shared" si="37"/>
        <v>0.46107217726172789</v>
      </c>
      <c r="H279" s="12">
        <f t="shared" si="38"/>
        <v>1.3282661573717647E-3</v>
      </c>
      <c r="I279" s="12">
        <f t="shared" si="42"/>
        <v>0.18283059218290487</v>
      </c>
      <c r="J279" s="18">
        <f t="shared" si="39"/>
        <v>2.4284768812879125E-4</v>
      </c>
      <c r="K279" s="12">
        <f t="shared" si="43"/>
        <v>1.0936551553506852</v>
      </c>
      <c r="L279" s="12">
        <f t="shared" si="40"/>
        <v>8.9525439821769873E-2</v>
      </c>
      <c r="M279" s="12">
        <f t="shared" si="44"/>
        <v>8.0148043752813342E-3</v>
      </c>
      <c r="N279" s="18">
        <f t="shared" si="41"/>
        <v>1.0645793409641345E-5</v>
      </c>
    </row>
    <row r="280" spans="1:14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9.75</v>
      </c>
      <c r="D280" s="5" t="str">
        <f>'Исходные данные'!A282</f>
        <v>19.02.2016</v>
      </c>
      <c r="E280" s="1">
        <f>'Исходные данные'!B282</f>
        <v>11.74</v>
      </c>
      <c r="F280" s="12">
        <f t="shared" si="36"/>
        <v>1.2041025641025642</v>
      </c>
      <c r="G280" s="12">
        <f t="shared" si="37"/>
        <v>0.45978530357014752</v>
      </c>
      <c r="H280" s="12">
        <f t="shared" si="38"/>
        <v>1.3245589053239623E-3</v>
      </c>
      <c r="I280" s="12">
        <f t="shared" si="42"/>
        <v>0.18573452939019469</v>
      </c>
      <c r="J280" s="18">
        <f t="shared" si="39"/>
        <v>2.4601632492993755E-4</v>
      </c>
      <c r="K280" s="12">
        <f t="shared" si="43"/>
        <v>1.0968356770308032</v>
      </c>
      <c r="L280" s="12">
        <f t="shared" si="40"/>
        <v>9.2429377029059623E-2</v>
      </c>
      <c r="M280" s="12">
        <f t="shared" si="44"/>
        <v>8.54318973798005E-3</v>
      </c>
      <c r="N280" s="18">
        <f t="shared" si="41"/>
        <v>1.1315958047313763E-5</v>
      </c>
    </row>
    <row r="281" spans="1:14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9.86</v>
      </c>
      <c r="D281" s="5" t="str">
        <f>'Исходные данные'!A283</f>
        <v>18.02.2016</v>
      </c>
      <c r="E281" s="1">
        <f>'Исходные данные'!B283</f>
        <v>11.84</v>
      </c>
      <c r="F281" s="12">
        <f t="shared" si="36"/>
        <v>1.2008113590263692</v>
      </c>
      <c r="G281" s="12">
        <f t="shared" si="37"/>
        <v>0.45850202160233561</v>
      </c>
      <c r="H281" s="12">
        <f t="shared" si="38"/>
        <v>1.3208620003874441E-3</v>
      </c>
      <c r="I281" s="12">
        <f t="shared" si="42"/>
        <v>0.18299746084131557</v>
      </c>
      <c r="J281" s="18">
        <f t="shared" si="39"/>
        <v>2.4171439219268306E-4</v>
      </c>
      <c r="K281" s="12">
        <f t="shared" si="43"/>
        <v>1.0938376673465651</v>
      </c>
      <c r="L281" s="12">
        <f t="shared" si="40"/>
        <v>8.969230848018063E-2</v>
      </c>
      <c r="M281" s="12">
        <f t="shared" si="44"/>
        <v>8.0447102005038774E-3</v>
      </c>
      <c r="N281" s="18">
        <f t="shared" si="41"/>
        <v>1.0625952007974829E-5</v>
      </c>
    </row>
    <row r="282" spans="1:14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9.86</v>
      </c>
      <c r="D282" s="5" t="str">
        <f>'Исходные данные'!A284</f>
        <v>17.02.2016</v>
      </c>
      <c r="E282" s="1">
        <f>'Исходные данные'!B284</f>
        <v>11.66</v>
      </c>
      <c r="F282" s="12">
        <f t="shared" si="36"/>
        <v>1.1825557809330629</v>
      </c>
      <c r="G282" s="12">
        <f t="shared" si="37"/>
        <v>0.45722232133362578</v>
      </c>
      <c r="H282" s="12">
        <f t="shared" si="38"/>
        <v>1.3171754136829467E-3</v>
      </c>
      <c r="I282" s="12">
        <f t="shared" si="42"/>
        <v>0.1676780123078023</v>
      </c>
      <c r="J282" s="18">
        <f t="shared" si="39"/>
        <v>2.2086135522706373E-4</v>
      </c>
      <c r="K282" s="12">
        <f t="shared" si="43"/>
        <v>1.0772083784848774</v>
      </c>
      <c r="L282" s="12">
        <f t="shared" si="40"/>
        <v>7.43728599466673E-2</v>
      </c>
      <c r="M282" s="12">
        <f t="shared" si="44"/>
        <v>5.5313222966465849E-3</v>
      </c>
      <c r="N282" s="18">
        <f t="shared" si="41"/>
        <v>7.2857217342991719E-6</v>
      </c>
    </row>
    <row r="283" spans="1:14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10.02</v>
      </c>
      <c r="D283" s="5" t="str">
        <f>'Исходные данные'!A285</f>
        <v>16.02.2016</v>
      </c>
      <c r="E283" s="1">
        <f>'Исходные данные'!B285</f>
        <v>11.66</v>
      </c>
      <c r="F283" s="12">
        <f t="shared" si="36"/>
        <v>1.1636726546906189</v>
      </c>
      <c r="G283" s="12">
        <f t="shared" si="37"/>
        <v>0.45594619276733067</v>
      </c>
      <c r="H283" s="12">
        <f t="shared" si="38"/>
        <v>1.3134991164118082E-3</v>
      </c>
      <c r="I283" s="12">
        <f t="shared" si="42"/>
        <v>0.15158108526562766</v>
      </c>
      <c r="J283" s="18">
        <f t="shared" si="39"/>
        <v>1.991016215611449E-4</v>
      </c>
      <c r="K283" s="12">
        <f t="shared" si="43"/>
        <v>1.0600074462935021</v>
      </c>
      <c r="L283" s="12">
        <f t="shared" si="40"/>
        <v>5.8275932904492588E-2</v>
      </c>
      <c r="M283" s="12">
        <f t="shared" si="44"/>
        <v>3.3960843558889179E-3</v>
      </c>
      <c r="N283" s="18">
        <f t="shared" si="41"/>
        <v>4.4607538007200583E-6</v>
      </c>
    </row>
    <row r="284" spans="1:14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9.93</v>
      </c>
      <c r="D284" s="5" t="str">
        <f>'Исходные данные'!A286</f>
        <v>15.02.2016</v>
      </c>
      <c r="E284" s="1">
        <f>'Исходные данные'!B286</f>
        <v>11.66</v>
      </c>
      <c r="F284" s="12">
        <f t="shared" si="36"/>
        <v>1.1742195367573012</v>
      </c>
      <c r="G284" s="12">
        <f t="shared" si="37"/>
        <v>0.45467362593466432</v>
      </c>
      <c r="H284" s="12">
        <f t="shared" si="38"/>
        <v>1.3098330798557464E-3</v>
      </c>
      <c r="I284" s="12">
        <f t="shared" si="42"/>
        <v>0.16060370286526515</v>
      </c>
      <c r="J284" s="18">
        <f t="shared" si="39"/>
        <v>2.1036404276024743E-4</v>
      </c>
      <c r="K284" s="12">
        <f t="shared" si="43"/>
        <v>1.069614764537854</v>
      </c>
      <c r="L284" s="12">
        <f t="shared" si="40"/>
        <v>6.7298550504130028E-2</v>
      </c>
      <c r="M284" s="12">
        <f t="shared" si="44"/>
        <v>4.5290948999569362E-3</v>
      </c>
      <c r="N284" s="18">
        <f t="shared" si="41"/>
        <v>5.9323583217695473E-6</v>
      </c>
    </row>
    <row r="285" spans="1:14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10.07</v>
      </c>
      <c r="D285" s="5" t="str">
        <f>'Исходные данные'!A287</f>
        <v>12.02.2016</v>
      </c>
      <c r="E285" s="1">
        <f>'Исходные данные'!B287</f>
        <v>11.63</v>
      </c>
      <c r="F285" s="12">
        <f t="shared" si="36"/>
        <v>1.1549155908639523</v>
      </c>
      <c r="G285" s="12">
        <f t="shared" si="37"/>
        <v>0.45340461089466422</v>
      </c>
      <c r="H285" s="12">
        <f t="shared" si="38"/>
        <v>1.3061772753766331E-3</v>
      </c>
      <c r="I285" s="12">
        <f t="shared" si="42"/>
        <v>0.14402725980010214</v>
      </c>
      <c r="J285" s="18">
        <f t="shared" si="39"/>
        <v>1.8812513378565988E-4</v>
      </c>
      <c r="K285" s="12">
        <f t="shared" si="43"/>
        <v>1.0520305012080289</v>
      </c>
      <c r="L285" s="12">
        <f t="shared" si="40"/>
        <v>5.0722107438967136E-2</v>
      </c>
      <c r="M285" s="12">
        <f t="shared" si="44"/>
        <v>2.5727321830501218E-3</v>
      </c>
      <c r="N285" s="18">
        <f t="shared" si="41"/>
        <v>3.3604443131301853E-6</v>
      </c>
    </row>
    <row r="286" spans="1:14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10.210000000000001</v>
      </c>
      <c r="D286" s="5" t="str">
        <f>'Исходные данные'!A288</f>
        <v>11.02.2016</v>
      </c>
      <c r="E286" s="1">
        <f>'Исходные данные'!B288</f>
        <v>11.59</v>
      </c>
      <c r="F286" s="12">
        <f t="shared" si="36"/>
        <v>1.1351616062683643</v>
      </c>
      <c r="G286" s="12">
        <f t="shared" si="37"/>
        <v>0.45213913773411296</v>
      </c>
      <c r="H286" s="12">
        <f t="shared" si="38"/>
        <v>1.3025316744162691E-3</v>
      </c>
      <c r="I286" s="12">
        <f t="shared" si="42"/>
        <v>0.12677502517508607</v>
      </c>
      <c r="J286" s="18">
        <f t="shared" si="39"/>
        <v>1.6512848581546954E-4</v>
      </c>
      <c r="K286" s="12">
        <f t="shared" si="43"/>
        <v>1.0340362906532938</v>
      </c>
      <c r="L286" s="12">
        <f t="shared" si="40"/>
        <v>3.3469872813951092E-2</v>
      </c>
      <c r="M286" s="12">
        <f t="shared" si="44"/>
        <v>1.1202323861820602E-3</v>
      </c>
      <c r="N286" s="18">
        <f t="shared" si="41"/>
        <v>1.4591381657090515E-6</v>
      </c>
    </row>
    <row r="287" spans="1:14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10.19</v>
      </c>
      <c r="D287" s="5" t="str">
        <f>'Исходные данные'!A289</f>
        <v>10.02.2016</v>
      </c>
      <c r="E287" s="1">
        <f>'Исходные данные'!B289</f>
        <v>11.63</v>
      </c>
      <c r="F287" s="12">
        <f t="shared" si="36"/>
        <v>1.1413150147203142</v>
      </c>
      <c r="G287" s="12">
        <f t="shared" si="37"/>
        <v>0.45087719656746228</v>
      </c>
      <c r="H287" s="12">
        <f t="shared" si="38"/>
        <v>1.2988962484961645E-3</v>
      </c>
      <c r="I287" s="12">
        <f t="shared" si="42"/>
        <v>0.13218111929593973</v>
      </c>
      <c r="J287" s="18">
        <f t="shared" si="39"/>
        <v>1.716895599755201E-4</v>
      </c>
      <c r="K287" s="12">
        <f t="shared" si="43"/>
        <v>1.0396415257276597</v>
      </c>
      <c r="L287" s="12">
        <f t="shared" si="40"/>
        <v>3.8875966934804732E-2</v>
      </c>
      <c r="M287" s="12">
        <f t="shared" si="44"/>
        <v>1.511340805116028E-3</v>
      </c>
      <c r="N287" s="18">
        <f t="shared" si="41"/>
        <v>1.9630749019643815E-6</v>
      </c>
    </row>
    <row r="288" spans="1:14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9.8800000000000008</v>
      </c>
      <c r="D288" s="5" t="str">
        <f>'Исходные данные'!A290</f>
        <v>09.02.2016</v>
      </c>
      <c r="E288" s="1">
        <f>'Исходные данные'!B290</f>
        <v>11.6</v>
      </c>
      <c r="F288" s="12">
        <f t="shared" si="36"/>
        <v>1.1740890688259109</v>
      </c>
      <c r="G288" s="12">
        <f t="shared" si="37"/>
        <v>0.44961877753675411</v>
      </c>
      <c r="H288" s="12">
        <f t="shared" si="38"/>
        <v>1.2952709692173124E-3</v>
      </c>
      <c r="I288" s="12">
        <f t="shared" si="42"/>
        <v>0.16049258635254249</v>
      </c>
      <c r="J288" s="18">
        <f t="shared" si="39"/>
        <v>2.0788138787705091E-4</v>
      </c>
      <c r="K288" s="12">
        <f t="shared" si="43"/>
        <v>1.0694959192782196</v>
      </c>
      <c r="L288" s="12">
        <f t="shared" si="40"/>
        <v>6.7187433991407447E-2</v>
      </c>
      <c r="M288" s="12">
        <f t="shared" si="44"/>
        <v>4.5141512863497288E-3</v>
      </c>
      <c r="N288" s="18">
        <f t="shared" si="41"/>
        <v>5.8470491118637907E-6</v>
      </c>
    </row>
    <row r="289" spans="1:14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9.8800000000000008</v>
      </c>
      <c r="D289" s="5" t="str">
        <f>'Исходные данные'!A291</f>
        <v>08.02.2016</v>
      </c>
      <c r="E289" s="1">
        <f>'Исходные данные'!B291</f>
        <v>11.64</v>
      </c>
      <c r="F289" s="12">
        <f t="shared" si="36"/>
        <v>1.1781376518218623</v>
      </c>
      <c r="G289" s="12">
        <f t="shared" si="37"/>
        <v>0.44836387081154494</v>
      </c>
      <c r="H289" s="12">
        <f t="shared" si="38"/>
        <v>1.2916558082599696E-3</v>
      </c>
      <c r="I289" s="12">
        <f t="shared" si="42"/>
        <v>0.16393493054351524</v>
      </c>
      <c r="J289" s="18">
        <f t="shared" si="39"/>
        <v>2.1174750521322616E-4</v>
      </c>
      <c r="K289" s="12">
        <f t="shared" si="43"/>
        <v>1.073183836241248</v>
      </c>
      <c r="L289" s="12">
        <f t="shared" si="40"/>
        <v>7.0629778182380296E-2</v>
      </c>
      <c r="M289" s="12">
        <f t="shared" si="44"/>
        <v>4.9885655660922394E-3</v>
      </c>
      <c r="N289" s="18">
        <f t="shared" si="41"/>
        <v>6.4435096883287248E-6</v>
      </c>
    </row>
    <row r="290" spans="1:14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9.94</v>
      </c>
      <c r="D290" s="5" t="str">
        <f>'Исходные данные'!A292</f>
        <v>05.02.2016</v>
      </c>
      <c r="E290" s="1">
        <f>'Исходные данные'!B292</f>
        <v>11.77</v>
      </c>
      <c r="F290" s="12">
        <f t="shared" si="36"/>
        <v>1.1841046277665996</v>
      </c>
      <c r="G290" s="12">
        <f t="shared" si="37"/>
        <v>0.44711246658882814</v>
      </c>
      <c r="H290" s="12">
        <f t="shared" si="38"/>
        <v>1.2880507373834347E-3</v>
      </c>
      <c r="I290" s="12">
        <f t="shared" si="42"/>
        <v>0.16898690060370272</v>
      </c>
      <c r="J290" s="18">
        <f t="shared" si="39"/>
        <v>2.1766370193074047E-4</v>
      </c>
      <c r="K290" s="12">
        <f t="shared" si="43"/>
        <v>1.0786192470569789</v>
      </c>
      <c r="L290" s="12">
        <f t="shared" si="40"/>
        <v>7.5681748242567598E-2</v>
      </c>
      <c r="M290" s="12">
        <f t="shared" si="44"/>
        <v>5.7277270170513796E-3</v>
      </c>
      <c r="N290" s="18">
        <f t="shared" si="41"/>
        <v>7.3776030078440504E-6</v>
      </c>
    </row>
    <row r="291" spans="1:14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9.94</v>
      </c>
      <c r="D291" s="5" t="str">
        <f>'Исходные данные'!A293</f>
        <v>04.02.2016</v>
      </c>
      <c r="E291" s="1">
        <f>'Исходные данные'!B293</f>
        <v>11.88</v>
      </c>
      <c r="F291" s="12">
        <f t="shared" si="36"/>
        <v>1.1951710261569417</v>
      </c>
      <c r="G291" s="12">
        <f t="shared" si="37"/>
        <v>0.44586455509295808</v>
      </c>
      <c r="H291" s="12">
        <f t="shared" si="38"/>
        <v>1.2844557284258274E-3</v>
      </c>
      <c r="I291" s="12">
        <f t="shared" si="42"/>
        <v>0.17828929326601625</v>
      </c>
      <c r="J291" s="18">
        <f t="shared" si="39"/>
        <v>2.2900470405252685E-4</v>
      </c>
      <c r="K291" s="12">
        <f t="shared" si="43"/>
        <v>1.0886998007677919</v>
      </c>
      <c r="L291" s="12">
        <f t="shared" si="40"/>
        <v>8.4984140904881281E-2</v>
      </c>
      <c r="M291" s="12">
        <f t="shared" si="44"/>
        <v>7.2223042053407112E-3</v>
      </c>
      <c r="N291" s="18">
        <f t="shared" si="41"/>
        <v>9.2767300089838187E-6</v>
      </c>
    </row>
    <row r="292" spans="1:14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9.58</v>
      </c>
      <c r="D292" s="5" t="str">
        <f>'Исходные данные'!A294</f>
        <v>03.02.2016</v>
      </c>
      <c r="E292" s="1">
        <f>'Исходные данные'!B294</f>
        <v>11.83</v>
      </c>
      <c r="F292" s="12">
        <f t="shared" si="36"/>
        <v>1.2348643006263047</v>
      </c>
      <c r="G292" s="12">
        <f t="shared" si="37"/>
        <v>0.44462012657557298</v>
      </c>
      <c r="H292" s="12">
        <f t="shared" si="38"/>
        <v>1.280870753303868E-3</v>
      </c>
      <c r="I292" s="12">
        <f t="shared" si="42"/>
        <v>0.21096108600752614</v>
      </c>
      <c r="J292" s="18">
        <f t="shared" si="39"/>
        <v>2.7021388515226208E-4</v>
      </c>
      <c r="K292" s="12">
        <f t="shared" si="43"/>
        <v>1.1248570193255167</v>
      </c>
      <c r="L292" s="12">
        <f t="shared" si="40"/>
        <v>0.11765593364639118</v>
      </c>
      <c r="M292" s="12">
        <f t="shared" si="44"/>
        <v>1.3842918722203997E-2</v>
      </c>
      <c r="N292" s="18">
        <f t="shared" si="41"/>
        <v>1.7730989731633653E-5</v>
      </c>
    </row>
    <row r="293" spans="1:14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9.5</v>
      </c>
      <c r="D293" s="5" t="str">
        <f>'Исходные данные'!A295</f>
        <v>02.02.2016</v>
      </c>
      <c r="E293" s="1">
        <f>'Исходные данные'!B295</f>
        <v>11.78</v>
      </c>
      <c r="F293" s="12">
        <f t="shared" si="36"/>
        <v>1.24</v>
      </c>
      <c r="G293" s="12">
        <f t="shared" si="37"/>
        <v>0.44337917131551952</v>
      </c>
      <c r="H293" s="12">
        <f t="shared" si="38"/>
        <v>1.2772957840126592E-3</v>
      </c>
      <c r="I293" s="12">
        <f t="shared" si="42"/>
        <v>0.21511137961694549</v>
      </c>
      <c r="J293" s="18">
        <f t="shared" si="39"/>
        <v>2.7476085827787112E-4</v>
      </c>
      <c r="K293" s="12">
        <f t="shared" si="43"/>
        <v>1.1295352074363212</v>
      </c>
      <c r="L293" s="12">
        <f t="shared" si="40"/>
        <v>0.12180622725581054</v>
      </c>
      <c r="M293" s="12">
        <f t="shared" si="44"/>
        <v>1.4836756998294157E-2</v>
      </c>
      <c r="N293" s="18">
        <f t="shared" si="41"/>
        <v>1.8950927162341443E-5</v>
      </c>
    </row>
    <row r="294" spans="1:14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9.59</v>
      </c>
      <c r="D294" s="5" t="str">
        <f>'Исходные данные'!A296</f>
        <v>01.02.2016</v>
      </c>
      <c r="E294" s="1">
        <f>'Исходные данные'!B296</f>
        <v>11.81</v>
      </c>
      <c r="F294" s="12">
        <f t="shared" si="36"/>
        <v>1.2314911366006258</v>
      </c>
      <c r="G294" s="12">
        <f t="shared" si="37"/>
        <v>0.44214167961877637</v>
      </c>
      <c r="H294" s="12">
        <f t="shared" si="38"/>
        <v>1.273730792625466E-3</v>
      </c>
      <c r="I294" s="12">
        <f t="shared" si="42"/>
        <v>0.20822574131392421</v>
      </c>
      <c r="J294" s="18">
        <f t="shared" si="39"/>
        <v>2.652235385288099E-4</v>
      </c>
      <c r="K294" s="12">
        <f t="shared" si="43"/>
        <v>1.1217843519646602</v>
      </c>
      <c r="L294" s="12">
        <f t="shared" si="40"/>
        <v>0.11492058895278913</v>
      </c>
      <c r="M294" s="12">
        <f t="shared" si="44"/>
        <v>1.3206741765255912E-2</v>
      </c>
      <c r="N294" s="18">
        <f t="shared" si="41"/>
        <v>1.6821833656659259E-5</v>
      </c>
    </row>
    <row r="295" spans="1:14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9.49</v>
      </c>
      <c r="D295" s="5" t="str">
        <f>'Исходные данные'!A297</f>
        <v>29.01.2016</v>
      </c>
      <c r="E295" s="1">
        <f>'Исходные данные'!B297</f>
        <v>11.83</v>
      </c>
      <c r="F295" s="12">
        <f t="shared" si="36"/>
        <v>1.2465753424657533</v>
      </c>
      <c r="G295" s="12">
        <f t="shared" si="37"/>
        <v>0.44090764181837888</v>
      </c>
      <c r="H295" s="12">
        <f t="shared" si="38"/>
        <v>1.2701757512934989E-3</v>
      </c>
      <c r="I295" s="12">
        <f t="shared" si="42"/>
        <v>0.22040006536845883</v>
      </c>
      <c r="J295" s="18">
        <f t="shared" si="39"/>
        <v>2.7994681861451845E-4</v>
      </c>
      <c r="K295" s="12">
        <f t="shared" si="43"/>
        <v>1.1355247887395628</v>
      </c>
      <c r="L295" s="12">
        <f t="shared" si="40"/>
        <v>0.12709491300732387</v>
      </c>
      <c r="M295" s="12">
        <f t="shared" si="44"/>
        <v>1.6153116912339213E-2</v>
      </c>
      <c r="N295" s="18">
        <f t="shared" si="41"/>
        <v>2.0517297409862183E-5</v>
      </c>
    </row>
    <row r="296" spans="1:14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9.44</v>
      </c>
      <c r="D296" s="5" t="str">
        <f>'Исходные данные'!A298</f>
        <v>28.01.2016</v>
      </c>
      <c r="E296" s="1">
        <f>'Исходные данные'!B298</f>
        <v>11.83</v>
      </c>
      <c r="F296" s="12">
        <f t="shared" si="36"/>
        <v>1.2531779661016951</v>
      </c>
      <c r="G296" s="12">
        <f t="shared" si="37"/>
        <v>0.43967704827434301</v>
      </c>
      <c r="H296" s="12">
        <f t="shared" si="38"/>
        <v>1.2666306322456947E-3</v>
      </c>
      <c r="I296" s="12">
        <f t="shared" si="42"/>
        <v>0.22568269783288622</v>
      </c>
      <c r="J296" s="18">
        <f t="shared" si="39"/>
        <v>2.8585661824298276E-4</v>
      </c>
      <c r="K296" s="12">
        <f t="shared" si="43"/>
        <v>1.1415392208833106</v>
      </c>
      <c r="L296" s="12">
        <f t="shared" si="40"/>
        <v>0.13237754547175121</v>
      </c>
      <c r="M296" s="12">
        <f t="shared" si="44"/>
        <v>1.7523814545125551E-2</v>
      </c>
      <c r="N296" s="18">
        <f t="shared" si="41"/>
        <v>2.2196200296648678E-5</v>
      </c>
    </row>
    <row r="297" spans="1:14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9.36</v>
      </c>
      <c r="D297" s="5" t="str">
        <f>'Исходные данные'!A299</f>
        <v>27.01.2016</v>
      </c>
      <c r="E297" s="1">
        <f>'Исходные данные'!B299</f>
        <v>11.87</v>
      </c>
      <c r="F297" s="12">
        <f t="shared" si="36"/>
        <v>1.2681623931623931</v>
      </c>
      <c r="G297" s="12">
        <f t="shared" si="37"/>
        <v>0.43844988937359075</v>
      </c>
      <c r="H297" s="12">
        <f t="shared" si="38"/>
        <v>1.2630954077885021E-3</v>
      </c>
      <c r="I297" s="12">
        <f t="shared" si="42"/>
        <v>0.23756891813207595</v>
      </c>
      <c r="J297" s="18">
        <f t="shared" si="39"/>
        <v>3.0007220952590771E-4</v>
      </c>
      <c r="K297" s="12">
        <f t="shared" si="43"/>
        <v>1.1551887675996977</v>
      </c>
      <c r="L297" s="12">
        <f t="shared" si="40"/>
        <v>0.14426376577094094</v>
      </c>
      <c r="M297" s="12">
        <f t="shared" si="44"/>
        <v>2.0812034114412903E-2</v>
      </c>
      <c r="N297" s="18">
        <f t="shared" si="41"/>
        <v>2.6287584716652583E-5</v>
      </c>
    </row>
    <row r="298" spans="1:14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9.3800000000000008</v>
      </c>
      <c r="D298" s="5" t="str">
        <f>'Исходные данные'!A300</f>
        <v>26.01.2016</v>
      </c>
      <c r="E298" s="1">
        <f>'Исходные данные'!B300</f>
        <v>11.66</v>
      </c>
      <c r="F298" s="12">
        <f t="shared" si="36"/>
        <v>1.2430703624733475</v>
      </c>
      <c r="G298" s="12">
        <f t="shared" si="37"/>
        <v>0.43722615552987426</v>
      </c>
      <c r="H298" s="12">
        <f t="shared" si="38"/>
        <v>1.2595700503056618E-3</v>
      </c>
      <c r="I298" s="12">
        <f t="shared" si="42"/>
        <v>0.21758441790421293</v>
      </c>
      <c r="J298" s="18">
        <f t="shared" si="39"/>
        <v>2.7406281620533763E-4</v>
      </c>
      <c r="K298" s="12">
        <f t="shared" si="43"/>
        <v>1.1323320481728028</v>
      </c>
      <c r="L298" s="12">
        <f t="shared" si="40"/>
        <v>0.12427926554307793</v>
      </c>
      <c r="M298" s="12">
        <f t="shared" si="44"/>
        <v>1.544533584392687E-2</v>
      </c>
      <c r="N298" s="18">
        <f t="shared" si="41"/>
        <v>1.9454482445922808E-5</v>
      </c>
    </row>
    <row r="299" spans="1:14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9.19</v>
      </c>
      <c r="D299" s="5" t="str">
        <f>'Исходные данные'!A301</f>
        <v>25.01.2016</v>
      </c>
      <c r="E299" s="1">
        <f>'Исходные данные'!B301</f>
        <v>11.86</v>
      </c>
      <c r="F299" s="12">
        <f t="shared" si="36"/>
        <v>1.2905331882480957</v>
      </c>
      <c r="G299" s="12">
        <f t="shared" si="37"/>
        <v>0.43600583718370173</v>
      </c>
      <c r="H299" s="12">
        <f t="shared" si="38"/>
        <v>1.2560545322579946E-3</v>
      </c>
      <c r="I299" s="12">
        <f t="shared" si="42"/>
        <v>0.25505545720198369</v>
      </c>
      <c r="J299" s="18">
        <f t="shared" si="39"/>
        <v>3.2036356299568658E-4</v>
      </c>
      <c r="K299" s="12">
        <f t="shared" si="43"/>
        <v>1.1755666713639272</v>
      </c>
      <c r="L299" s="12">
        <f t="shared" si="40"/>
        <v>0.16175030484084874</v>
      </c>
      <c r="M299" s="12">
        <f t="shared" si="44"/>
        <v>2.6163161116107485E-2</v>
      </c>
      <c r="N299" s="18">
        <f t="shared" si="41"/>
        <v>3.286235709808294E-5</v>
      </c>
    </row>
    <row r="300" spans="1:14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9.0299999999999994</v>
      </c>
      <c r="D300" s="5" t="str">
        <f>'Исходные данные'!A302</f>
        <v>22.01.2016</v>
      </c>
      <c r="E300" s="1">
        <f>'Исходные данные'!B302</f>
        <v>11.99</v>
      </c>
      <c r="F300" s="12">
        <f t="shared" si="36"/>
        <v>1.327796234772979</v>
      </c>
      <c r="G300" s="12">
        <f t="shared" si="37"/>
        <v>0.43478892480226194</v>
      </c>
      <c r="H300" s="12">
        <f t="shared" si="38"/>
        <v>1.2525488261831827E-3</v>
      </c>
      <c r="I300" s="12">
        <f t="shared" si="42"/>
        <v>0.28352060161052889</v>
      </c>
      <c r="J300" s="18">
        <f t="shared" si="39"/>
        <v>3.5512339674601771E-4</v>
      </c>
      <c r="K300" s="12">
        <f t="shared" si="43"/>
        <v>1.2095101576431153</v>
      </c>
      <c r="L300" s="12">
        <f t="shared" si="40"/>
        <v>0.19021544924939385</v>
      </c>
      <c r="M300" s="12">
        <f t="shared" si="44"/>
        <v>3.6181917133148715E-2</v>
      </c>
      <c r="N300" s="18">
        <f t="shared" si="41"/>
        <v>4.5319617834182609E-5</v>
      </c>
    </row>
    <row r="301" spans="1:14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9.39</v>
      </c>
      <c r="D301" s="5" t="str">
        <f>'Исходные данные'!A303</f>
        <v>21.01.2016</v>
      </c>
      <c r="E301" s="1">
        <f>'Исходные данные'!B303</f>
        <v>11.75</v>
      </c>
      <c r="F301" s="12">
        <f t="shared" si="36"/>
        <v>1.2513312034078807</v>
      </c>
      <c r="G301" s="12">
        <f t="shared" si="37"/>
        <v>0.43357540887935048</v>
      </c>
      <c r="H301" s="12">
        <f t="shared" si="38"/>
        <v>1.2490529046955583E-3</v>
      </c>
      <c r="I301" s="12">
        <f t="shared" si="42"/>
        <v>0.22420794736999644</v>
      </c>
      <c r="J301" s="18">
        <f t="shared" si="39"/>
        <v>2.8004758791832292E-4</v>
      </c>
      <c r="K301" s="12">
        <f t="shared" si="43"/>
        <v>1.1398569761394048</v>
      </c>
      <c r="L301" s="12">
        <f t="shared" si="40"/>
        <v>0.13090279500886148</v>
      </c>
      <c r="M301" s="12">
        <f t="shared" si="44"/>
        <v>1.7135541741132004E-2</v>
      </c>
      <c r="N301" s="18">
        <f t="shared" si="41"/>
        <v>2.1403198185292916E-5</v>
      </c>
    </row>
    <row r="302" spans="1:14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9.25</v>
      </c>
      <c r="D302" s="5" t="str">
        <f>'Исходные данные'!A304</f>
        <v>20.01.2016</v>
      </c>
      <c r="E302" s="1">
        <f>'Исходные данные'!B304</f>
        <v>11.63</v>
      </c>
      <c r="F302" s="12">
        <f t="shared" si="36"/>
        <v>1.2572972972972973</v>
      </c>
      <c r="G302" s="12">
        <f t="shared" si="37"/>
        <v>0.43236527993529511</v>
      </c>
      <c r="H302" s="12">
        <f t="shared" si="38"/>
        <v>1.2455667404858877E-3</v>
      </c>
      <c r="I302" s="12">
        <f t="shared" si="42"/>
        <v>0.22896441500623926</v>
      </c>
      <c r="J302" s="18">
        <f t="shared" si="39"/>
        <v>2.8519046008657951E-4</v>
      </c>
      <c r="K302" s="12">
        <f t="shared" si="43"/>
        <v>1.1452915834772812</v>
      </c>
      <c r="L302" s="12">
        <f t="shared" si="40"/>
        <v>0.13565926264510428</v>
      </c>
      <c r="M302" s="12">
        <f t="shared" si="44"/>
        <v>1.8403435541413379E-2</v>
      </c>
      <c r="N302" s="18">
        <f t="shared" si="41"/>
        <v>2.2922707221060399E-5</v>
      </c>
    </row>
    <row r="303" spans="1:14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8.9600000000000009</v>
      </c>
      <c r="D303" s="5" t="str">
        <f>'Исходные данные'!A305</f>
        <v>19.01.2016</v>
      </c>
      <c r="E303" s="1">
        <f>'Исходные данные'!B305</f>
        <v>11.72</v>
      </c>
      <c r="F303" s="12">
        <f t="shared" si="36"/>
        <v>1.3080357142857142</v>
      </c>
      <c r="G303" s="12">
        <f t="shared" si="37"/>
        <v>0.43115852851688174</v>
      </c>
      <c r="H303" s="12">
        <f t="shared" si="38"/>
        <v>1.2420903063211583E-3</v>
      </c>
      <c r="I303" s="12">
        <f t="shared" si="42"/>
        <v>0.26852655716202739</v>
      </c>
      <c r="J303" s="18">
        <f t="shared" si="39"/>
        <v>3.3353423364074864E-4</v>
      </c>
      <c r="K303" s="12">
        <f t="shared" si="43"/>
        <v>1.1915099934434119</v>
      </c>
      <c r="L303" s="12">
        <f t="shared" si="40"/>
        <v>0.17522140480089243</v>
      </c>
      <c r="M303" s="12">
        <f t="shared" si="44"/>
        <v>3.0702540700398202E-2</v>
      </c>
      <c r="N303" s="18">
        <f t="shared" si="41"/>
        <v>3.8135328183395431E-5</v>
      </c>
    </row>
    <row r="304" spans="1:14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8.84</v>
      </c>
      <c r="D304" s="5" t="str">
        <f>'Исходные данные'!A306</f>
        <v>18.01.2016</v>
      </c>
      <c r="E304" s="1">
        <f>'Исходные данные'!B306</f>
        <v>11.49</v>
      </c>
      <c r="F304" s="12">
        <f t="shared" si="36"/>
        <v>1.2997737556561086</v>
      </c>
      <c r="G304" s="12">
        <f t="shared" si="37"/>
        <v>0.42995514519728067</v>
      </c>
      <c r="H304" s="12">
        <f t="shared" si="38"/>
        <v>1.2386235750443662E-3</v>
      </c>
      <c r="I304" s="12">
        <f t="shared" si="42"/>
        <v>0.2621902152111123</v>
      </c>
      <c r="J304" s="18">
        <f t="shared" si="39"/>
        <v>3.2475498170643968E-4</v>
      </c>
      <c r="K304" s="12">
        <f t="shared" si="43"/>
        <v>1.1839840473510554</v>
      </c>
      <c r="L304" s="12">
        <f t="shared" si="40"/>
        <v>0.1688850628499772</v>
      </c>
      <c r="M304" s="12">
        <f t="shared" si="44"/>
        <v>2.8522164453840742E-2</v>
      </c>
      <c r="N304" s="18">
        <f t="shared" si="41"/>
        <v>3.5328225303819564E-5</v>
      </c>
    </row>
    <row r="305" spans="1:14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8.84</v>
      </c>
      <c r="D305" s="5" t="str">
        <f>'Исходные данные'!A307</f>
        <v>15.01.2016</v>
      </c>
      <c r="E305" s="1">
        <f>'Исходные данные'!B307</f>
        <v>11.46</v>
      </c>
      <c r="F305" s="12">
        <f t="shared" si="36"/>
        <v>1.2963800904977376</v>
      </c>
      <c r="G305" s="12">
        <f t="shared" si="37"/>
        <v>0.42875512057597309</v>
      </c>
      <c r="H305" s="12">
        <f t="shared" si="38"/>
        <v>1.235166519574305E-3</v>
      </c>
      <c r="I305" s="12">
        <f t="shared" si="42"/>
        <v>0.25957583463704148</v>
      </c>
      <c r="J305" s="18">
        <f t="shared" si="39"/>
        <v>3.2061938023422986E-4</v>
      </c>
      <c r="K305" s="12">
        <f t="shared" si="43"/>
        <v>1.18089270519087</v>
      </c>
      <c r="L305" s="12">
        <f t="shared" si="40"/>
        <v>0.16627068227590644</v>
      </c>
      <c r="M305" s="12">
        <f t="shared" si="44"/>
        <v>2.7645939784495418E-2</v>
      </c>
      <c r="N305" s="18">
        <f t="shared" si="41"/>
        <v>3.414733922397602E-5</v>
      </c>
    </row>
    <row r="306" spans="1:14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8.77</v>
      </c>
      <c r="D306" s="5" t="str">
        <f>'Исходные данные'!A308</f>
        <v>14.01.2016</v>
      </c>
      <c r="E306" s="1">
        <f>'Исходные данные'!B308</f>
        <v>11.76</v>
      </c>
      <c r="F306" s="12">
        <f t="shared" si="36"/>
        <v>1.3409350057012543</v>
      </c>
      <c r="G306" s="12">
        <f t="shared" si="37"/>
        <v>0.42755844527867698</v>
      </c>
      <c r="H306" s="12">
        <f t="shared" si="38"/>
        <v>1.2317191129053509E-3</v>
      </c>
      <c r="I306" s="12">
        <f t="shared" si="42"/>
        <v>0.29336713608638926</v>
      </c>
      <c r="J306" s="18">
        <f t="shared" si="39"/>
        <v>3.6134590861591076E-4</v>
      </c>
      <c r="K306" s="12">
        <f t="shared" si="43"/>
        <v>1.2214784675995087</v>
      </c>
      <c r="L306" s="12">
        <f t="shared" si="40"/>
        <v>0.20006198372525427</v>
      </c>
      <c r="M306" s="12">
        <f t="shared" si="44"/>
        <v>4.0024797332083896E-2</v>
      </c>
      <c r="N306" s="18">
        <f t="shared" si="41"/>
        <v>4.9299307864090832E-5</v>
      </c>
    </row>
    <row r="307" spans="1:14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8.74</v>
      </c>
      <c r="D307" s="5" t="str">
        <f>'Исходные данные'!A309</f>
        <v>13.01.2016</v>
      </c>
      <c r="E307" s="1">
        <f>'Исходные данные'!B309</f>
        <v>11.89</v>
      </c>
      <c r="F307" s="12">
        <f t="shared" si="36"/>
        <v>1.3604118993135013</v>
      </c>
      <c r="G307" s="12">
        <f t="shared" si="37"/>
        <v>0.42636510995727506</v>
      </c>
      <c r="H307" s="12">
        <f t="shared" si="38"/>
        <v>1.2282813281072568E-3</v>
      </c>
      <c r="I307" s="12">
        <f t="shared" si="42"/>
        <v>0.30778752103524648</v>
      </c>
      <c r="J307" s="18">
        <f t="shared" si="39"/>
        <v>3.7804966511201276E-4</v>
      </c>
      <c r="K307" s="12">
        <f t="shared" si="43"/>
        <v>1.2392202716854155</v>
      </c>
      <c r="L307" s="12">
        <f t="shared" si="40"/>
        <v>0.21448236867411141</v>
      </c>
      <c r="M307" s="12">
        <f t="shared" si="44"/>
        <v>4.6002686472057436E-2</v>
      </c>
      <c r="N307" s="18">
        <f t="shared" si="41"/>
        <v>5.6504240836400444E-5</v>
      </c>
    </row>
    <row r="308" spans="1:14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8.77</v>
      </c>
      <c r="D308" s="5" t="str">
        <f>'Исходные данные'!A310</f>
        <v>12.01.2016</v>
      </c>
      <c r="E308" s="1">
        <f>'Исходные данные'!B310</f>
        <v>11.89</v>
      </c>
      <c r="F308" s="12">
        <f t="shared" si="36"/>
        <v>1.3557582668187003</v>
      </c>
      <c r="G308" s="12">
        <f t="shared" si="37"/>
        <v>0.42517510528974045</v>
      </c>
      <c r="H308" s="12">
        <f t="shared" si="38"/>
        <v>1.2248531383249369E-3</v>
      </c>
      <c r="I308" s="12">
        <f t="shared" si="42"/>
        <v>0.30436090431859891</v>
      </c>
      <c r="J308" s="18">
        <f t="shared" si="39"/>
        <v>3.7279740883805175E-4</v>
      </c>
      <c r="K308" s="12">
        <f t="shared" si="43"/>
        <v>1.2349812057617482</v>
      </c>
      <c r="L308" s="12">
        <f t="shared" si="40"/>
        <v>0.21105575195746384</v>
      </c>
      <c r="M308" s="12">
        <f t="shared" si="44"/>
        <v>4.4544530434330494E-2</v>
      </c>
      <c r="N308" s="18">
        <f t="shared" si="41"/>
        <v>5.4560507897700371E-5</v>
      </c>
    </row>
    <row r="309" spans="1:14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8.57</v>
      </c>
      <c r="D309" s="5" t="str">
        <f>'Исходные данные'!A311</f>
        <v>11.01.2016</v>
      </c>
      <c r="E309" s="1">
        <f>'Исходные данные'!B311</f>
        <v>11.77</v>
      </c>
      <c r="F309" s="12">
        <f t="shared" si="36"/>
        <v>1.3733955659276544</v>
      </c>
      <c r="G309" s="12">
        <f t="shared" si="37"/>
        <v>0.42398842198006481</v>
      </c>
      <c r="H309" s="12">
        <f t="shared" si="38"/>
        <v>1.2214345167782601E-3</v>
      </c>
      <c r="I309" s="12">
        <f t="shared" si="42"/>
        <v>0.3172861886624968</v>
      </c>
      <c r="J309" s="18">
        <f t="shared" si="39"/>
        <v>3.8754430252939268E-4</v>
      </c>
      <c r="K309" s="12">
        <f t="shared" si="43"/>
        <v>1.2510472947195297</v>
      </c>
      <c r="L309" s="12">
        <f t="shared" si="40"/>
        <v>0.22398103630136179</v>
      </c>
      <c r="M309" s="12">
        <f t="shared" si="44"/>
        <v>5.0167504622631934E-2</v>
      </c>
      <c r="N309" s="18">
        <f t="shared" si="41"/>
        <v>6.1276321766715568E-5</v>
      </c>
    </row>
    <row r="310" spans="1:14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8.2799999999999994</v>
      </c>
      <c r="D310" s="5" t="str">
        <f>'Исходные данные'!A312</f>
        <v>31.12.2015</v>
      </c>
      <c r="E310" s="1">
        <f>'Исходные данные'!B312</f>
        <v>11.73</v>
      </c>
      <c r="F310" s="12">
        <f t="shared" si="36"/>
        <v>1.4166666666666667</v>
      </c>
      <c r="G310" s="12">
        <f t="shared" si="37"/>
        <v>0.42280505075818536</v>
      </c>
      <c r="H310" s="12">
        <f t="shared" si="38"/>
        <v>1.2180254367618404E-3</v>
      </c>
      <c r="I310" s="12">
        <f t="shared" si="42"/>
        <v>0.34830669426821581</v>
      </c>
      <c r="J310" s="18">
        <f t="shared" si="39"/>
        <v>4.2424641341311638E-4</v>
      </c>
      <c r="K310" s="12">
        <f t="shared" si="43"/>
        <v>1.2904636106463347</v>
      </c>
      <c r="L310" s="12">
        <f t="shared" si="40"/>
        <v>0.25500154190708085</v>
      </c>
      <c r="M310" s="12">
        <f t="shared" si="44"/>
        <v>6.5025786374988681E-2</v>
      </c>
      <c r="N310" s="18">
        <f t="shared" si="41"/>
        <v>7.9203061850177724E-5</v>
      </c>
    </row>
    <row r="311" spans="1:14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8.02</v>
      </c>
      <c r="D311" s="5" t="str">
        <f>'Исходные данные'!A313</f>
        <v>30.12.2015</v>
      </c>
      <c r="E311" s="1">
        <f>'Исходные данные'!B313</f>
        <v>11.71</v>
      </c>
      <c r="F311" s="12">
        <f t="shared" si="36"/>
        <v>1.4600997506234417</v>
      </c>
      <c r="G311" s="12">
        <f t="shared" si="37"/>
        <v>0.42162498237991242</v>
      </c>
      <c r="H311" s="12">
        <f t="shared" si="38"/>
        <v>1.2146258716448266E-3</v>
      </c>
      <c r="I311" s="12">
        <f t="shared" si="42"/>
        <v>0.37850475573120301</v>
      </c>
      <c r="J311" s="18">
        <f t="shared" si="39"/>
        <v>4.5974166885172466E-4</v>
      </c>
      <c r="K311" s="12">
        <f t="shared" si="43"/>
        <v>1.3300274795952982</v>
      </c>
      <c r="L311" s="12">
        <f t="shared" si="40"/>
        <v>0.28519960337006794</v>
      </c>
      <c r="M311" s="12">
        <f t="shared" si="44"/>
        <v>8.1338813762444034E-2</v>
      </c>
      <c r="N311" s="18">
        <f t="shared" si="41"/>
        <v>9.879622756476481E-5</v>
      </c>
    </row>
    <row r="312" spans="1:14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8.0299999999999994</v>
      </c>
      <c r="D312" s="5" t="str">
        <f>'Исходные данные'!A314</f>
        <v>29.12.2015</v>
      </c>
      <c r="E312" s="1">
        <f>'Исходные данные'!B314</f>
        <v>11.58</v>
      </c>
      <c r="F312" s="12">
        <f t="shared" si="36"/>
        <v>1.4420921544209218</v>
      </c>
      <c r="G312" s="12">
        <f t="shared" si="37"/>
        <v>0.42044820762685731</v>
      </c>
      <c r="H312" s="12">
        <f t="shared" si="38"/>
        <v>1.2112357948706966E-3</v>
      </c>
      <c r="I312" s="12">
        <f t="shared" si="42"/>
        <v>0.36609494418617905</v>
      </c>
      <c r="J312" s="18">
        <f t="shared" si="39"/>
        <v>4.4342730071948987E-4</v>
      </c>
      <c r="K312" s="12">
        <f t="shared" si="43"/>
        <v>1.3136240812791347</v>
      </c>
      <c r="L312" s="12">
        <f t="shared" si="40"/>
        <v>0.27278979182504393</v>
      </c>
      <c r="M312" s="12">
        <f t="shared" si="44"/>
        <v>7.4414270523950776E-2</v>
      </c>
      <c r="N312" s="18">
        <f t="shared" si="41"/>
        <v>9.0133228107800565E-5</v>
      </c>
    </row>
    <row r="313" spans="1:14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7.79</v>
      </c>
      <c r="D313" s="5" t="str">
        <f>'Исходные данные'!A315</f>
        <v>28.12.2015</v>
      </c>
      <c r="E313" s="1">
        <f>'Исходные данные'!B315</f>
        <v>11.52</v>
      </c>
      <c r="F313" s="12">
        <f t="shared" si="36"/>
        <v>1.478818998716303</v>
      </c>
      <c r="G313" s="12">
        <f t="shared" si="37"/>
        <v>0.41927471730636023</v>
      </c>
      <c r="H313" s="12">
        <f t="shared" si="38"/>
        <v>1.2078551799570474E-3</v>
      </c>
      <c r="I313" s="12">
        <f t="shared" si="42"/>
        <v>0.3912437953850883</v>
      </c>
      <c r="J313" s="18">
        <f t="shared" si="39"/>
        <v>4.7256584488193404E-4</v>
      </c>
      <c r="K313" s="12">
        <f t="shared" si="43"/>
        <v>1.3470791326417677</v>
      </c>
      <c r="L313" s="12">
        <f t="shared" si="40"/>
        <v>0.29793864302395329</v>
      </c>
      <c r="M313" s="12">
        <f t="shared" si="44"/>
        <v>8.8767435006954637E-2</v>
      </c>
      <c r="N313" s="18">
        <f t="shared" si="41"/>
        <v>1.0721820618465069E-4</v>
      </c>
    </row>
    <row r="314" spans="1:14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7.78</v>
      </c>
      <c r="D314" s="5" t="str">
        <f>'Исходные данные'!A316</f>
        <v>25.12.2015</v>
      </c>
      <c r="E314" s="1">
        <f>'Исходные данные'!B316</f>
        <v>11.51</v>
      </c>
      <c r="F314" s="12">
        <f t="shared" si="36"/>
        <v>1.4794344473007712</v>
      </c>
      <c r="G314" s="12">
        <f t="shared" si="37"/>
        <v>0.41810450225141865</v>
      </c>
      <c r="H314" s="12">
        <f t="shared" si="38"/>
        <v>1.2044840004953913E-3</v>
      </c>
      <c r="I314" s="12">
        <f t="shared" si="42"/>
        <v>0.39165988454349104</v>
      </c>
      <c r="J314" s="18">
        <f t="shared" si="39"/>
        <v>4.7174806456850714E-4</v>
      </c>
      <c r="K314" s="12">
        <f t="shared" si="43"/>
        <v>1.3476397542905771</v>
      </c>
      <c r="L314" s="12">
        <f t="shared" si="40"/>
        <v>0.29835473218235598</v>
      </c>
      <c r="M314" s="12">
        <f t="shared" si="44"/>
        <v>8.9015546215605326E-2</v>
      </c>
      <c r="N314" s="18">
        <f t="shared" si="41"/>
        <v>1.072178012120547E-4</v>
      </c>
    </row>
    <row r="315" spans="1:14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7.87</v>
      </c>
      <c r="D315" s="5" t="str">
        <f>'Исходные данные'!A317</f>
        <v>24.12.2015</v>
      </c>
      <c r="E315" s="1">
        <f>'Исходные данные'!B317</f>
        <v>11.56</v>
      </c>
      <c r="F315" s="12">
        <f t="shared" si="36"/>
        <v>1.468869123252859</v>
      </c>
      <c r="G315" s="12">
        <f t="shared" si="37"/>
        <v>0.41693755332061544</v>
      </c>
      <c r="H315" s="12">
        <f t="shared" si="38"/>
        <v>1.2011222301509465E-3</v>
      </c>
      <c r="I315" s="12">
        <f t="shared" si="42"/>
        <v>0.3844928008149196</v>
      </c>
      <c r="J315" s="18">
        <f t="shared" si="39"/>
        <v>4.6182285039179986E-4</v>
      </c>
      <c r="K315" s="12">
        <f t="shared" si="43"/>
        <v>1.338015636959859</v>
      </c>
      <c r="L315" s="12">
        <f t="shared" si="40"/>
        <v>0.29118764845378453</v>
      </c>
      <c r="M315" s="12">
        <f t="shared" si="44"/>
        <v>8.4790246612044776E-2</v>
      </c>
      <c r="N315" s="18">
        <f t="shared" si="41"/>
        <v>1.0184345010570795E-4</v>
      </c>
    </row>
    <row r="316" spans="1:14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7.79</v>
      </c>
      <c r="D316" s="5" t="str">
        <f>'Исходные данные'!A318</f>
        <v>23.12.2015</v>
      </c>
      <c r="E316" s="1">
        <f>'Исходные данные'!B318</f>
        <v>11.59</v>
      </c>
      <c r="F316" s="12">
        <f t="shared" si="36"/>
        <v>1.4878048780487805</v>
      </c>
      <c r="G316" s="12">
        <f t="shared" si="37"/>
        <v>0.41577386139804773</v>
      </c>
      <c r="H316" s="12">
        <f t="shared" si="38"/>
        <v>1.1977698426624338E-3</v>
      </c>
      <c r="I316" s="12">
        <f t="shared" si="42"/>
        <v>0.39730179746900346</v>
      </c>
      <c r="J316" s="18">
        <f t="shared" si="39"/>
        <v>4.7587611144395039E-4</v>
      </c>
      <c r="K316" s="12">
        <f t="shared" si="43"/>
        <v>1.3552645093158062</v>
      </c>
      <c r="L316" s="12">
        <f t="shared" si="40"/>
        <v>0.30399664510786845</v>
      </c>
      <c r="M316" s="12">
        <f t="shared" si="44"/>
        <v>9.2413960236839288E-2</v>
      </c>
      <c r="N316" s="18">
        <f t="shared" si="41"/>
        <v>1.106906546126914E-4</v>
      </c>
    </row>
    <row r="317" spans="1:14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7.92</v>
      </c>
      <c r="D317" s="5" t="str">
        <f>'Исходные данные'!A319</f>
        <v>22.12.2015</v>
      </c>
      <c r="E317" s="1">
        <f>'Исходные данные'!B319</f>
        <v>11.6</v>
      </c>
      <c r="F317" s="12">
        <f t="shared" si="36"/>
        <v>1.4646464646464645</v>
      </c>
      <c r="G317" s="12">
        <f t="shared" si="37"/>
        <v>0.41461341739325536</v>
      </c>
      <c r="H317" s="12">
        <f t="shared" si="38"/>
        <v>1.1944268118418693E-3</v>
      </c>
      <c r="I317" s="12">
        <f t="shared" si="42"/>
        <v>0.38161389228598441</v>
      </c>
      <c r="J317" s="18">
        <f t="shared" si="39"/>
        <v>4.5580986471771486E-4</v>
      </c>
      <c r="K317" s="12">
        <f t="shared" si="43"/>
        <v>1.3341691518268699</v>
      </c>
      <c r="L317" s="12">
        <f t="shared" si="40"/>
        <v>0.2883087399248494</v>
      </c>
      <c r="M317" s="12">
        <f t="shared" si="44"/>
        <v>8.3121929517054424E-2</v>
      </c>
      <c r="N317" s="18">
        <f t="shared" si="41"/>
        <v>9.9283061267199882E-5</v>
      </c>
    </row>
    <row r="318" spans="1:14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8.15</v>
      </c>
      <c r="D318" s="5" t="str">
        <f>'Исходные данные'!A320</f>
        <v>21.12.2015</v>
      </c>
      <c r="E318" s="1">
        <f>'Исходные данные'!B320</f>
        <v>11.63</v>
      </c>
      <c r="F318" s="12">
        <f t="shared" si="36"/>
        <v>1.4269938650306748</v>
      </c>
      <c r="G318" s="12">
        <f t="shared" si="37"/>
        <v>0.41345621224115026</v>
      </c>
      <c r="H318" s="12">
        <f t="shared" si="38"/>
        <v>1.1910931115743624E-3</v>
      </c>
      <c r="I318" s="12">
        <f t="shared" si="42"/>
        <v>0.35557003927780167</v>
      </c>
      <c r="J318" s="18">
        <f t="shared" si="39"/>
        <v>4.2351702446601509E-4</v>
      </c>
      <c r="K318" s="12">
        <f t="shared" si="43"/>
        <v>1.2998708156030492</v>
      </c>
      <c r="L318" s="12">
        <f t="shared" si="40"/>
        <v>0.26226488691666672</v>
      </c>
      <c r="M318" s="12">
        <f t="shared" si="44"/>
        <v>6.8782870909411958E-2</v>
      </c>
      <c r="N318" s="18">
        <f t="shared" si="41"/>
        <v>8.1926803734509192E-5</v>
      </c>
    </row>
    <row r="319" spans="1:14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8.15</v>
      </c>
      <c r="D319" s="5" t="str">
        <f>'Исходные данные'!A321</f>
        <v>18.12.2015</v>
      </c>
      <c r="E319" s="1">
        <f>'Исходные данные'!B321</f>
        <v>11.6</v>
      </c>
      <c r="F319" s="12">
        <f t="shared" si="36"/>
        <v>1.4233128834355828</v>
      </c>
      <c r="G319" s="12">
        <f t="shared" si="37"/>
        <v>0.41230223690194512</v>
      </c>
      <c r="H319" s="12">
        <f t="shared" si="38"/>
        <v>1.1877687158179085E-3</v>
      </c>
      <c r="I319" s="12">
        <f t="shared" si="42"/>
        <v>0.35298717085954762</v>
      </c>
      <c r="J319" s="18">
        <f t="shared" si="39"/>
        <v>4.192671186320415E-4</v>
      </c>
      <c r="K319" s="12">
        <f t="shared" si="43"/>
        <v>1.2965177524501608</v>
      </c>
      <c r="L319" s="12">
        <f t="shared" si="40"/>
        <v>0.2596820184984126</v>
      </c>
      <c r="M319" s="12">
        <f t="shared" si="44"/>
        <v>6.7434750731409879E-2</v>
      </c>
      <c r="N319" s="18">
        <f t="shared" si="41"/>
        <v>8.0096887277747477E-5</v>
      </c>
    </row>
    <row r="320" spans="1:14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8.6</v>
      </c>
      <c r="D320" s="5" t="str">
        <f>'Исходные данные'!A322</f>
        <v>17.12.2015</v>
      </c>
      <c r="E320" s="1">
        <f>'Исходные данные'!B322</f>
        <v>11.68</v>
      </c>
      <c r="F320" s="12">
        <f t="shared" si="36"/>
        <v>1.3581395348837209</v>
      </c>
      <c r="G320" s="12">
        <f t="shared" si="37"/>
        <v>0.41115148236108356</v>
      </c>
      <c r="H320" s="12">
        <f t="shared" si="38"/>
        <v>1.1844535986031896E-3</v>
      </c>
      <c r="I320" s="12">
        <f t="shared" si="42"/>
        <v>0.30611577414061891</v>
      </c>
      <c r="J320" s="18">
        <f t="shared" si="39"/>
        <v>3.625799302700573E-4</v>
      </c>
      <c r="K320" s="12">
        <f t="shared" si="43"/>
        <v>1.2371503397277035</v>
      </c>
      <c r="L320" s="12">
        <f t="shared" si="40"/>
        <v>0.21281062177948387</v>
      </c>
      <c r="M320" s="12">
        <f t="shared" si="44"/>
        <v>4.5288360742170526E-2</v>
      </c>
      <c r="N320" s="18">
        <f t="shared" si="41"/>
        <v>5.3641961855903299E-5</v>
      </c>
    </row>
    <row r="321" spans="1:14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8.1199999999999992</v>
      </c>
      <c r="D321" s="5" t="str">
        <f>'Исходные данные'!A323</f>
        <v>16.12.2015</v>
      </c>
      <c r="E321" s="1">
        <f>'Исходные данные'!B323</f>
        <v>11.67</v>
      </c>
      <c r="F321" s="12">
        <f t="shared" si="36"/>
        <v>1.4371921182266012</v>
      </c>
      <c r="G321" s="12">
        <f t="shared" si="37"/>
        <v>0.41000393962916892</v>
      </c>
      <c r="H321" s="12">
        <f t="shared" si="38"/>
        <v>1.1811477340333677E-3</v>
      </c>
      <c r="I321" s="12">
        <f t="shared" si="42"/>
        <v>0.36269129212487816</v>
      </c>
      <c r="J321" s="18">
        <f t="shared" si="39"/>
        <v>4.2839199784693407E-4</v>
      </c>
      <c r="K321" s="12">
        <f t="shared" si="43"/>
        <v>1.3091605624088143</v>
      </c>
      <c r="L321" s="12">
        <f t="shared" si="40"/>
        <v>0.26938613976374315</v>
      </c>
      <c r="M321" s="12">
        <f t="shared" si="44"/>
        <v>7.2568892296810933E-2</v>
      </c>
      <c r="N321" s="18">
        <f t="shared" si="41"/>
        <v>8.5714582697689754E-5</v>
      </c>
    </row>
    <row r="322" spans="1:14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7.73</v>
      </c>
      <c r="D322" s="5" t="str">
        <f>'Исходные данные'!A324</f>
        <v>15.12.2015</v>
      </c>
      <c r="E322" s="1">
        <f>'Исходные данные'!B324</f>
        <v>11.52</v>
      </c>
      <c r="F322" s="12">
        <f t="shared" ref="F322:F385" si="45">E322/C322</f>
        <v>1.4902975420439843</v>
      </c>
      <c r="G322" s="12">
        <f t="shared" ref="G322:G385" si="46">1/POWER(2,A322/248)</f>
        <v>0.4088595997418944</v>
      </c>
      <c r="H322" s="12">
        <f t="shared" ref="H322:H385" si="47">G322/SUM(G$2:G$1242)</f>
        <v>1.1778510962838847E-3</v>
      </c>
      <c r="I322" s="12">
        <f t="shared" si="42"/>
        <v>0.39897579266841449</v>
      </c>
      <c r="J322" s="18">
        <f t="shared" ref="J322:J385" si="48">H322*I322</f>
        <v>4.6993407478522389E-4</v>
      </c>
      <c r="K322" s="12">
        <f t="shared" si="43"/>
        <v>1.3575351155600737</v>
      </c>
      <c r="L322" s="12">
        <f t="shared" ref="L322:L385" si="49">LN(K322)</f>
        <v>0.30567064030727947</v>
      </c>
      <c r="M322" s="12">
        <f t="shared" si="44"/>
        <v>9.3434540345862196E-2</v>
      </c>
      <c r="N322" s="18">
        <f t="shared" ref="N322:N385" si="50">M322*H322</f>
        <v>1.1005197577715464E-4</v>
      </c>
    </row>
    <row r="323" spans="1:14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8.17</v>
      </c>
      <c r="D323" s="5" t="str">
        <f>'Исходные данные'!A325</f>
        <v>14.12.2015</v>
      </c>
      <c r="E323" s="1">
        <f>'Исходные данные'!B325</f>
        <v>11.33</v>
      </c>
      <c r="F323" s="12">
        <f t="shared" si="45"/>
        <v>1.386780905752754</v>
      </c>
      <c r="G323" s="12">
        <f t="shared" si="46"/>
        <v>0.40771845375997307</v>
      </c>
      <c r="H323" s="12">
        <f t="shared" si="47"/>
        <v>1.1745636596022597E-3</v>
      </c>
      <c r="I323" s="12">
        <f t="shared" ref="I323:I386" si="51">LN(F323)</f>
        <v>0.32698516616800349</v>
      </c>
      <c r="J323" s="18">
        <f t="shared" si="48"/>
        <v>3.8406489340994318E-4</v>
      </c>
      <c r="K323" s="12">
        <f t="shared" ref="K323:K386" si="52">F323/GEOMEAN(F$2:F$1242)</f>
        <v>1.26324020810336</v>
      </c>
      <c r="L323" s="12">
        <f t="shared" si="49"/>
        <v>0.23368001380686851</v>
      </c>
      <c r="M323" s="12">
        <f t="shared" ref="M323:M386" si="53">POWER(L323-AVERAGE(L$2:L$1242),2)</f>
        <v>5.4606348852778243E-2</v>
      </c>
      <c r="N323" s="18">
        <f t="shared" si="50"/>
        <v>6.4138632946036866E-5</v>
      </c>
    </row>
    <row r="324" spans="1:14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8.33</v>
      </c>
      <c r="D324" s="5" t="str">
        <f>'Исходные данные'!A326</f>
        <v>11.12.2015</v>
      </c>
      <c r="E324" s="1">
        <f>'Исходные данные'!B326</f>
        <v>11.32</v>
      </c>
      <c r="F324" s="12">
        <f t="shared" si="45"/>
        <v>1.3589435774309724</v>
      </c>
      <c r="G324" s="12">
        <f t="shared" si="46"/>
        <v>0.40658049276906805</v>
      </c>
      <c r="H324" s="12">
        <f t="shared" si="47"/>
        <v>1.171285398307889E-3</v>
      </c>
      <c r="I324" s="12">
        <f t="shared" si="51"/>
        <v>0.30670761659628554</v>
      </c>
      <c r="J324" s="18">
        <f t="shared" si="48"/>
        <v>3.5924215286904361E-4</v>
      </c>
      <c r="K324" s="12">
        <f t="shared" si="52"/>
        <v>1.2378827545385078</v>
      </c>
      <c r="L324" s="12">
        <f t="shared" si="49"/>
        <v>0.21340246423515052</v>
      </c>
      <c r="M324" s="12">
        <f t="shared" si="53"/>
        <v>4.5540611741634686E-2</v>
      </c>
      <c r="N324" s="18">
        <f t="shared" si="50"/>
        <v>5.3341053562985512E-5</v>
      </c>
    </row>
    <row r="325" spans="1:14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8.33</v>
      </c>
      <c r="D325" s="5" t="str">
        <f>'Исходные данные'!A327</f>
        <v>10.12.2015</v>
      </c>
      <c r="E325" s="1">
        <f>'Исходные данные'!B327</f>
        <v>11.41</v>
      </c>
      <c r="F325" s="12">
        <f t="shared" si="45"/>
        <v>1.3697478991596639</v>
      </c>
      <c r="G325" s="12">
        <f t="shared" si="46"/>
        <v>0.40544570787972228</v>
      </c>
      <c r="H325" s="12">
        <f t="shared" si="47"/>
        <v>1.1680162867918427E-3</v>
      </c>
      <c r="I325" s="12">
        <f t="shared" si="51"/>
        <v>0.31462670769523299</v>
      </c>
      <c r="J325" s="18">
        <f t="shared" si="48"/>
        <v>3.6748911884772851E-4</v>
      </c>
      <c r="K325" s="12">
        <f t="shared" si="52"/>
        <v>1.2477245785586903</v>
      </c>
      <c r="L325" s="12">
        <f t="shared" si="49"/>
        <v>0.22132155533409795</v>
      </c>
      <c r="M325" s="12">
        <f t="shared" si="53"/>
        <v>4.898323085550417E-2</v>
      </c>
      <c r="N325" s="18">
        <f t="shared" si="50"/>
        <v>5.7213211418913595E-5</v>
      </c>
    </row>
    <row r="326" spans="1:14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8.43</v>
      </c>
      <c r="D326" s="5" t="str">
        <f>'Исходные данные'!A328</f>
        <v>09.12.2015</v>
      </c>
      <c r="E326" s="1">
        <f>'Исходные данные'!B328</f>
        <v>11.46</v>
      </c>
      <c r="F326" s="12">
        <f t="shared" si="45"/>
        <v>1.3594306049822065</v>
      </c>
      <c r="G326" s="12">
        <f t="shared" si="46"/>
        <v>0.40431409022729042</v>
      </c>
      <c r="H326" s="12">
        <f t="shared" si="47"/>
        <v>1.1647562995166694E-3</v>
      </c>
      <c r="I326" s="12">
        <f t="shared" si="51"/>
        <v>0.30706593927282949</v>
      </c>
      <c r="J326" s="18">
        <f t="shared" si="48"/>
        <v>3.5765698713503119E-4</v>
      </c>
      <c r="K326" s="12">
        <f t="shared" si="52"/>
        <v>1.2383263954789194</v>
      </c>
      <c r="L326" s="12">
        <f t="shared" si="49"/>
        <v>0.21376078691169445</v>
      </c>
      <c r="M326" s="12">
        <f t="shared" si="53"/>
        <v>4.5693674021106828E-2</v>
      </c>
      <c r="N326" s="18">
        <f t="shared" si="50"/>
        <v>5.3221994664145357E-5</v>
      </c>
    </row>
    <row r="327" spans="1:14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8.3000000000000007</v>
      </c>
      <c r="D327" s="5" t="str">
        <f>'Исходные данные'!A329</f>
        <v>08.12.2015</v>
      </c>
      <c r="E327" s="1">
        <f>'Исходные данные'!B329</f>
        <v>11.47</v>
      </c>
      <c r="F327" s="12">
        <f t="shared" si="45"/>
        <v>1.3819277108433734</v>
      </c>
      <c r="G327" s="12">
        <f t="shared" si="46"/>
        <v>0.40318563097186794</v>
      </c>
      <c r="H327" s="12">
        <f t="shared" si="47"/>
        <v>1.1615054110161911E-3</v>
      </c>
      <c r="I327" s="12">
        <f t="shared" si="51"/>
        <v>0.32347941633872701</v>
      </c>
      <c r="J327" s="18">
        <f t="shared" si="48"/>
        <v>3.7572309242979072E-4</v>
      </c>
      <c r="K327" s="12">
        <f t="shared" si="52"/>
        <v>1.2588193576850566</v>
      </c>
      <c r="L327" s="12">
        <f t="shared" si="49"/>
        <v>0.230174263977592</v>
      </c>
      <c r="M327" s="12">
        <f t="shared" si="53"/>
        <v>5.298019179762619E-2</v>
      </c>
      <c r="N327" s="18">
        <f t="shared" si="50"/>
        <v>6.1536779449618444E-5</v>
      </c>
    </row>
    <row r="328" spans="1:14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8.4499999999999993</v>
      </c>
      <c r="D328" s="5" t="str">
        <f>'Исходные данные'!A330</f>
        <v>07.12.2015</v>
      </c>
      <c r="E328" s="1">
        <f>'Исходные данные'!B330</f>
        <v>11.51</v>
      </c>
      <c r="F328" s="12">
        <f t="shared" si="45"/>
        <v>1.3621301775147929</v>
      </c>
      <c r="G328" s="12">
        <f t="shared" si="46"/>
        <v>0.40206032129822356</v>
      </c>
      <c r="H328" s="12">
        <f t="shared" si="47"/>
        <v>1.1582635958953095E-3</v>
      </c>
      <c r="I328" s="12">
        <f t="shared" si="51"/>
        <v>0.30904978136470884</v>
      </c>
      <c r="J328" s="18">
        <f t="shared" si="48"/>
        <v>3.5796111107414691E-4</v>
      </c>
      <c r="K328" s="12">
        <f t="shared" si="52"/>
        <v>1.2407854779148746</v>
      </c>
      <c r="L328" s="12">
        <f t="shared" si="49"/>
        <v>0.21574462900357377</v>
      </c>
      <c r="M328" s="12">
        <f t="shared" si="53"/>
        <v>4.6545744943889675E-2</v>
      </c>
      <c r="N328" s="18">
        <f t="shared" si="50"/>
        <v>5.3912241912335577E-5</v>
      </c>
    </row>
    <row r="329" spans="1:14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8.77</v>
      </c>
      <c r="D329" s="5" t="str">
        <f>'Исходные данные'!A331</f>
        <v>04.12.2015</v>
      </c>
      <c r="E329" s="1">
        <f>'Исходные данные'!B331</f>
        <v>11.5</v>
      </c>
      <c r="F329" s="12">
        <f t="shared" si="45"/>
        <v>1.3112884834663627</v>
      </c>
      <c r="G329" s="12">
        <f t="shared" si="46"/>
        <v>0.40093815241572911</v>
      </c>
      <c r="H329" s="12">
        <f t="shared" si="47"/>
        <v>1.155030828829803E-3</v>
      </c>
      <c r="I329" s="12">
        <f t="shared" si="51"/>
        <v>0.27101022898511279</v>
      </c>
      <c r="J329" s="18">
        <f t="shared" si="48"/>
        <v>3.1302516940602955E-4</v>
      </c>
      <c r="K329" s="12">
        <f t="shared" si="52"/>
        <v>1.1944729912750298</v>
      </c>
      <c r="L329" s="12">
        <f t="shared" si="49"/>
        <v>0.1777050766239778</v>
      </c>
      <c r="M329" s="12">
        <f t="shared" si="53"/>
        <v>3.1579094257933815E-2</v>
      </c>
      <c r="N329" s="18">
        <f t="shared" si="50"/>
        <v>3.6474827414435764E-5</v>
      </c>
    </row>
    <row r="330" spans="1:14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8.9700000000000006</v>
      </c>
      <c r="D330" s="5" t="str">
        <f>'Исходные данные'!A332</f>
        <v>03.12.2015</v>
      </c>
      <c r="E330" s="1">
        <f>'Исходные данные'!B332</f>
        <v>11.48</v>
      </c>
      <c r="F330" s="12">
        <f t="shared" si="45"/>
        <v>1.2798216276477146</v>
      </c>
      <c r="G330" s="12">
        <f t="shared" si="46"/>
        <v>0.39981911555829203</v>
      </c>
      <c r="H330" s="12">
        <f t="shared" si="47"/>
        <v>1.1518070845661331E-3</v>
      </c>
      <c r="I330" s="12">
        <f t="shared" si="51"/>
        <v>0.24672071482071559</v>
      </c>
      <c r="J330" s="18">
        <f t="shared" si="48"/>
        <v>2.8417466723972077E-4</v>
      </c>
      <c r="K330" s="12">
        <f t="shared" si="52"/>
        <v>1.1658093448923801</v>
      </c>
      <c r="L330" s="12">
        <f t="shared" si="49"/>
        <v>0.15341556245958049</v>
      </c>
      <c r="M330" s="12">
        <f t="shared" si="53"/>
        <v>2.3536334804789436E-2</v>
      </c>
      <c r="N330" s="18">
        <f t="shared" si="50"/>
        <v>2.7109317172876925E-5</v>
      </c>
    </row>
    <row r="331" spans="1:14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8.82</v>
      </c>
      <c r="D331" s="5" t="str">
        <f>'Исходные данные'!A333</f>
        <v>02.12.2015</v>
      </c>
      <c r="E331" s="1">
        <f>'Исходные данные'!B333</f>
        <v>11.43</v>
      </c>
      <c r="F331" s="12">
        <f t="shared" si="45"/>
        <v>1.2959183673469388</v>
      </c>
      <c r="G331" s="12">
        <f t="shared" si="46"/>
        <v>0.39870320198428594</v>
      </c>
      <c r="H331" s="12">
        <f t="shared" si="47"/>
        <v>1.1485923379212434E-3</v>
      </c>
      <c r="I331" s="12">
        <f t="shared" si="51"/>
        <v>0.25921960778801934</v>
      </c>
      <c r="J331" s="18">
        <f t="shared" si="48"/>
        <v>2.9773765534426888E-4</v>
      </c>
      <c r="K331" s="12">
        <f t="shared" si="52"/>
        <v>1.1804721144207766</v>
      </c>
      <c r="L331" s="12">
        <f t="shared" si="49"/>
        <v>0.16591445542688427</v>
      </c>
      <c r="M331" s="12">
        <f t="shared" si="53"/>
        <v>2.7527606519599557E-2</v>
      </c>
      <c r="N331" s="18">
        <f t="shared" si="50"/>
        <v>3.1617997929722919E-5</v>
      </c>
    </row>
    <row r="332" spans="1:14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8.84</v>
      </c>
      <c r="D332" s="5" t="str">
        <f>'Исходные данные'!A334</f>
        <v>01.12.2015</v>
      </c>
      <c r="E332" s="1">
        <f>'Исходные данные'!B334</f>
        <v>11.42</v>
      </c>
      <c r="F332" s="12">
        <f t="shared" si="45"/>
        <v>1.2918552036199096</v>
      </c>
      <c r="G332" s="12">
        <f t="shared" si="46"/>
        <v>0.3975904029764829</v>
      </c>
      <c r="H332" s="12">
        <f t="shared" si="47"/>
        <v>1.1453865637823658E-3</v>
      </c>
      <c r="I332" s="12">
        <f t="shared" si="51"/>
        <v>0.25607932757831214</v>
      </c>
      <c r="J332" s="18">
        <f t="shared" si="48"/>
        <v>2.9330982107062176E-4</v>
      </c>
      <c r="K332" s="12">
        <f t="shared" si="52"/>
        <v>1.1767709156439561</v>
      </c>
      <c r="L332" s="12">
        <f t="shared" si="49"/>
        <v>0.16277417521717721</v>
      </c>
      <c r="M332" s="12">
        <f t="shared" si="53"/>
        <v>2.6495432117632299E-2</v>
      </c>
      <c r="N332" s="18">
        <f t="shared" si="50"/>
        <v>3.0347511949143793E-5</v>
      </c>
    </row>
    <row r="333" spans="1:14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8.77</v>
      </c>
      <c r="D333" s="5" t="str">
        <f>'Исходные данные'!A335</f>
        <v>30.11.2015</v>
      </c>
      <c r="E333" s="1">
        <f>'Исходные данные'!B335</f>
        <v>11.35</v>
      </c>
      <c r="F333" s="12">
        <f t="shared" si="45"/>
        <v>1.2941847206385404</v>
      </c>
      <c r="G333" s="12">
        <f t="shared" si="46"/>
        <v>0.39648070984198508</v>
      </c>
      <c r="H333" s="12">
        <f t="shared" si="47"/>
        <v>1.1421897371068222E-3</v>
      </c>
      <c r="I333" s="12">
        <f t="shared" si="51"/>
        <v>0.25788093754331992</v>
      </c>
      <c r="J333" s="18">
        <f t="shared" si="48"/>
        <v>2.9454896025746545E-4</v>
      </c>
      <c r="K333" s="12">
        <f t="shared" si="52"/>
        <v>1.1788929087801379</v>
      </c>
      <c r="L333" s="12">
        <f t="shared" si="49"/>
        <v>0.16457578518218488</v>
      </c>
      <c r="M333" s="12">
        <f t="shared" si="53"/>
        <v>2.7085189068332655E-2</v>
      </c>
      <c r="N333" s="18">
        <f t="shared" si="50"/>
        <v>3.093642498144745E-5</v>
      </c>
    </row>
    <row r="334" spans="1:14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8.67</v>
      </c>
      <c r="D334" s="5" t="str">
        <f>'Исходные данные'!A336</f>
        <v>27.11.2015</v>
      </c>
      <c r="E334" s="1">
        <f>'Исходные данные'!B336</f>
        <v>11.32</v>
      </c>
      <c r="F334" s="12">
        <f t="shared" si="45"/>
        <v>1.3056516724336793</v>
      </c>
      <c r="G334" s="12">
        <f t="shared" si="46"/>
        <v>0.3953741139121571</v>
      </c>
      <c r="H334" s="12">
        <f t="shared" si="47"/>
        <v>1.1390018329218306E-3</v>
      </c>
      <c r="I334" s="12">
        <f t="shared" si="51"/>
        <v>0.26670228198258633</v>
      </c>
      <c r="J334" s="18">
        <f t="shared" si="48"/>
        <v>3.0377438802260074E-4</v>
      </c>
      <c r="K334" s="12">
        <f t="shared" si="52"/>
        <v>1.1893383327918996</v>
      </c>
      <c r="L334" s="12">
        <f t="shared" si="49"/>
        <v>0.17339712962145129</v>
      </c>
      <c r="M334" s="12">
        <f t="shared" si="53"/>
        <v>3.0066564560958371E-2</v>
      </c>
      <c r="N334" s="18">
        <f t="shared" si="50"/>
        <v>3.4245872144594142E-5</v>
      </c>
    </row>
    <row r="335" spans="1:14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8.7100000000000009</v>
      </c>
      <c r="D335" s="5" t="str">
        <f>'Исходные данные'!A337</f>
        <v>26.11.2015</v>
      </c>
      <c r="E335" s="1">
        <f>'Исходные данные'!B337</f>
        <v>11.44</v>
      </c>
      <c r="F335" s="12">
        <f t="shared" si="45"/>
        <v>1.3134328358208953</v>
      </c>
      <c r="G335" s="12">
        <f t="shared" si="46"/>
        <v>0.39427060654255791</v>
      </c>
      <c r="H335" s="12">
        <f t="shared" si="47"/>
        <v>1.1358228263243085E-3</v>
      </c>
      <c r="I335" s="12">
        <f t="shared" si="51"/>
        <v>0.27264419508724025</v>
      </c>
      <c r="J335" s="18">
        <f t="shared" si="48"/>
        <v>3.0967550024490537E-4</v>
      </c>
      <c r="K335" s="12">
        <f t="shared" si="52"/>
        <v>1.1964263150505086</v>
      </c>
      <c r="L335" s="12">
        <f t="shared" si="49"/>
        <v>0.17933904272610532</v>
      </c>
      <c r="M335" s="12">
        <f t="shared" si="53"/>
        <v>3.2162492245915816E-2</v>
      </c>
      <c r="N335" s="18">
        <f t="shared" si="50"/>
        <v>3.6530892844389762E-5</v>
      </c>
    </row>
    <row r="336" spans="1:14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8.6</v>
      </c>
      <c r="D336" s="5" t="str">
        <f>'Исходные данные'!A338</f>
        <v>25.11.2015</v>
      </c>
      <c r="E336" s="1">
        <f>'Исходные данные'!B338</f>
        <v>11.34</v>
      </c>
      <c r="F336" s="12">
        <f t="shared" si="45"/>
        <v>1.3186046511627907</v>
      </c>
      <c r="G336" s="12">
        <f t="shared" si="46"/>
        <v>0.39317017911287361</v>
      </c>
      <c r="H336" s="12">
        <f t="shared" si="47"/>
        <v>1.1326526924806792E-3</v>
      </c>
      <c r="I336" s="12">
        <f t="shared" si="51"/>
        <v>0.27657409504014396</v>
      </c>
      <c r="J336" s="18">
        <f t="shared" si="48"/>
        <v>3.132623934176263E-4</v>
      </c>
      <c r="K336" s="12">
        <f t="shared" si="52"/>
        <v>1.201137401756178</v>
      </c>
      <c r="L336" s="12">
        <f t="shared" si="49"/>
        <v>0.18326894267900901</v>
      </c>
      <c r="M336" s="12">
        <f t="shared" si="53"/>
        <v>3.3587505350681876E-2</v>
      </c>
      <c r="N336" s="18">
        <f t="shared" si="50"/>
        <v>3.8042978369159044E-5</v>
      </c>
    </row>
    <row r="337" spans="1:14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8.52</v>
      </c>
      <c r="D337" s="5" t="str">
        <f>'Исходные данные'!A339</f>
        <v>24.11.2015</v>
      </c>
      <c r="E337" s="1">
        <f>'Исходные данные'!B339</f>
        <v>11.23</v>
      </c>
      <c r="F337" s="12">
        <f t="shared" si="45"/>
        <v>1.3180751173708922</v>
      </c>
      <c r="G337" s="12">
        <f t="shared" si="46"/>
        <v>0.39207282302684998</v>
      </c>
      <c r="H337" s="12">
        <f t="shared" si="47"/>
        <v>1.1294914066266779E-3</v>
      </c>
      <c r="I337" s="12">
        <f t="shared" si="51"/>
        <v>0.2761724279091276</v>
      </c>
      <c r="J337" s="18">
        <f t="shared" si="48"/>
        <v>3.1193438407058532E-4</v>
      </c>
      <c r="K337" s="12">
        <f t="shared" si="52"/>
        <v>1.200655041222729</v>
      </c>
      <c r="L337" s="12">
        <f t="shared" si="49"/>
        <v>0.18286727554799256</v>
      </c>
      <c r="M337" s="12">
        <f t="shared" si="53"/>
        <v>3.3440440466345429E-2</v>
      </c>
      <c r="N337" s="18">
        <f t="shared" si="50"/>
        <v>3.7770690140548177E-5</v>
      </c>
    </row>
    <row r="338" spans="1:14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8.6199999999999992</v>
      </c>
      <c r="D338" s="5" t="str">
        <f>'Исходные данные'!A340</f>
        <v>23.11.2015</v>
      </c>
      <c r="E338" s="1">
        <f>'Исходные данные'!B340</f>
        <v>11.31</v>
      </c>
      <c r="F338" s="12">
        <f t="shared" si="45"/>
        <v>1.312064965197216</v>
      </c>
      <c r="G338" s="12">
        <f t="shared" si="46"/>
        <v>0.39097852971222541</v>
      </c>
      <c r="H338" s="12">
        <f t="shared" si="47"/>
        <v>1.1263389440671577E-3</v>
      </c>
      <c r="I338" s="12">
        <f t="shared" si="51"/>
        <v>0.27160220545242758</v>
      </c>
      <c r="J338" s="18">
        <f t="shared" si="48"/>
        <v>3.0591614129559853E-4</v>
      </c>
      <c r="K338" s="12">
        <f t="shared" si="52"/>
        <v>1.1951803005112636</v>
      </c>
      <c r="L338" s="12">
        <f t="shared" si="49"/>
        <v>0.17829705309129251</v>
      </c>
      <c r="M338" s="12">
        <f t="shared" si="53"/>
        <v>3.1789839141039174E-2</v>
      </c>
      <c r="N338" s="18">
        <f t="shared" si="50"/>
        <v>3.5806133850182866E-5</v>
      </c>
    </row>
    <row r="339" spans="1:14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8.65</v>
      </c>
      <c r="D339" s="5" t="str">
        <f>'Исходные данные'!A341</f>
        <v>20.11.2015</v>
      </c>
      <c r="E339" s="1">
        <f>'Исходные данные'!B341</f>
        <v>11.2</v>
      </c>
      <c r="F339" s="12">
        <f t="shared" si="45"/>
        <v>1.2947976878612715</v>
      </c>
      <c r="G339" s="12">
        <f t="shared" si="46"/>
        <v>0.3898872906206638</v>
      </c>
      <c r="H339" s="12">
        <f t="shared" si="47"/>
        <v>1.1231952801758977E-3</v>
      </c>
      <c r="I339" s="12">
        <f t="shared" si="51"/>
        <v>0.25835445735726076</v>
      </c>
      <c r="J339" s="18">
        <f t="shared" si="48"/>
        <v>2.9018250711608051E-4</v>
      </c>
      <c r="K339" s="12">
        <f t="shared" si="52"/>
        <v>1.179451270118105</v>
      </c>
      <c r="L339" s="12">
        <f t="shared" si="49"/>
        <v>0.16504930499612572</v>
      </c>
      <c r="M339" s="12">
        <f t="shared" si="53"/>
        <v>2.7241273079704122E-2</v>
      </c>
      <c r="N339" s="18">
        <f t="shared" si="50"/>
        <v>3.0597269349106413E-5</v>
      </c>
    </row>
    <row r="340" spans="1:14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8.6</v>
      </c>
      <c r="D340" s="5" t="str">
        <f>'Исходные данные'!A342</f>
        <v>19.11.2015</v>
      </c>
      <c r="E340" s="1">
        <f>'Исходные данные'!B342</f>
        <v>11.2</v>
      </c>
      <c r="F340" s="12">
        <f t="shared" si="45"/>
        <v>1.3023255813953487</v>
      </c>
      <c r="G340" s="12">
        <f t="shared" si="46"/>
        <v>0.38879909722768774</v>
      </c>
      <c r="H340" s="12">
        <f t="shared" si="47"/>
        <v>1.1200603903954085E-3</v>
      </c>
      <c r="I340" s="12">
        <f t="shared" si="51"/>
        <v>0.26415157504158671</v>
      </c>
      <c r="J340" s="18">
        <f t="shared" si="48"/>
        <v>2.9586571626464165E-4</v>
      </c>
      <c r="K340" s="12">
        <f t="shared" si="52"/>
        <v>1.1863085449443731</v>
      </c>
      <c r="L340" s="12">
        <f t="shared" si="49"/>
        <v>0.17084642268045164</v>
      </c>
      <c r="M340" s="12">
        <f t="shared" si="53"/>
        <v>2.9188500142707529E-2</v>
      </c>
      <c r="N340" s="18">
        <f t="shared" si="50"/>
        <v>3.2692882864897432E-5</v>
      </c>
    </row>
    <row r="341" spans="1:14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8.6199999999999992</v>
      </c>
      <c r="D341" s="5" t="str">
        <f>'Исходные данные'!A343</f>
        <v>18.11.2015</v>
      </c>
      <c r="E341" s="1">
        <f>'Исходные данные'!B343</f>
        <v>11.18</v>
      </c>
      <c r="F341" s="12">
        <f t="shared" si="45"/>
        <v>1.296983758700696</v>
      </c>
      <c r="G341" s="12">
        <f t="shared" si="46"/>
        <v>0.38771394103261214</v>
      </c>
      <c r="H341" s="12">
        <f t="shared" si="47"/>
        <v>1.116934250236743E-3</v>
      </c>
      <c r="I341" s="12">
        <f t="shared" si="51"/>
        <v>0.26004138305135138</v>
      </c>
      <c r="J341" s="18">
        <f t="shared" si="48"/>
        <v>2.9044912720898686E-4</v>
      </c>
      <c r="K341" s="12">
        <f t="shared" si="52"/>
        <v>1.1814425959076855</v>
      </c>
      <c r="L341" s="12">
        <f t="shared" si="49"/>
        <v>0.16673623069021626</v>
      </c>
      <c r="M341" s="12">
        <f t="shared" si="53"/>
        <v>2.7800970624781006E-2</v>
      </c>
      <c r="N341" s="18">
        <f t="shared" si="50"/>
        <v>3.1051856280643489E-5</v>
      </c>
    </row>
    <row r="342" spans="1:14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8.61</v>
      </c>
      <c r="D342" s="5" t="str">
        <f>'Исходные данные'!A344</f>
        <v>17.11.2015</v>
      </c>
      <c r="E342" s="1">
        <f>'Исходные данные'!B344</f>
        <v>11.13</v>
      </c>
      <c r="F342" s="12">
        <f t="shared" si="45"/>
        <v>1.2926829268292686</v>
      </c>
      <c r="G342" s="12">
        <f t="shared" si="46"/>
        <v>0.38663181355847798</v>
      </c>
      <c r="H342" s="12">
        <f t="shared" si="47"/>
        <v>1.1138168352793042E-3</v>
      </c>
      <c r="I342" s="12">
        <f t="shared" si="51"/>
        <v>0.25671984684781424</v>
      </c>
      <c r="J342" s="18">
        <f t="shared" si="48"/>
        <v>2.8593888736942009E-4</v>
      </c>
      <c r="K342" s="12">
        <f t="shared" si="52"/>
        <v>1.1775249015366844</v>
      </c>
      <c r="L342" s="12">
        <f t="shared" si="49"/>
        <v>0.16341469448667931</v>
      </c>
      <c r="M342" s="12">
        <f t="shared" si="53"/>
        <v>2.6704362374174728E-2</v>
      </c>
      <c r="N342" s="18">
        <f t="shared" si="50"/>
        <v>2.9743768387755021E-5</v>
      </c>
    </row>
    <row r="343" spans="1:14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8.68</v>
      </c>
      <c r="D343" s="5" t="str">
        <f>'Исходные данные'!A345</f>
        <v>16.11.2015</v>
      </c>
      <c r="E343" s="1">
        <f>'Исходные данные'!B345</f>
        <v>11.08</v>
      </c>
      <c r="F343" s="12">
        <f t="shared" si="45"/>
        <v>1.2764976958525347</v>
      </c>
      <c r="G343" s="12">
        <f t="shared" si="46"/>
        <v>0.38555270635198519</v>
      </c>
      <c r="H343" s="12">
        <f t="shared" si="47"/>
        <v>1.1107081211706523E-3</v>
      </c>
      <c r="I343" s="12">
        <f t="shared" si="51"/>
        <v>0.24412015264687906</v>
      </c>
      <c r="J343" s="18">
        <f t="shared" si="48"/>
        <v>2.7114623608630789E-4</v>
      </c>
      <c r="K343" s="12">
        <f t="shared" si="52"/>
        <v>1.162781523932886</v>
      </c>
      <c r="L343" s="12">
        <f t="shared" si="49"/>
        <v>0.15081500028574399</v>
      </c>
      <c r="M343" s="12">
        <f t="shared" si="53"/>
        <v>2.2745164311188951E-2</v>
      </c>
      <c r="N343" s="18">
        <f t="shared" si="50"/>
        <v>2.5263238717798453E-5</v>
      </c>
    </row>
    <row r="344" spans="1:14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8.4</v>
      </c>
      <c r="D344" s="5" t="str">
        <f>'Исходные данные'!A346</f>
        <v>13.11.2015</v>
      </c>
      <c r="E344" s="1">
        <f>'Исходные данные'!B346</f>
        <v>11.02</v>
      </c>
      <c r="F344" s="12">
        <f t="shared" si="45"/>
        <v>1.3119047619047619</v>
      </c>
      <c r="G344" s="12">
        <f t="shared" si="46"/>
        <v>0.38447661098342784</v>
      </c>
      <c r="H344" s="12">
        <f t="shared" si="47"/>
        <v>1.1076080836263183E-3</v>
      </c>
      <c r="I344" s="12">
        <f t="shared" si="51"/>
        <v>0.27148009787550048</v>
      </c>
      <c r="J344" s="18">
        <f t="shared" si="48"/>
        <v>3.0069355095056841E-4</v>
      </c>
      <c r="K344" s="12">
        <f t="shared" si="52"/>
        <v>1.1950343688506393</v>
      </c>
      <c r="L344" s="12">
        <f t="shared" si="49"/>
        <v>0.1781749455143655</v>
      </c>
      <c r="M344" s="12">
        <f t="shared" si="53"/>
        <v>3.1746311209047105E-2</v>
      </c>
      <c r="N344" s="18">
        <f t="shared" si="50"/>
        <v>3.5162470920457374E-5</v>
      </c>
    </row>
    <row r="345" spans="1:14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8.44</v>
      </c>
      <c r="D345" s="5" t="str">
        <f>'Исходные данные'!A347</f>
        <v>12.11.2015</v>
      </c>
      <c r="E345" s="1">
        <f>'Исходные данные'!B347</f>
        <v>11.03</v>
      </c>
      <c r="F345" s="12">
        <f t="shared" si="45"/>
        <v>1.3068720379146919</v>
      </c>
      <c r="G345" s="12">
        <f t="shared" si="46"/>
        <v>0.38340351904662751</v>
      </c>
      <c r="H345" s="12">
        <f t="shared" si="47"/>
        <v>1.1045166984296111E-3</v>
      </c>
      <c r="I345" s="12">
        <f t="shared" si="51"/>
        <v>0.26763652465754528</v>
      </c>
      <c r="J345" s="18">
        <f t="shared" si="48"/>
        <v>2.9560901059392711E-4</v>
      </c>
      <c r="K345" s="12">
        <f t="shared" si="52"/>
        <v>1.1904499826118542</v>
      </c>
      <c r="L345" s="12">
        <f t="shared" si="49"/>
        <v>0.17433137229641027</v>
      </c>
      <c r="M345" s="12">
        <f t="shared" si="53"/>
        <v>3.0391427366749591E-2</v>
      </c>
      <c r="N345" s="18">
        <f t="shared" si="50"/>
        <v>3.3567839015685587E-5</v>
      </c>
    </row>
    <row r="346" spans="1:14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8.4700000000000006</v>
      </c>
      <c r="D346" s="5" t="str">
        <f>'Исходные данные'!A348</f>
        <v>11.11.2015</v>
      </c>
      <c r="E346" s="1">
        <f>'Исходные данные'!B348</f>
        <v>10.97</v>
      </c>
      <c r="F346" s="12">
        <f t="shared" si="45"/>
        <v>1.2951593860684769</v>
      </c>
      <c r="G346" s="12">
        <f t="shared" si="46"/>
        <v>0.38233342215886762</v>
      </c>
      <c r="H346" s="12">
        <f t="shared" si="47"/>
        <v>1.1014339414314297E-3</v>
      </c>
      <c r="I346" s="12">
        <f t="shared" si="51"/>
        <v>0.2586337656231758</v>
      </c>
      <c r="J346" s="18">
        <f t="shared" si="48"/>
        <v>2.8486800785758716E-4</v>
      </c>
      <c r="K346" s="12">
        <f t="shared" si="52"/>
        <v>1.1797807466177059</v>
      </c>
      <c r="L346" s="12">
        <f t="shared" si="49"/>
        <v>0.16532861326204076</v>
      </c>
      <c r="M346" s="12">
        <f t="shared" si="53"/>
        <v>2.7333550363149432E-2</v>
      </c>
      <c r="N346" s="18">
        <f t="shared" si="50"/>
        <v>3.0106100109798167E-5</v>
      </c>
    </row>
    <row r="347" spans="1:14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8.43</v>
      </c>
      <c r="D347" s="5" t="str">
        <f>'Исходные данные'!A349</f>
        <v>10.11.2015</v>
      </c>
      <c r="E347" s="1">
        <f>'Исходные данные'!B349</f>
        <v>10.95</v>
      </c>
      <c r="F347" s="12">
        <f t="shared" si="45"/>
        <v>1.2989323843416369</v>
      </c>
      <c r="G347" s="12">
        <f t="shared" si="46"/>
        <v>0.38126631196082839</v>
      </c>
      <c r="H347" s="12">
        <f t="shared" si="47"/>
        <v>1.0983597885500748E-3</v>
      </c>
      <c r="I347" s="12">
        <f t="shared" si="51"/>
        <v>0.26154268424874566</v>
      </c>
      <c r="J347" s="18">
        <f t="shared" si="48"/>
        <v>2.8726796736827127E-4</v>
      </c>
      <c r="K347" s="12">
        <f t="shared" si="52"/>
        <v>1.1832176291879726</v>
      </c>
      <c r="L347" s="12">
        <f t="shared" si="49"/>
        <v>0.16823753188761062</v>
      </c>
      <c r="M347" s="12">
        <f t="shared" si="53"/>
        <v>2.8303867135634792E-2</v>
      </c>
      <c r="N347" s="18">
        <f t="shared" si="50"/>
        <v>3.1087829522245242E-5</v>
      </c>
    </row>
    <row r="348" spans="1:14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8.5399999999999991</v>
      </c>
      <c r="D348" s="5" t="str">
        <f>'Исходные данные'!A350</f>
        <v>09.11.2015</v>
      </c>
      <c r="E348" s="1">
        <f>'Исходные данные'!B350</f>
        <v>10.93</v>
      </c>
      <c r="F348" s="12">
        <f t="shared" si="45"/>
        <v>1.2798594847775178</v>
      </c>
      <c r="G348" s="12">
        <f t="shared" si="46"/>
        <v>0.38020218011652113</v>
      </c>
      <c r="H348" s="12">
        <f t="shared" si="47"/>
        <v>1.0952942157710594E-3</v>
      </c>
      <c r="I348" s="12">
        <f t="shared" si="51"/>
        <v>0.24675029438796886</v>
      </c>
      <c r="J348" s="18">
        <f t="shared" si="48"/>
        <v>2.7026417018294839E-4</v>
      </c>
      <c r="K348" s="12">
        <f t="shared" si="52"/>
        <v>1.1658438295383198</v>
      </c>
      <c r="L348" s="12">
        <f t="shared" si="49"/>
        <v>0.15344514202683379</v>
      </c>
      <c r="M348" s="12">
        <f t="shared" si="53"/>
        <v>2.3545411611635186E-2</v>
      </c>
      <c r="N348" s="18">
        <f t="shared" si="50"/>
        <v>2.5789153146172755E-5</v>
      </c>
    </row>
    <row r="349" spans="1:14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8.2799999999999994</v>
      </c>
      <c r="D349" s="5" t="str">
        <f>'Исходные данные'!A351</f>
        <v>06.11.2015</v>
      </c>
      <c r="E349" s="1">
        <f>'Исходные данные'!B351</f>
        <v>10.82</v>
      </c>
      <c r="F349" s="12">
        <f t="shared" si="45"/>
        <v>1.3067632850241546</v>
      </c>
      <c r="G349" s="12">
        <f t="shared" si="46"/>
        <v>0.37914101831322344</v>
      </c>
      <c r="H349" s="12">
        <f t="shared" si="47"/>
        <v>1.0922371991469227E-3</v>
      </c>
      <c r="I349" s="12">
        <f t="shared" si="51"/>
        <v>0.26755330502116714</v>
      </c>
      <c r="J349" s="18">
        <f t="shared" si="48"/>
        <v>2.9223167249882188E-4</v>
      </c>
      <c r="K349" s="12">
        <f t="shared" si="52"/>
        <v>1.1903509179192959</v>
      </c>
      <c r="L349" s="12">
        <f t="shared" si="49"/>
        <v>0.17424815266003216</v>
      </c>
      <c r="M349" s="12">
        <f t="shared" si="53"/>
        <v>3.0362418705433863E-2</v>
      </c>
      <c r="N349" s="18">
        <f t="shared" si="50"/>
        <v>3.3162963166149219E-5</v>
      </c>
    </row>
    <row r="350" spans="1:14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8.2799999999999994</v>
      </c>
      <c r="D350" s="5" t="str">
        <f>'Исходные данные'!A352</f>
        <v>05.11.2015</v>
      </c>
      <c r="E350" s="1">
        <f>'Исходные данные'!B352</f>
        <v>10.79</v>
      </c>
      <c r="F350" s="12">
        <f t="shared" si="45"/>
        <v>1.3031400966183575</v>
      </c>
      <c r="G350" s="12">
        <f t="shared" si="46"/>
        <v>0.37808281826141393</v>
      </c>
      <c r="H350" s="12">
        <f t="shared" si="47"/>
        <v>1.0891887147970426E-3</v>
      </c>
      <c r="I350" s="12">
        <f t="shared" si="51"/>
        <v>0.26477681087287497</v>
      </c>
      <c r="J350" s="18">
        <f t="shared" si="48"/>
        <v>2.8839191434268629E-4</v>
      </c>
      <c r="K350" s="12">
        <f t="shared" si="52"/>
        <v>1.1870504994777451</v>
      </c>
      <c r="L350" s="12">
        <f t="shared" si="49"/>
        <v>0.17147165851173993</v>
      </c>
      <c r="M350" s="12">
        <f t="shared" si="53"/>
        <v>2.9402529672766742E-2</v>
      </c>
      <c r="N350" s="18">
        <f t="shared" si="50"/>
        <v>3.2024903506062715E-5</v>
      </c>
    </row>
    <row r="351" spans="1:14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8.0299999999999994</v>
      </c>
      <c r="D351" s="5" t="str">
        <f>'Исходные данные'!A353</f>
        <v>03.11.2015</v>
      </c>
      <c r="E351" s="1">
        <f>'Исходные данные'!B353</f>
        <v>10.75</v>
      </c>
      <c r="F351" s="12">
        <f t="shared" si="45"/>
        <v>1.3387297633872977</v>
      </c>
      <c r="G351" s="12">
        <f t="shared" si="46"/>
        <v>0.37702757169470774</v>
      </c>
      <c r="H351" s="12">
        <f t="shared" si="47"/>
        <v>1.0861487389074477E-3</v>
      </c>
      <c r="I351" s="12">
        <f t="shared" si="51"/>
        <v>0.29172122661500149</v>
      </c>
      <c r="J351" s="18">
        <f t="shared" si="48"/>
        <v>3.1685264240041765E-4</v>
      </c>
      <c r="K351" s="12">
        <f t="shared" si="52"/>
        <v>1.2194696782168133</v>
      </c>
      <c r="L351" s="12">
        <f t="shared" si="49"/>
        <v>0.19841607425386659</v>
      </c>
      <c r="M351" s="12">
        <f t="shared" si="53"/>
        <v>3.9368938522315891E-2</v>
      </c>
      <c r="N351" s="18">
        <f t="shared" si="50"/>
        <v>4.2760522928138241E-5</v>
      </c>
    </row>
    <row r="352" spans="1:14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8.1</v>
      </c>
      <c r="D352" s="5" t="str">
        <f>'Исходные данные'!A354</f>
        <v>02.11.2015</v>
      </c>
      <c r="E352" s="1">
        <f>'Исходные данные'!B354</f>
        <v>10.7</v>
      </c>
      <c r="F352" s="12">
        <f t="shared" si="45"/>
        <v>1.3209876543209875</v>
      </c>
      <c r="G352" s="12">
        <f t="shared" si="46"/>
        <v>0.37597527036979184</v>
      </c>
      <c r="H352" s="12">
        <f t="shared" si="47"/>
        <v>1.0831172477306339E-3</v>
      </c>
      <c r="I352" s="12">
        <f t="shared" si="51"/>
        <v>0.27837967978946732</v>
      </c>
      <c r="J352" s="18">
        <f t="shared" si="48"/>
        <v>3.0151783259770303E-4</v>
      </c>
      <c r="K352" s="12">
        <f t="shared" si="52"/>
        <v>1.2033081162453838</v>
      </c>
      <c r="L352" s="12">
        <f t="shared" si="49"/>
        <v>0.1850745274283323</v>
      </c>
      <c r="M352" s="12">
        <f t="shared" si="53"/>
        <v>3.4252580702820515E-2</v>
      </c>
      <c r="N352" s="18">
        <f t="shared" si="50"/>
        <v>3.7099560938510381E-5</v>
      </c>
    </row>
    <row r="353" spans="1:14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7.96</v>
      </c>
      <c r="D353" s="5" t="str">
        <f>'Исходные данные'!A355</f>
        <v>30.10.2015</v>
      </c>
      <c r="E353" s="1">
        <f>'Исходные данные'!B355</f>
        <v>10.58</v>
      </c>
      <c r="F353" s="12">
        <f t="shared" si="45"/>
        <v>1.329145728643216</v>
      </c>
      <c r="G353" s="12">
        <f t="shared" si="46"/>
        <v>0.37492590606636078</v>
      </c>
      <c r="H353" s="12">
        <f t="shared" si="47"/>
        <v>1.080094217585377E-3</v>
      </c>
      <c r="I353" s="12">
        <f t="shared" si="51"/>
        <v>0.28453642657386163</v>
      </c>
      <c r="J353" s="18">
        <f t="shared" si="48"/>
        <v>3.0732614903483413E-4</v>
      </c>
      <c r="K353" s="12">
        <f t="shared" si="52"/>
        <v>1.2107394325129961</v>
      </c>
      <c r="L353" s="12">
        <f t="shared" si="49"/>
        <v>0.19123127421272659</v>
      </c>
      <c r="M353" s="12">
        <f t="shared" si="53"/>
        <v>3.6569400237023021E-2</v>
      </c>
      <c r="N353" s="18">
        <f t="shared" si="50"/>
        <v>3.9498397736573881E-5</v>
      </c>
    </row>
    <row r="354" spans="1:14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7.89</v>
      </c>
      <c r="D354" s="5" t="str">
        <f>'Исходные данные'!A356</f>
        <v>29.10.2015</v>
      </c>
      <c r="E354" s="1">
        <f>'Исходные данные'!B356</f>
        <v>10.58</v>
      </c>
      <c r="F354" s="12">
        <f t="shared" si="45"/>
        <v>1.3409378960709759</v>
      </c>
      <c r="G354" s="12">
        <f t="shared" si="46"/>
        <v>0.37387947058705212</v>
      </c>
      <c r="H354" s="12">
        <f t="shared" si="47"/>
        <v>1.0770796248565475E-3</v>
      </c>
      <c r="I354" s="12">
        <f t="shared" si="51"/>
        <v>0.29336929157237046</v>
      </c>
      <c r="J354" s="18">
        <f t="shared" si="48"/>
        <v>3.1598208651119987E-4</v>
      </c>
      <c r="K354" s="12">
        <f t="shared" si="52"/>
        <v>1.2214811004820596</v>
      </c>
      <c r="L354" s="12">
        <f t="shared" si="49"/>
        <v>0.2000641392112355</v>
      </c>
      <c r="M354" s="12">
        <f t="shared" si="53"/>
        <v>4.0025659798332607E-2</v>
      </c>
      <c r="N354" s="18">
        <f t="shared" si="50"/>
        <v>4.3110822640223877E-5</v>
      </c>
    </row>
    <row r="355" spans="1:14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7.84</v>
      </c>
      <c r="D355" s="5" t="str">
        <f>'Исходные данные'!A357</f>
        <v>28.10.2015</v>
      </c>
      <c r="E355" s="1">
        <f>'Исходные данные'!B357</f>
        <v>10.55</v>
      </c>
      <c r="F355" s="12">
        <f t="shared" si="45"/>
        <v>1.3456632653061225</v>
      </c>
      <c r="G355" s="12">
        <f t="shared" si="46"/>
        <v>0.37283595575738299</v>
      </c>
      <c r="H355" s="12">
        <f t="shared" si="47"/>
        <v>1.0740734459949281E-3</v>
      </c>
      <c r="I355" s="12">
        <f t="shared" si="51"/>
        <v>0.29688702555975904</v>
      </c>
      <c r="J355" s="18">
        <f t="shared" si="48"/>
        <v>3.1887847061415467E-4</v>
      </c>
      <c r="K355" s="12">
        <f t="shared" si="52"/>
        <v>1.2257855125137003</v>
      </c>
      <c r="L355" s="12">
        <f t="shared" si="49"/>
        <v>0.20358187319862406</v>
      </c>
      <c r="M355" s="12">
        <f t="shared" si="53"/>
        <v>4.1445579095060636E-2</v>
      </c>
      <c r="N355" s="18">
        <f t="shared" si="50"/>
        <v>4.4515595959887129E-5</v>
      </c>
    </row>
    <row r="356" spans="1:14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7.7</v>
      </c>
      <c r="D356" s="5" t="str">
        <f>'Исходные данные'!A358</f>
        <v>27.10.2015</v>
      </c>
      <c r="E356" s="1">
        <f>'Исходные данные'!B358</f>
        <v>10.38</v>
      </c>
      <c r="F356" s="12">
        <f t="shared" si="45"/>
        <v>1.3480519480519482</v>
      </c>
      <c r="G356" s="12">
        <f t="shared" si="46"/>
        <v>0.37179535342568543</v>
      </c>
      <c r="H356" s="12">
        <f t="shared" si="47"/>
        <v>1.0710756575170268E-3</v>
      </c>
      <c r="I356" s="12">
        <f t="shared" si="51"/>
        <v>0.2986605488781045</v>
      </c>
      <c r="J356" s="18">
        <f t="shared" si="48"/>
        <v>3.1988804376401189E-4</v>
      </c>
      <c r="K356" s="12">
        <f t="shared" si="52"/>
        <v>1.2279614006272532</v>
      </c>
      <c r="L356" s="12">
        <f t="shared" si="49"/>
        <v>0.20535539651696944</v>
      </c>
      <c r="M356" s="12">
        <f t="shared" si="53"/>
        <v>4.2170838878641731E-2</v>
      </c>
      <c r="N356" s="18">
        <f t="shared" si="50"/>
        <v>4.5168158979985791E-5</v>
      </c>
    </row>
    <row r="357" spans="1:14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7.62</v>
      </c>
      <c r="D357" s="5" t="str">
        <f>'Исходные данные'!A359</f>
        <v>26.10.2015</v>
      </c>
      <c r="E357" s="1">
        <f>'Исходные данные'!B359</f>
        <v>10.28</v>
      </c>
      <c r="F357" s="12">
        <f t="shared" si="45"/>
        <v>1.3490813648293962</v>
      </c>
      <c r="G357" s="12">
        <f t="shared" si="46"/>
        <v>0.37075765546304357</v>
      </c>
      <c r="H357" s="12">
        <f t="shared" si="47"/>
        <v>1.0680862360048968E-3</v>
      </c>
      <c r="I357" s="12">
        <f t="shared" si="51"/>
        <v>0.29942389032846406</v>
      </c>
      <c r="J357" s="18">
        <f t="shared" si="48"/>
        <v>3.198105359908722E-4</v>
      </c>
      <c r="K357" s="12">
        <f t="shared" si="52"/>
        <v>1.2288991123153608</v>
      </c>
      <c r="L357" s="12">
        <f t="shared" si="49"/>
        <v>0.20611873796732907</v>
      </c>
      <c r="M357" s="12">
        <f t="shared" si="53"/>
        <v>4.2484934141244456E-2</v>
      </c>
      <c r="N357" s="18">
        <f t="shared" si="50"/>
        <v>4.5377573393837723E-5</v>
      </c>
    </row>
    <row r="358" spans="1:14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7.56</v>
      </c>
      <c r="D358" s="5" t="str">
        <f>'Исходные данные'!A360</f>
        <v>23.10.2015</v>
      </c>
      <c r="E358" s="1">
        <f>'Исходные данные'!B360</f>
        <v>10.3</v>
      </c>
      <c r="F358" s="12">
        <f t="shared" si="45"/>
        <v>1.3624338624338626</v>
      </c>
      <c r="G358" s="12">
        <f t="shared" si="46"/>
        <v>0.36972285376322944</v>
      </c>
      <c r="H358" s="12">
        <f t="shared" si="47"/>
        <v>1.0651051581059509E-3</v>
      </c>
      <c r="I358" s="12">
        <f t="shared" si="51"/>
        <v>0.30927270504414855</v>
      </c>
      <c r="J358" s="18">
        <f t="shared" si="48"/>
        <v>3.2940795340390296E-4</v>
      </c>
      <c r="K358" s="12">
        <f t="shared" si="52"/>
        <v>1.2410621092116945</v>
      </c>
      <c r="L358" s="12">
        <f t="shared" si="49"/>
        <v>0.21596755268301351</v>
      </c>
      <c r="M358" s="12">
        <f t="shared" si="53"/>
        <v>4.6641983811890206E-2</v>
      </c>
      <c r="N358" s="18">
        <f t="shared" si="50"/>
        <v>4.9678617542338515E-5</v>
      </c>
    </row>
    <row r="359" spans="1:14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7.6</v>
      </c>
      <c r="D359" s="5" t="str">
        <f>'Исходные данные'!A361</f>
        <v>22.10.2015</v>
      </c>
      <c r="E359" s="1">
        <f>'Исходные данные'!B361</f>
        <v>10.220000000000001</v>
      </c>
      <c r="F359" s="12">
        <f t="shared" si="45"/>
        <v>1.3447368421052632</v>
      </c>
      <c r="G359" s="12">
        <f t="shared" si="46"/>
        <v>0.36869094024264015</v>
      </c>
      <c r="H359" s="12">
        <f t="shared" si="47"/>
        <v>1.06213240053278E-3</v>
      </c>
      <c r="I359" s="12">
        <f t="shared" si="51"/>
        <v>0.29619833748327301</v>
      </c>
      <c r="J359" s="18">
        <f t="shared" si="48"/>
        <v>3.1460185122492726E-4</v>
      </c>
      <c r="K359" s="12">
        <f t="shared" si="52"/>
        <v>1.2249416192698643</v>
      </c>
      <c r="L359" s="12">
        <f t="shared" si="49"/>
        <v>0.20289318512213794</v>
      </c>
      <c r="M359" s="12">
        <f t="shared" si="53"/>
        <v>4.1165644569006128E-2</v>
      </c>
      <c r="N359" s="18">
        <f t="shared" si="50"/>
        <v>4.3723364885557676E-5</v>
      </c>
    </row>
    <row r="360" spans="1:14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7.63</v>
      </c>
      <c r="D360" s="5" t="str">
        <f>'Исходные данные'!A362</f>
        <v>21.10.2015</v>
      </c>
      <c r="E360" s="1">
        <f>'Исходные данные'!B362</f>
        <v>10.17</v>
      </c>
      <c r="F360" s="12">
        <f t="shared" si="45"/>
        <v>1.3328964613368284</v>
      </c>
      <c r="G360" s="12">
        <f t="shared" si="46"/>
        <v>0.36766190684023436</v>
      </c>
      <c r="H360" s="12">
        <f t="shared" si="47"/>
        <v>1.0591679400629721E-3</v>
      </c>
      <c r="I360" s="12">
        <f t="shared" si="51"/>
        <v>0.28735436476410298</v>
      </c>
      <c r="J360" s="18">
        <f t="shared" si="48"/>
        <v>3.0435653059529886E-4</v>
      </c>
      <c r="K360" s="12">
        <f t="shared" si="52"/>
        <v>1.2141560330219618</v>
      </c>
      <c r="L360" s="12">
        <f t="shared" si="49"/>
        <v>0.19404921240296788</v>
      </c>
      <c r="M360" s="12">
        <f t="shared" si="53"/>
        <v>3.7655096834212136E-2</v>
      </c>
      <c r="N360" s="18">
        <f t="shared" si="50"/>
        <v>3.9883071346764208E-5</v>
      </c>
    </row>
    <row r="361" spans="1:14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7.61</v>
      </c>
      <c r="D361" s="5" t="str">
        <f>'Исходные данные'!A363</f>
        <v>20.10.2015</v>
      </c>
      <c r="E361" s="1">
        <f>'Исходные данные'!B363</f>
        <v>10.14</v>
      </c>
      <c r="F361" s="12">
        <f t="shared" si="45"/>
        <v>1.3324572930354797</v>
      </c>
      <c r="G361" s="12">
        <f t="shared" si="46"/>
        <v>0.36663574551746947</v>
      </c>
      <c r="H361" s="12">
        <f t="shared" si="47"/>
        <v>1.0562117535389288E-3</v>
      </c>
      <c r="I361" s="12">
        <f t="shared" si="51"/>
        <v>0.28702482628944265</v>
      </c>
      <c r="J361" s="18">
        <f t="shared" si="48"/>
        <v>3.0315899508437865E-4</v>
      </c>
      <c r="K361" s="12">
        <f t="shared" si="52"/>
        <v>1.2137559878136044</v>
      </c>
      <c r="L361" s="12">
        <f t="shared" si="49"/>
        <v>0.19371967392830763</v>
      </c>
      <c r="M361" s="12">
        <f t="shared" si="53"/>
        <v>3.752731206688982E-2</v>
      </c>
      <c r="N361" s="18">
        <f t="shared" si="50"/>
        <v>3.9636788083772297E-5</v>
      </c>
    </row>
    <row r="362" spans="1:14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7.66</v>
      </c>
      <c r="D362" s="5" t="str">
        <f>'Исходные данные'!A364</f>
        <v>19.10.2015</v>
      </c>
      <c r="E362" s="1">
        <f>'Исходные данные'!B364</f>
        <v>10.1</v>
      </c>
      <c r="F362" s="12">
        <f t="shared" si="45"/>
        <v>1.3185378590078329</v>
      </c>
      <c r="G362" s="12">
        <f t="shared" si="46"/>
        <v>0.36561244825823891</v>
      </c>
      <c r="H362" s="12">
        <f t="shared" si="47"/>
        <v>1.0532638178676864E-3</v>
      </c>
      <c r="I362" s="12">
        <f t="shared" si="51"/>
        <v>0.27652344009471386</v>
      </c>
      <c r="J362" s="18">
        <f t="shared" si="48"/>
        <v>2.9125213424406479E-4</v>
      </c>
      <c r="K362" s="12">
        <f t="shared" si="52"/>
        <v>1.2010765597476252</v>
      </c>
      <c r="L362" s="12">
        <f t="shared" si="49"/>
        <v>0.18321828773357879</v>
      </c>
      <c r="M362" s="12">
        <f t="shared" si="53"/>
        <v>3.3568940960024454E-2</v>
      </c>
      <c r="N362" s="18">
        <f t="shared" si="50"/>
        <v>3.5356950917330316E-5</v>
      </c>
    </row>
    <row r="363" spans="1:14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7.62</v>
      </c>
      <c r="D363" s="5" t="str">
        <f>'Исходные данные'!A365</f>
        <v>16.10.2015</v>
      </c>
      <c r="E363" s="1">
        <f>'Исходные данные'!B365</f>
        <v>10.11</v>
      </c>
      <c r="F363" s="12">
        <f t="shared" si="45"/>
        <v>1.326771653543307</v>
      </c>
      <c r="G363" s="12">
        <f t="shared" si="46"/>
        <v>0.3645920070688094</v>
      </c>
      <c r="H363" s="12">
        <f t="shared" si="47"/>
        <v>1.0503241100207345E-3</v>
      </c>
      <c r="I363" s="12">
        <f t="shared" si="51"/>
        <v>0.28274866333382503</v>
      </c>
      <c r="J363" s="18">
        <f t="shared" si="48"/>
        <v>2.9697773817565209E-4</v>
      </c>
      <c r="K363" s="12">
        <f t="shared" si="52"/>
        <v>1.2085768507303791</v>
      </c>
      <c r="L363" s="12">
        <f t="shared" si="49"/>
        <v>0.1894435109726901</v>
      </c>
      <c r="M363" s="12">
        <f t="shared" si="53"/>
        <v>3.5888843849659749E-2</v>
      </c>
      <c r="N363" s="18">
        <f t="shared" si="50"/>
        <v>3.7694917976066989E-5</v>
      </c>
    </row>
    <row r="364" spans="1:14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7.7</v>
      </c>
      <c r="D364" s="5" t="str">
        <f>'Исходные данные'!A366</f>
        <v>15.10.2015</v>
      </c>
      <c r="E364" s="1">
        <f>'Исходные данные'!B366</f>
        <v>10.130000000000001</v>
      </c>
      <c r="F364" s="12">
        <f t="shared" si="45"/>
        <v>1.3155844155844156</v>
      </c>
      <c r="G364" s="12">
        <f t="shared" si="46"/>
        <v>0.36357441397775847</v>
      </c>
      <c r="H364" s="12">
        <f t="shared" si="47"/>
        <v>1.0473926070338367E-3</v>
      </c>
      <c r="I364" s="12">
        <f t="shared" si="51"/>
        <v>0.27428098940095391</v>
      </c>
      <c r="J364" s="18">
        <f t="shared" si="48"/>
        <v>2.8727988054848524E-4</v>
      </c>
      <c r="K364" s="12">
        <f t="shared" si="52"/>
        <v>1.1983862223847856</v>
      </c>
      <c r="L364" s="12">
        <f t="shared" si="49"/>
        <v>0.18097583703981887</v>
      </c>
      <c r="M364" s="12">
        <f t="shared" si="53"/>
        <v>3.2752253592263067E-2</v>
      </c>
      <c r="N364" s="18">
        <f t="shared" si="50"/>
        <v>3.4304468276233757E-5</v>
      </c>
    </row>
    <row r="365" spans="1:14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7.78</v>
      </c>
      <c r="D365" s="5" t="str">
        <f>'Исходные данные'!A367</f>
        <v>14.10.2015</v>
      </c>
      <c r="E365" s="1">
        <f>'Исходные данные'!B367</f>
        <v>9.99</v>
      </c>
      <c r="F365" s="12">
        <f t="shared" si="45"/>
        <v>1.2840616966580978</v>
      </c>
      <c r="G365" s="12">
        <f t="shared" si="46"/>
        <v>0.36255966103591231</v>
      </c>
      <c r="H365" s="12">
        <f t="shared" si="47"/>
        <v>1.0444692860068501E-3</v>
      </c>
      <c r="I365" s="12">
        <f t="shared" si="51"/>
        <v>0.25002825447016197</v>
      </c>
      <c r="J365" s="18">
        <f t="shared" si="48"/>
        <v>2.6114683242798908E-4</v>
      </c>
      <c r="K365" s="12">
        <f t="shared" si="52"/>
        <v>1.1696716894320476</v>
      </c>
      <c r="L365" s="12">
        <f t="shared" si="49"/>
        <v>0.15672310210902701</v>
      </c>
      <c r="M365" s="12">
        <f t="shared" si="53"/>
        <v>2.4562130734676498E-2</v>
      </c>
      <c r="N365" s="18">
        <f t="shared" si="50"/>
        <v>2.5654391151254468E-5</v>
      </c>
    </row>
    <row r="366" spans="1:14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7.75</v>
      </c>
      <c r="D366" s="5" t="str">
        <f>'Исходные данные'!A368</f>
        <v>13.10.2015</v>
      </c>
      <c r="E366" s="1">
        <f>'Исходные данные'!B368</f>
        <v>9.9</v>
      </c>
      <c r="F366" s="12">
        <f t="shared" si="45"/>
        <v>1.2774193548387098</v>
      </c>
      <c r="G366" s="12">
        <f t="shared" si="46"/>
        <v>0.36154774031628367</v>
      </c>
      <c r="H366" s="12">
        <f t="shared" si="47"/>
        <v>1.0415541241035478E-3</v>
      </c>
      <c r="I366" s="12">
        <f t="shared" si="51"/>
        <v>0.24484191377528874</v>
      </c>
      <c r="J366" s="18">
        <f t="shared" si="48"/>
        <v>2.5501610504605725E-4</v>
      </c>
      <c r="K366" s="12">
        <f t="shared" si="52"/>
        <v>1.1636210773797691</v>
      </c>
      <c r="L366" s="12">
        <f t="shared" si="49"/>
        <v>0.15153676141415373</v>
      </c>
      <c r="M366" s="12">
        <f t="shared" si="53"/>
        <v>2.2963390059890142E-2</v>
      </c>
      <c r="N366" s="18">
        <f t="shared" si="50"/>
        <v>2.3917613620276994E-5</v>
      </c>
    </row>
    <row r="367" spans="1:14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7.68</v>
      </c>
      <c r="D367" s="5" t="str">
        <f>'Исходные данные'!A369</f>
        <v>12.10.2015</v>
      </c>
      <c r="E367" s="1">
        <f>'Исходные данные'!B369</f>
        <v>9.86</v>
      </c>
      <c r="F367" s="12">
        <f t="shared" si="45"/>
        <v>1.2838541666666667</v>
      </c>
      <c r="G367" s="12">
        <f t="shared" si="46"/>
        <v>0.36053864391400986</v>
      </c>
      <c r="H367" s="12">
        <f t="shared" si="47"/>
        <v>1.03864709855144E-3</v>
      </c>
      <c r="I367" s="12">
        <f t="shared" si="51"/>
        <v>0.2498666214549633</v>
      </c>
      <c r="J367" s="18">
        <f t="shared" si="48"/>
        <v>2.5952324139904859E-4</v>
      </c>
      <c r="K367" s="12">
        <f t="shared" si="52"/>
        <v>1.1694826471482409</v>
      </c>
      <c r="L367" s="12">
        <f t="shared" si="49"/>
        <v>0.15656146909382837</v>
      </c>
      <c r="M367" s="12">
        <f t="shared" si="53"/>
        <v>2.4511493604817768E-2</v>
      </c>
      <c r="N367" s="18">
        <f t="shared" si="50"/>
        <v>2.545879171380615E-5</v>
      </c>
    </row>
    <row r="368" spans="1:14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7.79</v>
      </c>
      <c r="D368" s="5" t="str">
        <f>'Исходные данные'!A370</f>
        <v>09.10.2015</v>
      </c>
      <c r="E368" s="1">
        <f>'Исходные данные'!B370</f>
        <v>9.94</v>
      </c>
      <c r="F368" s="12">
        <f t="shared" si="45"/>
        <v>1.27599486521181</v>
      </c>
      <c r="G368" s="12">
        <f t="shared" si="46"/>
        <v>0.35953236394629101</v>
      </c>
      <c r="H368" s="12">
        <f t="shared" si="47"/>
        <v>1.0357481866415952E-3</v>
      </c>
      <c r="I368" s="12">
        <f t="shared" si="51"/>
        <v>0.24372616078582579</v>
      </c>
      <c r="J368" s="18">
        <f t="shared" si="48"/>
        <v>2.5243892907103691E-4</v>
      </c>
      <c r="K368" s="12">
        <f t="shared" si="52"/>
        <v>1.1623234877134698</v>
      </c>
      <c r="L368" s="12">
        <f t="shared" si="49"/>
        <v>0.15042100842469086</v>
      </c>
      <c r="M368" s="12">
        <f t="shared" si="53"/>
        <v>2.2626479775500911E-2</v>
      </c>
      <c r="N368" s="18">
        <f t="shared" si="50"/>
        <v>2.3435335397557795E-5</v>
      </c>
    </row>
    <row r="369" spans="1:14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7.82</v>
      </c>
      <c r="D369" s="5" t="str">
        <f>'Исходные данные'!A371</f>
        <v>08.10.2015</v>
      </c>
      <c r="E369" s="1">
        <f>'Исходные данные'!B371</f>
        <v>9.9</v>
      </c>
      <c r="F369" s="12">
        <f t="shared" si="45"/>
        <v>1.2659846547314577</v>
      </c>
      <c r="G369" s="12">
        <f t="shared" si="46"/>
        <v>0.3585288925523285</v>
      </c>
      <c r="H369" s="12">
        <f t="shared" si="47"/>
        <v>1.0328573657284641E-3</v>
      </c>
      <c r="I369" s="12">
        <f t="shared" si="51"/>
        <v>0.23585020258332445</v>
      </c>
      <c r="J369" s="18">
        <f t="shared" si="48"/>
        <v>2.4359961894673709E-4</v>
      </c>
      <c r="K369" s="12">
        <f t="shared" si="52"/>
        <v>1.1532050319300777</v>
      </c>
      <c r="L369" s="12">
        <f t="shared" si="49"/>
        <v>0.14254505022218938</v>
      </c>
      <c r="M369" s="12">
        <f t="shared" si="53"/>
        <v>2.0319091342846485E-2</v>
      </c>
      <c r="N369" s="18">
        <f t="shared" si="50"/>
        <v>2.0986723158368459E-5</v>
      </c>
    </row>
    <row r="370" spans="1:14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7.86</v>
      </c>
      <c r="D370" s="5" t="str">
        <f>'Исходные данные'!A372</f>
        <v>07.10.2015</v>
      </c>
      <c r="E370" s="1">
        <f>'Исходные данные'!B372</f>
        <v>10</v>
      </c>
      <c r="F370" s="12">
        <f t="shared" si="45"/>
        <v>1.272264631043257</v>
      </c>
      <c r="G370" s="12">
        <f t="shared" si="46"/>
        <v>0.35752822189326339</v>
      </c>
      <c r="H370" s="12">
        <f t="shared" si="47"/>
        <v>1.0299746132297015E-3</v>
      </c>
      <c r="I370" s="12">
        <f t="shared" si="51"/>
        <v>0.24079848655293054</v>
      </c>
      <c r="J370" s="18">
        <f t="shared" si="48"/>
        <v>2.4801632805365211E-4</v>
      </c>
      <c r="K370" s="12">
        <f t="shared" si="52"/>
        <v>1.1589255596285</v>
      </c>
      <c r="L370" s="12">
        <f t="shared" si="49"/>
        <v>0.14749333419179556</v>
      </c>
      <c r="M370" s="12">
        <f t="shared" si="53"/>
        <v>2.1754283631012679E-2</v>
      </c>
      <c r="N370" s="18">
        <f t="shared" si="50"/>
        <v>2.2406359868941509E-5</v>
      </c>
    </row>
    <row r="371" spans="1:14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7.83</v>
      </c>
      <c r="D371" s="5" t="str">
        <f>'Исходные данные'!A373</f>
        <v>06.10.2015</v>
      </c>
      <c r="E371" s="1">
        <f>'Исходные данные'!B373</f>
        <v>9.9700000000000006</v>
      </c>
      <c r="F371" s="12">
        <f t="shared" si="45"/>
        <v>1.2733077905491699</v>
      </c>
      <c r="G371" s="12">
        <f t="shared" si="46"/>
        <v>0.35653034415211576</v>
      </c>
      <c r="H371" s="12">
        <f t="shared" si="47"/>
        <v>1.0270999066259922E-3</v>
      </c>
      <c r="I371" s="12">
        <f t="shared" si="51"/>
        <v>0.24161807397103524</v>
      </c>
      <c r="J371" s="18">
        <f t="shared" si="48"/>
        <v>2.4816590121480239E-4</v>
      </c>
      <c r="K371" s="12">
        <f t="shared" si="52"/>
        <v>1.1598757897808389</v>
      </c>
      <c r="L371" s="12">
        <f t="shared" si="49"/>
        <v>0.1483129216099002</v>
      </c>
      <c r="M371" s="12">
        <f t="shared" si="53"/>
        <v>2.1996722716464395E-2</v>
      </c>
      <c r="N371" s="18">
        <f t="shared" si="50"/>
        <v>2.2592831848158423E-5</v>
      </c>
    </row>
    <row r="372" spans="1:14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7.76</v>
      </c>
      <c r="D372" s="5" t="str">
        <f>'Исходные данные'!A374</f>
        <v>05.10.2015</v>
      </c>
      <c r="E372" s="1">
        <f>'Исходные данные'!B374</f>
        <v>9.94</v>
      </c>
      <c r="F372" s="12">
        <f t="shared" si="45"/>
        <v>1.2809278350515463</v>
      </c>
      <c r="G372" s="12">
        <f t="shared" si="46"/>
        <v>0.3555352515337229</v>
      </c>
      <c r="H372" s="12">
        <f t="shared" si="47"/>
        <v>1.0242332234608716E-3</v>
      </c>
      <c r="I372" s="12">
        <f t="shared" si="51"/>
        <v>0.24758468647335519</v>
      </c>
      <c r="J372" s="18">
        <f t="shared" si="48"/>
        <v>2.5358446150615383E-4</v>
      </c>
      <c r="K372" s="12">
        <f t="shared" si="52"/>
        <v>1.1668170063515371</v>
      </c>
      <c r="L372" s="12">
        <f t="shared" si="49"/>
        <v>0.15427953411222012</v>
      </c>
      <c r="M372" s="12">
        <f t="shared" si="53"/>
        <v>2.3802174645883682E-2</v>
      </c>
      <c r="N372" s="18">
        <f t="shared" si="50"/>
        <v>2.4378978062932073E-5</v>
      </c>
    </row>
    <row r="373" spans="1:14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7.79</v>
      </c>
      <c r="D373" s="5" t="str">
        <f>'Исходные данные'!A375</f>
        <v>02.10.2015</v>
      </c>
      <c r="E373" s="1">
        <f>'Исходные данные'!B375</f>
        <v>9.69</v>
      </c>
      <c r="F373" s="12">
        <f t="shared" si="45"/>
        <v>1.2439024390243902</v>
      </c>
      <c r="G373" s="12">
        <f t="shared" si="46"/>
        <v>0.35454293626467898</v>
      </c>
      <c r="H373" s="12">
        <f t="shared" si="47"/>
        <v>1.0213745413405534E-3</v>
      </c>
      <c r="I373" s="12">
        <f t="shared" si="51"/>
        <v>0.21825356602001797</v>
      </c>
      <c r="J373" s="18">
        <f t="shared" si="48"/>
        <v>2.2291863588963604E-4</v>
      </c>
      <c r="K373" s="12">
        <f t="shared" si="52"/>
        <v>1.1330899995919035</v>
      </c>
      <c r="L373" s="12">
        <f t="shared" si="49"/>
        <v>0.12494841365888287</v>
      </c>
      <c r="M373" s="12">
        <f t="shared" si="53"/>
        <v>1.5612106075871301E-2</v>
      </c>
      <c r="N373" s="18">
        <f t="shared" si="50"/>
        <v>1.5945807682603115E-5</v>
      </c>
    </row>
    <row r="374" spans="1:14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7.9</v>
      </c>
      <c r="D374" s="5" t="str">
        <f>'Исходные данные'!A376</f>
        <v>01.10.2015</v>
      </c>
      <c r="E374" s="1">
        <f>'Исходные данные'!B376</f>
        <v>9.7899999999999991</v>
      </c>
      <c r="F374" s="12">
        <f t="shared" si="45"/>
        <v>1.2392405063291139</v>
      </c>
      <c r="G374" s="12">
        <f t="shared" si="46"/>
        <v>0.35355339059327379</v>
      </c>
      <c r="H374" s="12">
        <f t="shared" si="47"/>
        <v>1.0185238379337522E-3</v>
      </c>
      <c r="I374" s="12">
        <f t="shared" si="51"/>
        <v>0.21449869706944316</v>
      </c>
      <c r="J374" s="18">
        <f t="shared" si="48"/>
        <v>2.1847203617095855E-4</v>
      </c>
      <c r="K374" s="12">
        <f t="shared" si="52"/>
        <v>1.1288433728870542</v>
      </c>
      <c r="L374" s="12">
        <f t="shared" si="49"/>
        <v>0.12119354470830808</v>
      </c>
      <c r="M374" s="12">
        <f t="shared" si="53"/>
        <v>1.4687875278964662E-2</v>
      </c>
      <c r="N374" s="18">
        <f t="shared" si="50"/>
        <v>1.4959951100223369E-5</v>
      </c>
    </row>
    <row r="375" spans="1:14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7.96</v>
      </c>
      <c r="D375" s="5" t="str">
        <f>'Исходные данные'!A377</f>
        <v>30.09.2015</v>
      </c>
      <c r="E375" s="1">
        <f>'Исходные данные'!B377</f>
        <v>9.82</v>
      </c>
      <c r="F375" s="12">
        <f t="shared" si="45"/>
        <v>1.2336683417085428</v>
      </c>
      <c r="G375" s="12">
        <f t="shared" si="46"/>
        <v>0.35256660678943291</v>
      </c>
      <c r="H375" s="12">
        <f t="shared" si="47"/>
        <v>1.0156810909715116E-3</v>
      </c>
      <c r="I375" s="12">
        <f t="shared" si="51"/>
        <v>0.20999212251008292</v>
      </c>
      <c r="J375" s="18">
        <f t="shared" si="48"/>
        <v>2.1328502808646435E-4</v>
      </c>
      <c r="K375" s="12">
        <f t="shared" si="52"/>
        <v>1.1237676018220817</v>
      </c>
      <c r="L375" s="12">
        <f t="shared" si="49"/>
        <v>0.11668697014894801</v>
      </c>
      <c r="M375" s="12">
        <f t="shared" si="53"/>
        <v>1.3615849002541477E-2</v>
      </c>
      <c r="N375" s="18">
        <f t="shared" si="50"/>
        <v>1.3829360369404696E-5</v>
      </c>
    </row>
    <row r="376" spans="1:14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7.94</v>
      </c>
      <c r="D376" s="5" t="str">
        <f>'Исходные данные'!A378</f>
        <v>29.09.2015</v>
      </c>
      <c r="E376" s="1">
        <f>'Исходные данные'!B378</f>
        <v>9.58</v>
      </c>
      <c r="F376" s="12">
        <f t="shared" si="45"/>
        <v>1.2065491183879093</v>
      </c>
      <c r="G376" s="12">
        <f t="shared" si="46"/>
        <v>0.35158257714465657</v>
      </c>
      <c r="H376" s="12">
        <f t="shared" si="47"/>
        <v>1.0128462782470278E-3</v>
      </c>
      <c r="I376" s="12">
        <f t="shared" si="51"/>
        <v>0.18776431672372484</v>
      </c>
      <c r="J376" s="18">
        <f t="shared" si="48"/>
        <v>1.9017638938122086E-4</v>
      </c>
      <c r="K376" s="12">
        <f t="shared" si="52"/>
        <v>1.0990642812261271</v>
      </c>
      <c r="L376" s="12">
        <f t="shared" si="49"/>
        <v>9.4459164362589859E-2</v>
      </c>
      <c r="M376" s="12">
        <f t="shared" si="53"/>
        <v>8.9225337320787603E-3</v>
      </c>
      <c r="N376" s="18">
        <f t="shared" si="50"/>
        <v>9.0371550830695349E-6</v>
      </c>
    </row>
    <row r="377" spans="1:14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7.98</v>
      </c>
      <c r="D377" s="5" t="str">
        <f>'Исходные данные'!A379</f>
        <v>28.09.2015</v>
      </c>
      <c r="E377" s="1">
        <f>'Исходные данные'!B379</f>
        <v>9.5500000000000007</v>
      </c>
      <c r="F377" s="12">
        <f t="shared" si="45"/>
        <v>1.1967418546365916</v>
      </c>
      <c r="G377" s="12">
        <f t="shared" si="46"/>
        <v>0.35060129397195999</v>
      </c>
      <c r="H377" s="12">
        <f t="shared" si="47"/>
        <v>1.010019377615478E-3</v>
      </c>
      <c r="I377" s="12">
        <f t="shared" si="51"/>
        <v>0.17960274303092155</v>
      </c>
      <c r="J377" s="18">
        <f t="shared" si="48"/>
        <v>1.81402250734124E-4</v>
      </c>
      <c r="K377" s="12">
        <f t="shared" si="52"/>
        <v>1.0901306927618306</v>
      </c>
      <c r="L377" s="12">
        <f t="shared" si="49"/>
        <v>8.6297590669786414E-2</v>
      </c>
      <c r="M377" s="12">
        <f t="shared" si="53"/>
        <v>7.447274155410002E-3</v>
      </c>
      <c r="N377" s="18">
        <f t="shared" si="50"/>
        <v>7.5218912073790446E-6</v>
      </c>
    </row>
    <row r="378" spans="1:14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8.0500000000000007</v>
      </c>
      <c r="D378" s="5" t="str">
        <f>'Исходные данные'!A380</f>
        <v>25.09.2015</v>
      </c>
      <c r="E378" s="1">
        <f>'Исходные данные'!B380</f>
        <v>9.7100000000000009</v>
      </c>
      <c r="F378" s="12">
        <f t="shared" si="45"/>
        <v>1.2062111801242237</v>
      </c>
      <c r="G378" s="12">
        <f t="shared" si="46"/>
        <v>0.34962274960581313</v>
      </c>
      <c r="H378" s="12">
        <f t="shared" si="47"/>
        <v>1.0072003669938463E-3</v>
      </c>
      <c r="I378" s="12">
        <f t="shared" si="51"/>
        <v>0.18748419087276161</v>
      </c>
      <c r="J378" s="18">
        <f t="shared" si="48"/>
        <v>1.8883414585258983E-4</v>
      </c>
      <c r="K378" s="12">
        <f t="shared" si="52"/>
        <v>1.0987564480271166</v>
      </c>
      <c r="L378" s="12">
        <f t="shared" si="49"/>
        <v>9.4179038511626484E-2</v>
      </c>
      <c r="M378" s="12">
        <f t="shared" si="53"/>
        <v>8.8696912949744189E-3</v>
      </c>
      <c r="N378" s="18">
        <f t="shared" si="50"/>
        <v>8.9335563274203587E-6</v>
      </c>
    </row>
    <row r="379" spans="1:14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8.1199999999999992</v>
      </c>
      <c r="D379" s="5" t="str">
        <f>'Исходные данные'!A381</f>
        <v>24.09.2015</v>
      </c>
      <c r="E379" s="1">
        <f>'Исходные данные'!B381</f>
        <v>9.69</v>
      </c>
      <c r="F379" s="12">
        <f t="shared" si="45"/>
        <v>1.1933497536945814</v>
      </c>
      <c r="G379" s="12">
        <f t="shared" si="46"/>
        <v>0.34864693640208055</v>
      </c>
      <c r="H379" s="12">
        <f t="shared" si="47"/>
        <v>1.004389224360751E-3</v>
      </c>
      <c r="I379" s="12">
        <f t="shared" si="51"/>
        <v>0.17676427172908837</v>
      </c>
      <c r="J379" s="18">
        <f t="shared" si="48"/>
        <v>1.7754012977667209E-4</v>
      </c>
      <c r="K379" s="12">
        <f t="shared" si="52"/>
        <v>1.0870407754705578</v>
      </c>
      <c r="L379" s="12">
        <f t="shared" si="49"/>
        <v>8.3459119367953305E-2</v>
      </c>
      <c r="M379" s="12">
        <f t="shared" si="53"/>
        <v>6.9654246056742742E-3</v>
      </c>
      <c r="N379" s="18">
        <f t="shared" si="50"/>
        <v>6.9959974170364739E-6</v>
      </c>
    </row>
    <row r="380" spans="1:14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8.06</v>
      </c>
      <c r="D380" s="5" t="str">
        <f>'Исходные данные'!A382</f>
        <v>23.09.2015</v>
      </c>
      <c r="E380" s="1">
        <f>'Исходные данные'!B382</f>
        <v>9.93</v>
      </c>
      <c r="F380" s="12">
        <f t="shared" si="45"/>
        <v>1.2320099255583126</v>
      </c>
      <c r="G380" s="12">
        <f t="shared" si="46"/>
        <v>0.34767384673796226</v>
      </c>
      <c r="H380" s="12">
        <f t="shared" si="47"/>
        <v>1.0015859277562741E-3</v>
      </c>
      <c r="I380" s="12">
        <f t="shared" si="51"/>
        <v>0.20864692153854422</v>
      </c>
      <c r="J380" s="18">
        <f t="shared" si="48"/>
        <v>2.0897782048267334E-4</v>
      </c>
      <c r="K380" s="12">
        <f t="shared" si="52"/>
        <v>1.1222569248621896</v>
      </c>
      <c r="L380" s="12">
        <f t="shared" si="49"/>
        <v>0.11534176917740924</v>
      </c>
      <c r="M380" s="12">
        <f t="shared" si="53"/>
        <v>1.3303723716974745E-2</v>
      </c>
      <c r="N380" s="18">
        <f t="shared" si="50"/>
        <v>1.3324822461679297E-5</v>
      </c>
    </row>
    <row r="381" spans="1:14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8.09</v>
      </c>
      <c r="D381" s="5" t="str">
        <f>'Исходные данные'!A383</f>
        <v>22.09.2015</v>
      </c>
      <c r="E381" s="1">
        <f>'Исходные данные'!B383</f>
        <v>9.99</v>
      </c>
      <c r="F381" s="12">
        <f t="shared" si="45"/>
        <v>1.234857849196539</v>
      </c>
      <c r="G381" s="12">
        <f t="shared" si="46"/>
        <v>0.34670347301193349</v>
      </c>
      <c r="H381" s="12">
        <f t="shared" si="47"/>
        <v>9.9879045528178758E-4</v>
      </c>
      <c r="I381" s="12">
        <f t="shared" si="51"/>
        <v>0.21095586159006186</v>
      </c>
      <c r="J381" s="18">
        <f t="shared" si="48"/>
        <v>2.1070070104189963E-4</v>
      </c>
      <c r="K381" s="12">
        <f t="shared" si="52"/>
        <v>1.1248511426182113</v>
      </c>
      <c r="L381" s="12">
        <f t="shared" si="49"/>
        <v>0.11765070922892684</v>
      </c>
      <c r="M381" s="12">
        <f t="shared" si="53"/>
        <v>1.3841689382069484E-2</v>
      </c>
      <c r="N381" s="18">
        <f t="shared" si="50"/>
        <v>1.3824947239786265E-5</v>
      </c>
    </row>
    <row r="382" spans="1:14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8.1</v>
      </c>
      <c r="D382" s="5" t="str">
        <f>'Исходные данные'!A384</f>
        <v>21.09.2015</v>
      </c>
      <c r="E382" s="1">
        <f>'Исходные данные'!B384</f>
        <v>10.09</v>
      </c>
      <c r="F382" s="12">
        <f t="shared" si="45"/>
        <v>1.2456790123456791</v>
      </c>
      <c r="G382" s="12">
        <f t="shared" si="46"/>
        <v>0.34573580764368606</v>
      </c>
      <c r="H382" s="12">
        <f t="shared" si="47"/>
        <v>9.960027850997844E-4</v>
      </c>
      <c r="I382" s="12">
        <f t="shared" si="51"/>
        <v>0.2196807726871246</v>
      </c>
      <c r="J382" s="18">
        <f t="shared" si="48"/>
        <v>2.1880266142924876E-4</v>
      </c>
      <c r="K382" s="12">
        <f t="shared" si="52"/>
        <v>1.1347083077491518</v>
      </c>
      <c r="L382" s="12">
        <f t="shared" si="49"/>
        <v>0.12637562032598951</v>
      </c>
      <c r="M382" s="12">
        <f t="shared" si="53"/>
        <v>1.5970797412778646E-2</v>
      </c>
      <c r="N382" s="18">
        <f t="shared" si="50"/>
        <v>1.5906958703391962E-5</v>
      </c>
    </row>
    <row r="383" spans="1:14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8.11</v>
      </c>
      <c r="D383" s="5" t="str">
        <f>'Исходные данные'!A385</f>
        <v>18.09.2015</v>
      </c>
      <c r="E383" s="1">
        <f>'Исходные данные'!B385</f>
        <v>10.14</v>
      </c>
      <c r="F383" s="12">
        <f t="shared" si="45"/>
        <v>1.2503082614056722</v>
      </c>
      <c r="G383" s="12">
        <f t="shared" si="46"/>
        <v>0.34477084307406852</v>
      </c>
      <c r="H383" s="12">
        <f t="shared" si="47"/>
        <v>9.9322289543370677E-4</v>
      </c>
      <c r="I383" s="12">
        <f t="shared" si="51"/>
        <v>0.2233901300357157</v>
      </c>
      <c r="J383" s="18">
        <f t="shared" si="48"/>
        <v>2.2187619176538583E-4</v>
      </c>
      <c r="K383" s="12">
        <f t="shared" si="52"/>
        <v>1.1389251624243564</v>
      </c>
      <c r="L383" s="12">
        <f t="shared" si="49"/>
        <v>0.13008497767458063</v>
      </c>
      <c r="M383" s="12">
        <f t="shared" si="53"/>
        <v>1.6922101416596134E-2</v>
      </c>
      <c r="N383" s="18">
        <f t="shared" si="50"/>
        <v>1.6807418565814445E-5</v>
      </c>
    </row>
    <row r="384" spans="1:14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8.16</v>
      </c>
      <c r="D384" s="5" t="str">
        <f>'Исходные данные'!A386</f>
        <v>17.09.2015</v>
      </c>
      <c r="E384" s="1">
        <f>'Исходные данные'!B386</f>
        <v>10.14</v>
      </c>
      <c r="F384" s="12">
        <f t="shared" si="45"/>
        <v>1.2426470588235294</v>
      </c>
      <c r="G384" s="12">
        <f t="shared" si="46"/>
        <v>0.3438085717650276</v>
      </c>
      <c r="H384" s="12">
        <f t="shared" si="47"/>
        <v>9.9045076456777664E-4</v>
      </c>
      <c r="I384" s="12">
        <f t="shared" si="51"/>
        <v>0.21724382918702148</v>
      </c>
      <c r="J384" s="18">
        <f t="shared" si="48"/>
        <v>2.1516931671591689E-4</v>
      </c>
      <c r="K384" s="12">
        <f t="shared" si="52"/>
        <v>1.1319464543212658</v>
      </c>
      <c r="L384" s="12">
        <f t="shared" si="49"/>
        <v>0.12393867682588645</v>
      </c>
      <c r="M384" s="12">
        <f t="shared" si="53"/>
        <v>1.5360795613351517E-2</v>
      </c>
      <c r="N384" s="18">
        <f t="shared" si="50"/>
        <v>1.5214111759613359E-5</v>
      </c>
    </row>
    <row r="385" spans="1:14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8.4</v>
      </c>
      <c r="D385" s="5" t="str">
        <f>'Исходные данные'!A387</f>
        <v>16.09.2015</v>
      </c>
      <c r="E385" s="1">
        <f>'Исходные данные'!B387</f>
        <v>10.210000000000001</v>
      </c>
      <c r="F385" s="12">
        <f t="shared" si="45"/>
        <v>1.2154761904761906</v>
      </c>
      <c r="G385" s="12">
        <f t="shared" si="46"/>
        <v>0.34284898619954879</v>
      </c>
      <c r="H385" s="12">
        <f t="shared" si="47"/>
        <v>9.8768637084682459E-4</v>
      </c>
      <c r="I385" s="12">
        <f t="shared" si="51"/>
        <v>0.19513592632730636</v>
      </c>
      <c r="J385" s="18">
        <f t="shared" si="48"/>
        <v>1.9273309489605054E-4</v>
      </c>
      <c r="K385" s="12">
        <f t="shared" si="52"/>
        <v>1.1071960894705106</v>
      </c>
      <c r="L385" s="12">
        <f t="shared" si="49"/>
        <v>0.10183077396617124</v>
      </c>
      <c r="M385" s="12">
        <f t="shared" si="53"/>
        <v>1.0369506526549452E-2</v>
      </c>
      <c r="N385" s="18">
        <f t="shared" si="50"/>
        <v>1.024182026868009E-5</v>
      </c>
    </row>
    <row r="386" spans="1:14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8.35</v>
      </c>
      <c r="D386" s="5" t="str">
        <f>'Исходные данные'!A388</f>
        <v>15.09.2015</v>
      </c>
      <c r="E386" s="1">
        <f>'Исходные данные'!B388</f>
        <v>10.210000000000001</v>
      </c>
      <c r="F386" s="12">
        <f t="shared" ref="F386:F449" si="54">E386/C386</f>
        <v>1.2227544910179642</v>
      </c>
      <c r="G386" s="12">
        <f t="shared" ref="G386:G449" si="55">1/POWER(2,A386/248)</f>
        <v>0.34189207888159806</v>
      </c>
      <c r="H386" s="12">
        <f t="shared" ref="H386:H449" si="56">G386/SUM(G$2:G$1242)</f>
        <v>9.849296926761229E-4</v>
      </c>
      <c r="I386" s="12">
        <f t="shared" si="51"/>
        <v>0.20110609331381016</v>
      </c>
      <c r="J386" s="18">
        <f t="shared" ref="J386:J449" si="57">H386*I386</f>
        <v>1.9807536268286673E-4</v>
      </c>
      <c r="K386" s="12">
        <f t="shared" si="52"/>
        <v>1.1138260061739269</v>
      </c>
      <c r="L386" s="12">
        <f t="shared" ref="L386:L449" si="58">LN(K386)</f>
        <v>0.1078009409526751</v>
      </c>
      <c r="M386" s="12">
        <f t="shared" si="53"/>
        <v>1.1621042870282138E-2</v>
      </c>
      <c r="N386" s="18">
        <f t="shared" ref="N386:N449" si="59">M386*H386</f>
        <v>1.1445910182803035E-5</v>
      </c>
    </row>
    <row r="387" spans="1:14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8.3699999999999992</v>
      </c>
      <c r="D387" s="5" t="str">
        <f>'Исходные данные'!A389</f>
        <v>14.09.2015</v>
      </c>
      <c r="E387" s="1">
        <f>'Исходные данные'!B389</f>
        <v>10.24</v>
      </c>
      <c r="F387" s="12">
        <f t="shared" si="54"/>
        <v>1.2234169653524494</v>
      </c>
      <c r="G387" s="12">
        <f t="shared" si="55"/>
        <v>0.34093784233606322</v>
      </c>
      <c r="H387" s="12">
        <f t="shared" si="56"/>
        <v>9.8218070852121525E-4</v>
      </c>
      <c r="I387" s="12">
        <f t="shared" ref="I387:I450" si="60">LN(F387)</f>
        <v>0.20164773510997788</v>
      </c>
      <c r="J387" s="18">
        <f t="shared" si="57"/>
        <v>1.980545153420164E-4</v>
      </c>
      <c r="K387" s="12">
        <f t="shared" ref="K387:K450" si="61">F387/GEOMEAN(F$2:F$1242)</f>
        <v>1.1144294643068495</v>
      </c>
      <c r="L387" s="12">
        <f t="shared" si="58"/>
        <v>0.1083425827488429</v>
      </c>
      <c r="M387" s="12">
        <f t="shared" ref="M387:M450" si="62">POWER(L387-AVERAGE(L$2:L$1242),2)</f>
        <v>1.1738115236689864E-2</v>
      </c>
      <c r="N387" s="18">
        <f t="shared" si="59"/>
        <v>1.1528950339875723E-5</v>
      </c>
    </row>
    <row r="388" spans="1:14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8.34</v>
      </c>
      <c r="D388" s="5" t="str">
        <f>'Исходные данные'!A390</f>
        <v>11.09.2015</v>
      </c>
      <c r="E388" s="1">
        <f>'Исходные данные'!B390</f>
        <v>10.24</v>
      </c>
      <c r="F388" s="12">
        <f t="shared" si="54"/>
        <v>1.2278177458033575</v>
      </c>
      <c r="G388" s="12">
        <f t="shared" si="55"/>
        <v>0.33998626910869539</v>
      </c>
      <c r="H388" s="12">
        <f t="shared" si="56"/>
        <v>9.7943939690774899E-4</v>
      </c>
      <c r="I388" s="12">
        <f t="shared" si="60"/>
        <v>0.20523840324070644</v>
      </c>
      <c r="J388" s="18">
        <f t="shared" si="57"/>
        <v>2.010185778923869E-4</v>
      </c>
      <c r="K388" s="12">
        <f t="shared" si="61"/>
        <v>1.1184382033870899</v>
      </c>
      <c r="L388" s="12">
        <f t="shared" si="58"/>
        <v>0.11193325087957136</v>
      </c>
      <c r="M388" s="12">
        <f t="shared" si="62"/>
        <v>1.2529052652469057E-2</v>
      </c>
      <c r="N388" s="18">
        <f t="shared" si="59"/>
        <v>1.2271447773759726E-5</v>
      </c>
    </row>
    <row r="389" spans="1:14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8.3800000000000008</v>
      </c>
      <c r="D389" s="5" t="str">
        <f>'Исходные данные'!A391</f>
        <v>10.09.2015</v>
      </c>
      <c r="E389" s="1">
        <f>'Исходные данные'!B391</f>
        <v>10.17</v>
      </c>
      <c r="F389" s="12">
        <f t="shared" si="54"/>
        <v>1.2136038186157516</v>
      </c>
      <c r="G389" s="12">
        <f t="shared" si="55"/>
        <v>0.33903735176605077</v>
      </c>
      <c r="H389" s="12">
        <f t="shared" si="56"/>
        <v>9.7670573642130742E-4</v>
      </c>
      <c r="I389" s="12">
        <f t="shared" si="60"/>
        <v>0.19359429556647678</v>
      </c>
      <c r="J389" s="18">
        <f t="shared" si="57"/>
        <v>1.8908465901821997E-4</v>
      </c>
      <c r="K389" s="12">
        <f t="shared" si="61"/>
        <v>1.105490516940044</v>
      </c>
      <c r="L389" s="12">
        <f t="shared" si="58"/>
        <v>0.10028914320534181</v>
      </c>
      <c r="M389" s="12">
        <f t="shared" si="62"/>
        <v>1.0057912244861552E-2</v>
      </c>
      <c r="N389" s="18">
        <f t="shared" si="59"/>
        <v>9.8236205859783873E-6</v>
      </c>
    </row>
    <row r="390" spans="1:14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8.48</v>
      </c>
      <c r="D390" s="5" t="str">
        <f>'Исходные данные'!A392</f>
        <v>09.09.2015</v>
      </c>
      <c r="E390" s="1">
        <f>'Исходные данные'!B392</f>
        <v>10.199999999999999</v>
      </c>
      <c r="F390" s="12">
        <f t="shared" si="54"/>
        <v>1.2028301886792452</v>
      </c>
      <c r="G390" s="12">
        <f t="shared" si="55"/>
        <v>0.33809108289543288</v>
      </c>
      <c r="H390" s="12">
        <f t="shared" si="56"/>
        <v>9.7397970570724279E-4</v>
      </c>
      <c r="I390" s="12">
        <f t="shared" si="60"/>
        <v>0.18467727048641361</v>
      </c>
      <c r="J390" s="18">
        <f t="shared" si="57"/>
        <v>1.7987191355917399E-4</v>
      </c>
      <c r="K390" s="12">
        <f t="shared" si="61"/>
        <v>1.0956766505487745</v>
      </c>
      <c r="L390" s="12">
        <f t="shared" si="58"/>
        <v>9.1372118125278512E-2</v>
      </c>
      <c r="M390" s="12">
        <f t="shared" si="62"/>
        <v>8.3488639706998449E-3</v>
      </c>
      <c r="N390" s="18">
        <f t="shared" si="59"/>
        <v>8.1316240731720381E-6</v>
      </c>
    </row>
    <row r="391" spans="1:14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8.48</v>
      </c>
      <c r="D391" s="5" t="str">
        <f>'Исходные данные'!A393</f>
        <v>08.09.2015</v>
      </c>
      <c r="E391" s="1">
        <f>'Исходные данные'!B393</f>
        <v>10.199999999999999</v>
      </c>
      <c r="F391" s="12">
        <f t="shared" si="54"/>
        <v>1.2028301886792452</v>
      </c>
      <c r="G391" s="12">
        <f t="shared" si="55"/>
        <v>0.33714745510483407</v>
      </c>
      <c r="H391" s="12">
        <f t="shared" si="56"/>
        <v>9.712612834705082E-4</v>
      </c>
      <c r="I391" s="12">
        <f t="shared" si="60"/>
        <v>0.18467727048641361</v>
      </c>
      <c r="J391" s="18">
        <f t="shared" si="57"/>
        <v>1.7936988276046428E-4</v>
      </c>
      <c r="K391" s="12">
        <f t="shared" si="61"/>
        <v>1.0956766505487745</v>
      </c>
      <c r="L391" s="12">
        <f t="shared" si="58"/>
        <v>9.1372118125278512E-2</v>
      </c>
      <c r="M391" s="12">
        <f t="shared" si="62"/>
        <v>8.3488639706998449E-3</v>
      </c>
      <c r="N391" s="18">
        <f t="shared" si="59"/>
        <v>8.1089283357026142E-6</v>
      </c>
    </row>
    <row r="392" spans="1:14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8.49</v>
      </c>
      <c r="D392" s="5" t="str">
        <f>'Исходные данные'!A394</f>
        <v>07.09.2015</v>
      </c>
      <c r="E392" s="1">
        <f>'Исходные данные'!B394</f>
        <v>10.14</v>
      </c>
      <c r="F392" s="12">
        <f t="shared" si="54"/>
        <v>1.1943462897526502</v>
      </c>
      <c r="G392" s="12">
        <f t="shared" si="55"/>
        <v>0.33620646102287843</v>
      </c>
      <c r="H392" s="12">
        <f t="shared" si="56"/>
        <v>9.6855044847549338E-4</v>
      </c>
      <c r="I392" s="12">
        <f t="shared" si="60"/>
        <v>0.1775989978397812</v>
      </c>
      <c r="J392" s="18">
        <f t="shared" si="57"/>
        <v>1.7201358900651825E-4</v>
      </c>
      <c r="K392" s="12">
        <f t="shared" si="61"/>
        <v>1.0879485356020646</v>
      </c>
      <c r="L392" s="12">
        <f t="shared" si="58"/>
        <v>8.4293845478646073E-2</v>
      </c>
      <c r="M392" s="12">
        <f t="shared" si="62"/>
        <v>7.1054523855778561E-3</v>
      </c>
      <c r="N392" s="18">
        <f t="shared" si="59"/>
        <v>6.8819890946726966E-6</v>
      </c>
    </row>
    <row r="393" spans="1:14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8.43</v>
      </c>
      <c r="D393" s="5" t="str">
        <f>'Исходные данные'!A395</f>
        <v>04.09.2015</v>
      </c>
      <c r="E393" s="1">
        <f>'Исходные данные'!B395</f>
        <v>10.11</v>
      </c>
      <c r="F393" s="12">
        <f t="shared" si="54"/>
        <v>1.199288256227758</v>
      </c>
      <c r="G393" s="12">
        <f t="shared" si="55"/>
        <v>0.33526809329876373</v>
      </c>
      <c r="H393" s="12">
        <f t="shared" si="56"/>
        <v>9.6584717954585674E-4</v>
      </c>
      <c r="I393" s="12">
        <f t="shared" si="60"/>
        <v>0.18172826101861597</v>
      </c>
      <c r="J393" s="18">
        <f t="shared" si="57"/>
        <v>1.755217283486035E-4</v>
      </c>
      <c r="K393" s="12">
        <f t="shared" si="61"/>
        <v>1.0924502494146489</v>
      </c>
      <c r="L393" s="12">
        <f t="shared" si="58"/>
        <v>8.8423108657481014E-2</v>
      </c>
      <c r="M393" s="12">
        <f t="shared" si="62"/>
        <v>7.8186461446526894E-3</v>
      </c>
      <c r="N393" s="18">
        <f t="shared" si="59"/>
        <v>7.5516173266798865E-6</v>
      </c>
    </row>
    <row r="394" spans="1:14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8.41</v>
      </c>
      <c r="D394" s="5" t="str">
        <f>'Исходные данные'!A396</f>
        <v>03.09.2015</v>
      </c>
      <c r="E394" s="1">
        <f>'Исходные данные'!B396</f>
        <v>10.14</v>
      </c>
      <c r="F394" s="12">
        <f t="shared" si="54"/>
        <v>1.2057074910820453</v>
      </c>
      <c r="G394" s="12">
        <f t="shared" si="55"/>
        <v>0.33433234460220429</v>
      </c>
      <c r="H394" s="12">
        <f t="shared" si="56"/>
        <v>9.6315145556436161E-4</v>
      </c>
      <c r="I394" s="12">
        <f t="shared" si="60"/>
        <v>0.18706652417818054</v>
      </c>
      <c r="J394" s="18">
        <f t="shared" si="57"/>
        <v>1.8017339504958042E-4</v>
      </c>
      <c r="K394" s="12">
        <f t="shared" si="61"/>
        <v>1.0982976298765197</v>
      </c>
      <c r="L394" s="12">
        <f t="shared" si="58"/>
        <v>9.3761371817045552E-2</v>
      </c>
      <c r="M394" s="12">
        <f t="shared" si="62"/>
        <v>8.7911948450142587E-3</v>
      </c>
      <c r="N394" s="18">
        <f t="shared" si="59"/>
        <v>8.4672521111253963E-6</v>
      </c>
    </row>
    <row r="395" spans="1:14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8.17</v>
      </c>
      <c r="D395" s="5" t="str">
        <f>'Исходные данные'!A397</f>
        <v>02.09.2015</v>
      </c>
      <c r="E395" s="1">
        <f>'Исходные данные'!B397</f>
        <v>10.029999999999999</v>
      </c>
      <c r="F395" s="12">
        <f t="shared" si="54"/>
        <v>1.2276621787025703</v>
      </c>
      <c r="G395" s="12">
        <f t="shared" si="55"/>
        <v>0.33339920762337344</v>
      </c>
      <c r="H395" s="12">
        <f t="shared" si="56"/>
        <v>9.6046325547270955E-4</v>
      </c>
      <c r="I395" s="12">
        <f t="shared" si="60"/>
        <v>0.20511169310193261</v>
      </c>
      <c r="J395" s="18">
        <f t="shared" si="57"/>
        <v>1.9700224449220149E-4</v>
      </c>
      <c r="K395" s="12">
        <f t="shared" si="61"/>
        <v>1.1182964949052692</v>
      </c>
      <c r="L395" s="12">
        <f t="shared" si="58"/>
        <v>0.11180654074079763</v>
      </c>
      <c r="M395" s="12">
        <f t="shared" si="62"/>
        <v>1.2500702552423634E-2</v>
      </c>
      <c r="N395" s="18">
        <f t="shared" si="59"/>
        <v>1.2006465469196813E-5</v>
      </c>
    </row>
    <row r="396" spans="1:14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8.18</v>
      </c>
      <c r="D396" s="5" t="str">
        <f>'Исходные данные'!A398</f>
        <v>01.09.2015</v>
      </c>
      <c r="E396" s="1">
        <f>'Исходные данные'!B398</f>
        <v>10.11</v>
      </c>
      <c r="F396" s="12">
        <f t="shared" si="54"/>
        <v>1.2359413202933984</v>
      </c>
      <c r="G396" s="12">
        <f t="shared" si="55"/>
        <v>0.33246867507284666</v>
      </c>
      <c r="H396" s="12">
        <f t="shared" si="56"/>
        <v>9.577825582713776E-4</v>
      </c>
      <c r="I396" s="12">
        <f t="shared" si="60"/>
        <v>0.21183288241772427</v>
      </c>
      <c r="J396" s="18">
        <f t="shared" si="57"/>
        <v>2.0288984004804788E-4</v>
      </c>
      <c r="K396" s="12">
        <f t="shared" si="61"/>
        <v>1.1258380932231649</v>
      </c>
      <c r="L396" s="12">
        <f t="shared" si="58"/>
        <v>0.11852773005658927</v>
      </c>
      <c r="M396" s="12">
        <f t="shared" si="62"/>
        <v>1.404882279236769E-2</v>
      </c>
      <c r="N396" s="18">
        <f t="shared" si="59"/>
        <v>1.3455717434775165E-5</v>
      </c>
    </row>
    <row r="397" spans="1:14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8.19</v>
      </c>
      <c r="D397" s="5" t="str">
        <f>'Исходные данные'!A399</f>
        <v>31.08.2015</v>
      </c>
      <c r="E397" s="1">
        <f>'Исходные данные'!B399</f>
        <v>10.08</v>
      </c>
      <c r="F397" s="12">
        <f t="shared" si="54"/>
        <v>1.2307692307692308</v>
      </c>
      <c r="G397" s="12">
        <f t="shared" si="55"/>
        <v>0.33154073968154463</v>
      </c>
      <c r="H397" s="12">
        <f t="shared" si="56"/>
        <v>9.5510934301945322E-4</v>
      </c>
      <c r="I397" s="12">
        <f t="shared" si="60"/>
        <v>0.20763936477824455</v>
      </c>
      <c r="J397" s="18">
        <f t="shared" si="57"/>
        <v>1.9831829727832574E-4</v>
      </c>
      <c r="K397" s="12">
        <f t="shared" si="61"/>
        <v>1.1211267567606165</v>
      </c>
      <c r="L397" s="12">
        <f t="shared" si="58"/>
        <v>0.11433421241710945</v>
      </c>
      <c r="M397" s="12">
        <f t="shared" si="62"/>
        <v>1.3072312129040697E-2</v>
      </c>
      <c r="N397" s="18">
        <f t="shared" si="59"/>
        <v>1.2485487449313291E-5</v>
      </c>
    </row>
    <row r="398" spans="1:14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8.3000000000000007</v>
      </c>
      <c r="D398" s="5" t="str">
        <f>'Исходные данные'!A400</f>
        <v>28.08.2015</v>
      </c>
      <c r="E398" s="1">
        <f>'Исходные данные'!B400</f>
        <v>10.050000000000001</v>
      </c>
      <c r="F398" s="12">
        <f t="shared" si="54"/>
        <v>1.2108433734939759</v>
      </c>
      <c r="G398" s="12">
        <f t="shared" si="55"/>
        <v>0.33061539420067626</v>
      </c>
      <c r="H398" s="12">
        <f t="shared" si="56"/>
        <v>9.5244358883447096E-4</v>
      </c>
      <c r="I398" s="12">
        <f t="shared" si="60"/>
        <v>0.19131711970253248</v>
      </c>
      <c r="J398" s="18">
        <f t="shared" si="57"/>
        <v>1.8221876409495411E-4</v>
      </c>
      <c r="K398" s="12">
        <f t="shared" si="61"/>
        <v>1.1029759847196878</v>
      </c>
      <c r="L398" s="12">
        <f t="shared" si="58"/>
        <v>9.8011967341397485E-2</v>
      </c>
      <c r="M398" s="12">
        <f t="shared" si="62"/>
        <v>9.6063457421311626E-3</v>
      </c>
      <c r="N398" s="18">
        <f t="shared" si="59"/>
        <v>9.1495024142201446E-6</v>
      </c>
    </row>
    <row r="399" spans="1:14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8.4700000000000006</v>
      </c>
      <c r="D399" s="5" t="str">
        <f>'Исходные данные'!A401</f>
        <v>27.08.2015</v>
      </c>
      <c r="E399" s="1">
        <f>'Исходные данные'!B401</f>
        <v>10.07</v>
      </c>
      <c r="F399" s="12">
        <f t="shared" si="54"/>
        <v>1.1889020070838252</v>
      </c>
      <c r="G399" s="12">
        <f t="shared" si="55"/>
        <v>0.3296926314016822</v>
      </c>
      <c r="H399" s="12">
        <f t="shared" si="56"/>
        <v>9.4978527489224913E-4</v>
      </c>
      <c r="I399" s="12">
        <f t="shared" si="60"/>
        <v>0.17303019806650785</v>
      </c>
      <c r="J399" s="18">
        <f t="shared" si="57"/>
        <v>1.6434153423525847E-4</v>
      </c>
      <c r="K399" s="12">
        <f t="shared" si="61"/>
        <v>1.0829892541878121</v>
      </c>
      <c r="L399" s="12">
        <f t="shared" si="58"/>
        <v>7.9725045705372824E-2</v>
      </c>
      <c r="M399" s="12">
        <f t="shared" si="62"/>
        <v>6.356082912723781E-3</v>
      </c>
      <c r="N399" s="18">
        <f t="shared" si="59"/>
        <v>6.0369139564992835E-6</v>
      </c>
    </row>
    <row r="400" spans="1:14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8.5</v>
      </c>
      <c r="D400" s="5" t="str">
        <f>'Исходные данные'!A402</f>
        <v>26.08.2015</v>
      </c>
      <c r="E400" s="1">
        <f>'Исходные данные'!B402</f>
        <v>9.9600000000000009</v>
      </c>
      <c r="F400" s="12">
        <f t="shared" si="54"/>
        <v>1.171764705882353</v>
      </c>
      <c r="G400" s="12">
        <f t="shared" si="55"/>
        <v>0.32877244407617834</v>
      </c>
      <c r="H400" s="12">
        <f t="shared" si="56"/>
        <v>9.471343804267272E-4</v>
      </c>
      <c r="I400" s="12">
        <f t="shared" si="60"/>
        <v>0.15851090810023619</v>
      </c>
      <c r="J400" s="18">
        <f t="shared" si="57"/>
        <v>1.5013113073439509E-4</v>
      </c>
      <c r="K400" s="12">
        <f t="shared" si="61"/>
        <v>1.0673786210688576</v>
      </c>
      <c r="L400" s="12">
        <f t="shared" si="58"/>
        <v>6.5205755739101159E-2</v>
      </c>
      <c r="M400" s="12">
        <f t="shared" si="62"/>
        <v>4.2517905815073198E-3</v>
      </c>
      <c r="N400" s="18">
        <f t="shared" si="59"/>
        <v>4.0270170381201295E-6</v>
      </c>
    </row>
    <row r="401" spans="1:14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8.48</v>
      </c>
      <c r="D401" s="5" t="str">
        <f>'Исходные данные'!A403</f>
        <v>25.08.2015</v>
      </c>
      <c r="E401" s="1">
        <f>'Исходные данные'!B403</f>
        <v>9.94</v>
      </c>
      <c r="F401" s="12">
        <f t="shared" si="54"/>
        <v>1.1721698113207546</v>
      </c>
      <c r="G401" s="12">
        <f t="shared" si="55"/>
        <v>0.32785482503589936</v>
      </c>
      <c r="H401" s="12">
        <f t="shared" si="56"/>
        <v>9.4449088472980372E-4</v>
      </c>
      <c r="I401" s="12">
        <f t="shared" si="60"/>
        <v>0.15885657086467087</v>
      </c>
      <c r="J401" s="18">
        <f t="shared" si="57"/>
        <v>1.5003858316111574E-4</v>
      </c>
      <c r="K401" s="12">
        <f t="shared" si="61"/>
        <v>1.0677476378877273</v>
      </c>
      <c r="L401" s="12">
        <f t="shared" si="58"/>
        <v>6.5551418503535783E-2</v>
      </c>
      <c r="M401" s="12">
        <f t="shared" si="62"/>
        <v>4.2969884678256895E-3</v>
      </c>
      <c r="N401" s="18">
        <f t="shared" si="59"/>
        <v>4.0584664396504494E-6</v>
      </c>
    </row>
    <row r="402" spans="1:14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8.4700000000000006</v>
      </c>
      <c r="D402" s="5" t="str">
        <f>'Исходные данные'!A404</f>
        <v>24.08.2015</v>
      </c>
      <c r="E402" s="1">
        <f>'Исходные данные'!B404</f>
        <v>9.7200000000000006</v>
      </c>
      <c r="F402" s="12">
        <f t="shared" si="54"/>
        <v>1.1475796930342386</v>
      </c>
      <c r="G402" s="12">
        <f t="shared" si="55"/>
        <v>0.32693976711264305</v>
      </c>
      <c r="H402" s="12">
        <f t="shared" si="56"/>
        <v>9.4185476715117505E-4</v>
      </c>
      <c r="I402" s="12">
        <f t="shared" si="60"/>
        <v>0.13765510980838475</v>
      </c>
      <c r="J402" s="18">
        <f t="shared" si="57"/>
        <v>1.2965112139574564E-4</v>
      </c>
      <c r="K402" s="12">
        <f t="shared" si="61"/>
        <v>1.0453481182428535</v>
      </c>
      <c r="L402" s="12">
        <f t="shared" si="58"/>
        <v>4.4349957447249656E-2</v>
      </c>
      <c r="M402" s="12">
        <f t="shared" si="62"/>
        <v>1.966918725572852E-3</v>
      </c>
      <c r="N402" s="18">
        <f t="shared" si="59"/>
        <v>1.8525517782797045E-6</v>
      </c>
    </row>
    <row r="403" spans="1:14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8.51</v>
      </c>
      <c r="D403" s="5" t="str">
        <f>'Исходные данные'!A405</f>
        <v>21.08.2015</v>
      </c>
      <c r="E403" s="1">
        <f>'Исходные данные'!B405</f>
        <v>9.98</v>
      </c>
      <c r="F403" s="12">
        <f t="shared" si="54"/>
        <v>1.172737955346651</v>
      </c>
      <c r="G403" s="12">
        <f t="shared" si="55"/>
        <v>0.32602726315821362</v>
      </c>
      <c r="H403" s="12">
        <f t="shared" si="56"/>
        <v>9.3922600709817256E-4</v>
      </c>
      <c r="I403" s="12">
        <f t="shared" si="60"/>
        <v>0.15934114773808988</v>
      </c>
      <c r="J403" s="18">
        <f t="shared" si="57"/>
        <v>1.4965734995648616E-4</v>
      </c>
      <c r="K403" s="12">
        <f t="shared" si="61"/>
        <v>1.0682651690813925</v>
      </c>
      <c r="L403" s="12">
        <f t="shared" si="58"/>
        <v>6.6035995376954912E-2</v>
      </c>
      <c r="M403" s="12">
        <f t="shared" si="62"/>
        <v>4.3607526854252069E-3</v>
      </c>
      <c r="N403" s="18">
        <f t="shared" si="59"/>
        <v>4.0957323326745503E-6</v>
      </c>
    </row>
    <row r="404" spans="1:14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8.42</v>
      </c>
      <c r="D404" s="5" t="str">
        <f>'Исходные данные'!A406</f>
        <v>20.08.2015</v>
      </c>
      <c r="E404" s="1">
        <f>'Исходные данные'!B406</f>
        <v>10.06</v>
      </c>
      <c r="F404" s="12">
        <f t="shared" si="54"/>
        <v>1.1947743467933492</v>
      </c>
      <c r="G404" s="12">
        <f t="shared" si="55"/>
        <v>0.32511730604436662</v>
      </c>
      <c r="H404" s="12">
        <f t="shared" si="56"/>
        <v>9.3660458403560379E-4</v>
      </c>
      <c r="I404" s="12">
        <f t="shared" si="60"/>
        <v>0.17795733641735778</v>
      </c>
      <c r="J404" s="18">
        <f t="shared" si="57"/>
        <v>1.6667565705126339E-4</v>
      </c>
      <c r="K404" s="12">
        <f t="shared" si="61"/>
        <v>1.0883384593909844</v>
      </c>
      <c r="L404" s="12">
        <f t="shared" si="58"/>
        <v>8.4652184056222712E-2</v>
      </c>
      <c r="M404" s="12">
        <f t="shared" si="62"/>
        <v>7.165992265488602E-3</v>
      </c>
      <c r="N404" s="18">
        <f t="shared" si="59"/>
        <v>6.7117012050203064E-6</v>
      </c>
    </row>
    <row r="405" spans="1:14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8.4</v>
      </c>
      <c r="D405" s="5" t="str">
        <f>'Исходные данные'!A407</f>
        <v>19.08.2015</v>
      </c>
      <c r="E405" s="1">
        <f>'Исходные данные'!B407</f>
        <v>10.14</v>
      </c>
      <c r="F405" s="12">
        <f t="shared" si="54"/>
        <v>1.2071428571428571</v>
      </c>
      <c r="G405" s="12">
        <f t="shared" si="55"/>
        <v>0.32420988866275241</v>
      </c>
      <c r="H405" s="12">
        <f t="shared" si="56"/>
        <v>9.3399047748558991E-4</v>
      </c>
      <c r="I405" s="12">
        <f t="shared" si="60"/>
        <v>0.18825629231376911</v>
      </c>
      <c r="J405" s="18">
        <f t="shared" si="57"/>
        <v>1.7582958434780399E-4</v>
      </c>
      <c r="K405" s="12">
        <f t="shared" si="61"/>
        <v>1.0996051270549438</v>
      </c>
      <c r="L405" s="12">
        <f t="shared" si="58"/>
        <v>9.4951139952634059E-2</v>
      </c>
      <c r="M405" s="12">
        <f t="shared" si="62"/>
        <v>9.0157189783046949E-3</v>
      </c>
      <c r="N405" s="18">
        <f t="shared" si="59"/>
        <v>8.4205956734226976E-6</v>
      </c>
    </row>
    <row r="406" spans="1:14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8.32</v>
      </c>
      <c r="D406" s="5" t="str">
        <f>'Исходные данные'!A408</f>
        <v>18.08.2015</v>
      </c>
      <c r="E406" s="1">
        <f>'Исходные данные'!B408</f>
        <v>10.16</v>
      </c>
      <c r="F406" s="12">
        <f t="shared" si="54"/>
        <v>1.221153846153846</v>
      </c>
      <c r="G406" s="12">
        <f t="shared" si="55"/>
        <v>0.32330500392486144</v>
      </c>
      <c r="H406" s="12">
        <f t="shared" si="56"/>
        <v>9.3138366702740763E-4</v>
      </c>
      <c r="I406" s="12">
        <f t="shared" si="60"/>
        <v>0.19979618731721852</v>
      </c>
      <c r="J406" s="18">
        <f t="shared" si="57"/>
        <v>1.8608690560160582E-4</v>
      </c>
      <c r="K406" s="12">
        <f t="shared" si="61"/>
        <v>1.1123679539734241</v>
      </c>
      <c r="L406" s="12">
        <f t="shared" si="58"/>
        <v>0.10649103495608356</v>
      </c>
      <c r="M406" s="12">
        <f t="shared" si="62"/>
        <v>1.1340340526017805E-2</v>
      </c>
      <c r="N406" s="18">
        <f t="shared" si="59"/>
        <v>1.0562207944461983E-5</v>
      </c>
    </row>
    <row r="407" spans="1:14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8.2899999999999991</v>
      </c>
      <c r="D407" s="5" t="str">
        <f>'Исходные данные'!A409</f>
        <v>17.08.2015</v>
      </c>
      <c r="E407" s="1">
        <f>'Исходные данные'!B409</f>
        <v>10.14</v>
      </c>
      <c r="F407" s="12">
        <f t="shared" si="54"/>
        <v>1.2231604342581426</v>
      </c>
      <c r="G407" s="12">
        <f t="shared" si="55"/>
        <v>0.32240264476196834</v>
      </c>
      <c r="H407" s="12">
        <f t="shared" si="56"/>
        <v>9.2878413229732803E-4</v>
      </c>
      <c r="I407" s="12">
        <f t="shared" si="60"/>
        <v>0.20143802901583369</v>
      </c>
      <c r="J407" s="18">
        <f t="shared" si="57"/>
        <v>1.8709244499115507E-4</v>
      </c>
      <c r="K407" s="12">
        <f t="shared" si="61"/>
        <v>1.1141957861594127</v>
      </c>
      <c r="L407" s="12">
        <f t="shared" si="58"/>
        <v>0.10813287665469873</v>
      </c>
      <c r="M407" s="12">
        <f t="shared" si="62"/>
        <v>1.1692719013620283E-2</v>
      </c>
      <c r="N407" s="18">
        <f t="shared" si="59"/>
        <v>1.0860011883261784E-5</v>
      </c>
    </row>
    <row r="408" spans="1:14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8.25</v>
      </c>
      <c r="D408" s="5" t="str">
        <f>'Исходные данные'!A410</f>
        <v>14.08.2015</v>
      </c>
      <c r="E408" s="1">
        <f>'Исходные данные'!B410</f>
        <v>10.19</v>
      </c>
      <c r="F408" s="12">
        <f t="shared" si="54"/>
        <v>1.2351515151515151</v>
      </c>
      <c r="G408" s="12">
        <f t="shared" si="55"/>
        <v>0.32150280412507687</v>
      </c>
      <c r="H408" s="12">
        <f t="shared" si="56"/>
        <v>9.2619185298845898E-4</v>
      </c>
      <c r="I408" s="12">
        <f t="shared" si="60"/>
        <v>0.21119364688804379</v>
      </c>
      <c r="J408" s="18">
        <f t="shared" si="57"/>
        <v>1.9560583515062756E-4</v>
      </c>
      <c r="K408" s="12">
        <f t="shared" si="61"/>
        <v>1.125118647485446</v>
      </c>
      <c r="L408" s="12">
        <f t="shared" si="58"/>
        <v>0.11788849452690883</v>
      </c>
      <c r="M408" s="12">
        <f t="shared" si="62"/>
        <v>1.3897697141821007E-2</v>
      </c>
      <c r="N408" s="18">
        <f t="shared" si="59"/>
        <v>1.2871933868055609E-5</v>
      </c>
    </row>
    <row r="409" spans="1:14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8.2100000000000009</v>
      </c>
      <c r="D409" s="5" t="str">
        <f>'Исходные данные'!A411</f>
        <v>13.08.2015</v>
      </c>
      <c r="E409" s="1">
        <f>'Исходные данные'!B411</f>
        <v>10.25</v>
      </c>
      <c r="F409" s="12">
        <f t="shared" si="54"/>
        <v>1.2484774665042631</v>
      </c>
      <c r="G409" s="12">
        <f t="shared" si="55"/>
        <v>0.32060547498486502</v>
      </c>
      <c r="H409" s="12">
        <f t="shared" si="56"/>
        <v>9.2360680885058579E-4</v>
      </c>
      <c r="I409" s="12">
        <f t="shared" si="60"/>
        <v>0.22192478212008029</v>
      </c>
      <c r="J409" s="18">
        <f t="shared" si="57"/>
        <v>2.049712398187889E-4</v>
      </c>
      <c r="K409" s="12">
        <f t="shared" si="61"/>
        <v>1.1372574629898915</v>
      </c>
      <c r="L409" s="12">
        <f t="shared" si="58"/>
        <v>0.12861962975894531</v>
      </c>
      <c r="M409" s="12">
        <f t="shared" si="62"/>
        <v>1.6543009159328163E-2</v>
      </c>
      <c r="N409" s="18">
        <f t="shared" si="59"/>
        <v>1.5279235898433095E-5</v>
      </c>
    </row>
    <row r="410" spans="1:14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8.09</v>
      </c>
      <c r="D410" s="5" t="str">
        <f>'Исходные данные'!A412</f>
        <v>12.08.2015</v>
      </c>
      <c r="E410" s="1">
        <f>'Исходные данные'!B412</f>
        <v>10.08</v>
      </c>
      <c r="F410" s="12">
        <f t="shared" si="54"/>
        <v>1.2459826946847961</v>
      </c>
      <c r="G410" s="12">
        <f t="shared" si="55"/>
        <v>0.31971065033162971</v>
      </c>
      <c r="H410" s="12">
        <f t="shared" si="56"/>
        <v>9.2102897969001223E-4</v>
      </c>
      <c r="I410" s="12">
        <f t="shared" si="60"/>
        <v>0.21992453157282224</v>
      </c>
      <c r="J410" s="18">
        <f t="shared" si="57"/>
        <v>2.0255686692332035E-4</v>
      </c>
      <c r="K410" s="12">
        <f t="shared" si="61"/>
        <v>1.1349849366958529</v>
      </c>
      <c r="L410" s="12">
        <f t="shared" si="58"/>
        <v>0.12661937921168728</v>
      </c>
      <c r="M410" s="12">
        <f t="shared" si="62"/>
        <v>1.6032467191953059E-2</v>
      </c>
      <c r="N410" s="18">
        <f t="shared" si="59"/>
        <v>1.4766366899718122E-5</v>
      </c>
    </row>
    <row r="411" spans="1:14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8.0299999999999994</v>
      </c>
      <c r="D411" s="5" t="str">
        <f>'Исходные данные'!A413</f>
        <v>11.08.2015</v>
      </c>
      <c r="E411" s="1">
        <f>'Исходные данные'!B413</f>
        <v>10.130000000000001</v>
      </c>
      <c r="F411" s="12">
        <f t="shared" si="54"/>
        <v>1.2615193026151932</v>
      </c>
      <c r="G411" s="12">
        <f t="shared" si="55"/>
        <v>0.31881832317523257</v>
      </c>
      <c r="H411" s="12">
        <f t="shared" si="56"/>
        <v>9.1845834536940498E-4</v>
      </c>
      <c r="I411" s="12">
        <f t="shared" si="60"/>
        <v>0.23231679030192184</v>
      </c>
      <c r="J411" s="18">
        <f t="shared" si="57"/>
        <v>2.1337329482223416E-4</v>
      </c>
      <c r="K411" s="12">
        <f t="shared" si="61"/>
        <v>1.1491374735196576</v>
      </c>
      <c r="L411" s="12">
        <f t="shared" si="58"/>
        <v>0.1390116379407868</v>
      </c>
      <c r="M411" s="12">
        <f t="shared" si="62"/>
        <v>1.932423548298039E-2</v>
      </c>
      <c r="N411" s="18">
        <f t="shared" si="59"/>
        <v>1.7748505347226915E-5</v>
      </c>
    </row>
    <row r="412" spans="1:14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7.93</v>
      </c>
      <c r="D412" s="5" t="str">
        <f>'Исходные данные'!A414</f>
        <v>10.08.2015</v>
      </c>
      <c r="E412" s="1">
        <f>'Исходные данные'!B414</f>
        <v>10.06</v>
      </c>
      <c r="F412" s="12">
        <f t="shared" si="54"/>
        <v>1.2686002522068096</v>
      </c>
      <c r="G412" s="12">
        <f t="shared" si="55"/>
        <v>0.31792848654504463</v>
      </c>
      <c r="H412" s="12">
        <f t="shared" si="56"/>
        <v>9.1589488580763351E-4</v>
      </c>
      <c r="I412" s="12">
        <f t="shared" si="60"/>
        <v>0.23791412902483655</v>
      </c>
      <c r="J412" s="18">
        <f t="shared" si="57"/>
        <v>2.1790433403522525E-4</v>
      </c>
      <c r="K412" s="12">
        <f t="shared" si="61"/>
        <v>1.1555876201856354</v>
      </c>
      <c r="L412" s="12">
        <f t="shared" si="58"/>
        <v>0.14460897666370151</v>
      </c>
      <c r="M412" s="12">
        <f t="shared" si="62"/>
        <v>2.0911756131722959E-2</v>
      </c>
      <c r="N412" s="18">
        <f t="shared" si="59"/>
        <v>1.9152970494301478E-5</v>
      </c>
    </row>
    <row r="413" spans="1:14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7.79</v>
      </c>
      <c r="D413" s="5" t="str">
        <f>'Исходные данные'!A415</f>
        <v>07.08.2015</v>
      </c>
      <c r="E413" s="1">
        <f>'Исходные данные'!B415</f>
        <v>10.039999999999999</v>
      </c>
      <c r="F413" s="12">
        <f t="shared" si="54"/>
        <v>1.2888318356867778</v>
      </c>
      <c r="G413" s="12">
        <f t="shared" si="55"/>
        <v>0.3170411334898926</v>
      </c>
      <c r="H413" s="12">
        <f t="shared" si="56"/>
        <v>9.1333858097961563E-4</v>
      </c>
      <c r="I413" s="12">
        <f t="shared" si="60"/>
        <v>0.25373625438092617</v>
      </c>
      <c r="J413" s="18">
        <f t="shared" si="57"/>
        <v>2.3174711051935788E-4</v>
      </c>
      <c r="K413" s="12">
        <f t="shared" si="61"/>
        <v>1.1740168829620961</v>
      </c>
      <c r="L413" s="12">
        <f t="shared" si="58"/>
        <v>0.16043110201979113</v>
      </c>
      <c r="M413" s="12">
        <f t="shared" si="62"/>
        <v>2.5738138495284623E-2</v>
      </c>
      <c r="N413" s="18">
        <f t="shared" si="59"/>
        <v>2.3507634890340076E-5</v>
      </c>
    </row>
    <row r="414" spans="1:14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7.98</v>
      </c>
      <c r="D414" s="5" t="str">
        <f>'Исходные данные'!A416</f>
        <v>06.08.2015</v>
      </c>
      <c r="E414" s="1">
        <f>'Исходные данные'!B416</f>
        <v>9.9499999999999993</v>
      </c>
      <c r="F414" s="12">
        <f t="shared" si="54"/>
        <v>1.2468671679197993</v>
      </c>
      <c r="G414" s="12">
        <f t="shared" si="55"/>
        <v>0.31615625707800404</v>
      </c>
      <c r="H414" s="12">
        <f t="shared" si="56"/>
        <v>9.1078941091615945E-4</v>
      </c>
      <c r="I414" s="12">
        <f t="shared" si="60"/>
        <v>0.22063413970878387</v>
      </c>
      <c r="J414" s="18">
        <f t="shared" si="57"/>
        <v>2.0095123813335689E-4</v>
      </c>
      <c r="K414" s="12">
        <f t="shared" si="61"/>
        <v>1.135790617065991</v>
      </c>
      <c r="L414" s="12">
        <f t="shared" si="58"/>
        <v>0.12732898734764894</v>
      </c>
      <c r="M414" s="12">
        <f t="shared" si="62"/>
        <v>1.6212671018977737E-2</v>
      </c>
      <c r="N414" s="18">
        <f t="shared" si="59"/>
        <v>1.4766329086752224E-5</v>
      </c>
    </row>
    <row r="415" spans="1:14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8.09</v>
      </c>
      <c r="D415" s="5" t="str">
        <f>'Исходные данные'!A417</f>
        <v>05.08.2015</v>
      </c>
      <c r="E415" s="1">
        <f>'Исходные данные'!B417</f>
        <v>9.98</v>
      </c>
      <c r="F415" s="12">
        <f t="shared" si="54"/>
        <v>1.2336217552533992</v>
      </c>
      <c r="G415" s="12">
        <f t="shared" si="55"/>
        <v>0.31527385039695366</v>
      </c>
      <c r="H415" s="12">
        <f t="shared" si="56"/>
        <v>9.0824735570380901E-4</v>
      </c>
      <c r="I415" s="12">
        <f t="shared" si="60"/>
        <v>0.20995435925297226</v>
      </c>
      <c r="J415" s="18">
        <f t="shared" si="57"/>
        <v>1.9069049160999959E-4</v>
      </c>
      <c r="K415" s="12">
        <f t="shared" si="61"/>
        <v>1.1237251654984732</v>
      </c>
      <c r="L415" s="12">
        <f t="shared" si="58"/>
        <v>0.11664920689183721</v>
      </c>
      <c r="M415" s="12">
        <f t="shared" si="62"/>
        <v>1.3607037468494634E-2</v>
      </c>
      <c r="N415" s="18">
        <f t="shared" si="59"/>
        <v>1.2358555799722904E-5</v>
      </c>
    </row>
    <row r="416" spans="1:14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8.15</v>
      </c>
      <c r="D416" s="5" t="str">
        <f>'Исходные данные'!A418</f>
        <v>04.08.2015</v>
      </c>
      <c r="E416" s="1">
        <f>'Исходные данные'!B418</f>
        <v>9.86</v>
      </c>
      <c r="F416" s="12">
        <f t="shared" si="54"/>
        <v>1.2098159509202453</v>
      </c>
      <c r="G416" s="12">
        <f t="shared" si="55"/>
        <v>0.31439390655360877</v>
      </c>
      <c r="H416" s="12">
        <f t="shared" si="56"/>
        <v>9.0571239548468659E-4</v>
      </c>
      <c r="I416" s="12">
        <f t="shared" si="60"/>
        <v>0.19046824136177262</v>
      </c>
      <c r="J416" s="18">
        <f t="shared" si="57"/>
        <v>1.7250944714752655E-4</v>
      </c>
      <c r="K416" s="12">
        <f t="shared" si="61"/>
        <v>1.1020400895826366</v>
      </c>
      <c r="L416" s="12">
        <f t="shared" si="58"/>
        <v>9.7163089000637581E-2</v>
      </c>
      <c r="M416" s="12">
        <f t="shared" si="62"/>
        <v>9.4406658641458148E-3</v>
      </c>
      <c r="N416" s="18">
        <f t="shared" si="59"/>
        <v>8.5505280947860146E-6</v>
      </c>
    </row>
    <row r="417" spans="1:14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8.0500000000000007</v>
      </c>
      <c r="D417" s="5" t="str">
        <f>'Исходные данные'!A419</f>
        <v>03.08.2015</v>
      </c>
      <c r="E417" s="1">
        <f>'Исходные данные'!B419</f>
        <v>9.73</v>
      </c>
      <c r="F417" s="12">
        <f t="shared" si="54"/>
        <v>1.2086956521739129</v>
      </c>
      <c r="G417" s="12">
        <f t="shared" si="55"/>
        <v>0.31351641867407581</v>
      </c>
      <c r="H417" s="12">
        <f t="shared" si="56"/>
        <v>9.03184510456339E-4</v>
      </c>
      <c r="I417" s="12">
        <f t="shared" si="60"/>
        <v>0.18954180476744162</v>
      </c>
      <c r="J417" s="18">
        <f t="shared" si="57"/>
        <v>1.7119122214989273E-4</v>
      </c>
      <c r="K417" s="12">
        <f t="shared" si="61"/>
        <v>1.1010195921013228</v>
      </c>
      <c r="L417" s="12">
        <f t="shared" si="58"/>
        <v>9.6236652406306675E-2</v>
      </c>
      <c r="M417" s="12">
        <f t="shared" si="62"/>
        <v>9.2614932663722862E-3</v>
      </c>
      <c r="N417" s="18">
        <f t="shared" si="59"/>
        <v>8.3648372618831338E-6</v>
      </c>
    </row>
    <row r="418" spans="1:14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8.14</v>
      </c>
      <c r="D418" s="5" t="str">
        <f>'Исходные данные'!A420</f>
        <v>31.07.2015</v>
      </c>
      <c r="E418" s="1">
        <f>'Исходные данные'!B420</f>
        <v>9.66</v>
      </c>
      <c r="F418" s="12">
        <f t="shared" si="54"/>
        <v>1.1867321867321867</v>
      </c>
      <c r="G418" s="12">
        <f t="shared" si="55"/>
        <v>0.31264137990364671</v>
      </c>
      <c r="H418" s="12">
        <f t="shared" si="56"/>
        <v>9.0066368087158308E-4</v>
      </c>
      <c r="I418" s="12">
        <f t="shared" si="60"/>
        <v>0.1712034682099777</v>
      </c>
      <c r="J418" s="18">
        <f t="shared" si="57"/>
        <v>1.5419674585597957E-4</v>
      </c>
      <c r="K418" s="12">
        <f t="shared" si="61"/>
        <v>1.0810127312192739</v>
      </c>
      <c r="L418" s="12">
        <f t="shared" si="58"/>
        <v>7.7898315848842756E-2</v>
      </c>
      <c r="M418" s="12">
        <f t="shared" si="62"/>
        <v>6.0681476120860618E-3</v>
      </c>
      <c r="N418" s="18">
        <f t="shared" si="59"/>
        <v>5.46536016437354E-6</v>
      </c>
    </row>
    <row r="419" spans="1:14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8.1199999999999992</v>
      </c>
      <c r="D419" s="5" t="str">
        <f>'Исходные данные'!A421</f>
        <v>30.07.2015</v>
      </c>
      <c r="E419" s="1">
        <f>'Исходные данные'!B421</f>
        <v>9.61</v>
      </c>
      <c r="F419" s="12">
        <f t="shared" si="54"/>
        <v>1.1834975369458129</v>
      </c>
      <c r="G419" s="12">
        <f t="shared" si="55"/>
        <v>0.31176878340674508</v>
      </c>
      <c r="H419" s="12">
        <f t="shared" si="56"/>
        <v>8.9814988703835065E-4</v>
      </c>
      <c r="I419" s="12">
        <f t="shared" si="60"/>
        <v>0.16847406880861465</v>
      </c>
      <c r="J419" s="18">
        <f t="shared" si="57"/>
        <v>1.5131496586934855E-4</v>
      </c>
      <c r="K419" s="12">
        <f t="shared" si="61"/>
        <v>1.0780662386245676</v>
      </c>
      <c r="L419" s="12">
        <f t="shared" si="58"/>
        <v>7.516891644747957E-2</v>
      </c>
      <c r="M419" s="12">
        <f t="shared" si="62"/>
        <v>5.6503659998881602E-3</v>
      </c>
      <c r="N419" s="18">
        <f t="shared" si="59"/>
        <v>5.0748755845248884E-6</v>
      </c>
    </row>
    <row r="420" spans="1:14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7.99</v>
      </c>
      <c r="D420" s="5" t="str">
        <f>'Исходные данные'!A422</f>
        <v>29.07.2015</v>
      </c>
      <c r="E420" s="1">
        <f>'Исходные данные'!B422</f>
        <v>9.58</v>
      </c>
      <c r="F420" s="12">
        <f t="shared" si="54"/>
        <v>1.1989987484355444</v>
      </c>
      <c r="G420" s="12">
        <f t="shared" si="55"/>
        <v>0.31089862236687299</v>
      </c>
      <c r="H420" s="12">
        <f t="shared" si="56"/>
        <v>8.9564310931953498E-4</v>
      </c>
      <c r="I420" s="12">
        <f t="shared" si="60"/>
        <v>0.18148683220458589</v>
      </c>
      <c r="J420" s="18">
        <f t="shared" si="57"/>
        <v>1.6254743069626801E-4</v>
      </c>
      <c r="K420" s="12">
        <f t="shared" si="61"/>
        <v>1.0921865322822839</v>
      </c>
      <c r="L420" s="12">
        <f t="shared" si="58"/>
        <v>8.8181679843450836E-2</v>
      </c>
      <c r="M420" s="12">
        <f t="shared" si="62"/>
        <v>7.7760086600128587E-3</v>
      </c>
      <c r="N420" s="18">
        <f t="shared" si="59"/>
        <v>6.9645285743495473E-6</v>
      </c>
    </row>
    <row r="421" spans="1:14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8</v>
      </c>
      <c r="D421" s="5" t="str">
        <f>'Исходные данные'!A423</f>
        <v>28.07.2015</v>
      </c>
      <c r="E421" s="1">
        <f>'Исходные данные'!B423</f>
        <v>9.5</v>
      </c>
      <c r="F421" s="12">
        <f t="shared" si="54"/>
        <v>1.1875</v>
      </c>
      <c r="G421" s="12">
        <f t="shared" si="55"/>
        <v>0.31003088998655765</v>
      </c>
      <c r="H421" s="12">
        <f t="shared" si="56"/>
        <v>8.9314332813283752E-4</v>
      </c>
      <c r="I421" s="12">
        <f t="shared" si="60"/>
        <v>0.17185025692665923</v>
      </c>
      <c r="J421" s="18">
        <f t="shared" si="57"/>
        <v>1.5348691041195965E-4</v>
      </c>
      <c r="K421" s="12">
        <f t="shared" si="61"/>
        <v>1.0817121442182511</v>
      </c>
      <c r="L421" s="12">
        <f t="shared" si="58"/>
        <v>7.8545104565524257E-2</v>
      </c>
      <c r="M421" s="12">
        <f t="shared" si="62"/>
        <v>6.1693334512091351E-3</v>
      </c>
      <c r="N421" s="18">
        <f t="shared" si="59"/>
        <v>5.5100990109741713E-6</v>
      </c>
    </row>
    <row r="422" spans="1:14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8.1199999999999992</v>
      </c>
      <c r="D422" s="5" t="str">
        <f>'Исходные данные'!A424</f>
        <v>27.07.2015</v>
      </c>
      <c r="E422" s="1">
        <f>'Исходные данные'!B424</f>
        <v>9.3800000000000008</v>
      </c>
      <c r="F422" s="12">
        <f t="shared" si="54"/>
        <v>1.1551724137931036</v>
      </c>
      <c r="G422" s="12">
        <f t="shared" si="55"/>
        <v>0.30916557948729823</v>
      </c>
      <c r="H422" s="12">
        <f t="shared" si="56"/>
        <v>8.9065052395061433E-4</v>
      </c>
      <c r="I422" s="12">
        <f t="shared" si="60"/>
        <v>0.14424960884454691</v>
      </c>
      <c r="J422" s="18">
        <f t="shared" si="57"/>
        <v>1.2847598969706689E-4</v>
      </c>
      <c r="K422" s="12">
        <f t="shared" si="61"/>
        <v>1.052264445192346</v>
      </c>
      <c r="L422" s="12">
        <f t="shared" si="58"/>
        <v>5.0944456483411796E-2</v>
      </c>
      <c r="M422" s="12">
        <f t="shared" si="62"/>
        <v>2.5953376463902348E-3</v>
      </c>
      <c r="N422" s="18">
        <f t="shared" si="59"/>
        <v>2.311538834586217E-6</v>
      </c>
    </row>
    <row r="423" spans="1:14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8.11</v>
      </c>
      <c r="D423" s="5" t="str">
        <f>'Исходные данные'!A425</f>
        <v>24.07.2015</v>
      </c>
      <c r="E423" s="1">
        <f>'Исходные данные'!B425</f>
        <v>9.5299999999999994</v>
      </c>
      <c r="F423" s="12">
        <f t="shared" si="54"/>
        <v>1.1750924784217016</v>
      </c>
      <c r="G423" s="12">
        <f t="shared" si="55"/>
        <v>0.30830268410951317</v>
      </c>
      <c r="H423" s="12">
        <f t="shared" si="56"/>
        <v>8.8816467729972487E-4</v>
      </c>
      <c r="I423" s="12">
        <f t="shared" si="60"/>
        <v>0.16134684953878919</v>
      </c>
      <c r="J423" s="18">
        <f t="shared" si="57"/>
        <v>1.4330257255394598E-4</v>
      </c>
      <c r="K423" s="12">
        <f t="shared" si="61"/>
        <v>1.0704099406217076</v>
      </c>
      <c r="L423" s="12">
        <f t="shared" si="58"/>
        <v>6.8041697177654153E-2</v>
      </c>
      <c r="M423" s="12">
        <f t="shared" si="62"/>
        <v>4.6296725548155854E-3</v>
      </c>
      <c r="N423" s="18">
        <f t="shared" si="59"/>
        <v>4.1119116306511773E-6</v>
      </c>
    </row>
    <row r="424" spans="1:14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8.14</v>
      </c>
      <c r="D424" s="5" t="str">
        <f>'Исходные данные'!A426</f>
        <v>23.07.2015</v>
      </c>
      <c r="E424" s="1">
        <f>'Исходные данные'!B426</f>
        <v>9.59</v>
      </c>
      <c r="F424" s="12">
        <f t="shared" si="54"/>
        <v>1.178132678132678</v>
      </c>
      <c r="G424" s="12">
        <f t="shared" si="55"/>
        <v>0.30744219711248727</v>
      </c>
      <c r="H424" s="12">
        <f t="shared" si="56"/>
        <v>8.8568576876137865E-4</v>
      </c>
      <c r="I424" s="12">
        <f t="shared" si="60"/>
        <v>0.16393070888089778</v>
      </c>
      <c r="J424" s="18">
        <f t="shared" si="57"/>
        <v>1.4519109591877572E-4</v>
      </c>
      <c r="K424" s="12">
        <f t="shared" si="61"/>
        <v>1.0731793056307282</v>
      </c>
      <c r="L424" s="12">
        <f t="shared" si="58"/>
        <v>7.0625556519762739E-2</v>
      </c>
      <c r="M424" s="12">
        <f t="shared" si="62"/>
        <v>4.9879692337261973E-3</v>
      </c>
      <c r="N424" s="18">
        <f t="shared" si="59"/>
        <v>4.4177733653308919E-6</v>
      </c>
    </row>
    <row r="425" spans="1:14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8.09</v>
      </c>
      <c r="D425" s="5" t="str">
        <f>'Исходные данные'!A427</f>
        <v>22.07.2015</v>
      </c>
      <c r="E425" s="1">
        <f>'Исходные данные'!B427</f>
        <v>9.6300000000000008</v>
      </c>
      <c r="F425" s="12">
        <f t="shared" si="54"/>
        <v>1.1903584672435106</v>
      </c>
      <c r="G425" s="12">
        <f t="shared" si="55"/>
        <v>0.30658411177431877</v>
      </c>
      <c r="H425" s="12">
        <f t="shared" si="56"/>
        <v>8.8321377897098373E-4</v>
      </c>
      <c r="I425" s="12">
        <f t="shared" si="60"/>
        <v>0.17425449473963392</v>
      </c>
      <c r="J425" s="18">
        <f t="shared" si="57"/>
        <v>1.5390397080167147E-4</v>
      </c>
      <c r="K425" s="12">
        <f t="shared" si="61"/>
        <v>1.0843159663076452</v>
      </c>
      <c r="L425" s="12">
        <f t="shared" si="58"/>
        <v>8.0949342378498906E-2</v>
      </c>
      <c r="M425" s="12">
        <f t="shared" si="62"/>
        <v>6.5527960315114346E-3</v>
      </c>
      <c r="N425" s="18">
        <f t="shared" si="59"/>
        <v>5.7875197458172792E-6</v>
      </c>
    </row>
    <row r="426" spans="1:14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8.07</v>
      </c>
      <c r="D426" s="5" t="str">
        <f>'Исходные данные'!A428</f>
        <v>21.07.2015</v>
      </c>
      <c r="E426" s="1">
        <f>'Исходные данные'!B428</f>
        <v>9.67</v>
      </c>
      <c r="F426" s="12">
        <f t="shared" si="54"/>
        <v>1.198265179677819</v>
      </c>
      <c r="G426" s="12">
        <f t="shared" si="55"/>
        <v>0.30572842139186707</v>
      </c>
      <c r="H426" s="12">
        <f t="shared" si="56"/>
        <v>8.8074868861799573E-4</v>
      </c>
      <c r="I426" s="12">
        <f t="shared" si="60"/>
        <v>0.18087482718334544</v>
      </c>
      <c r="J426" s="18">
        <f t="shared" si="57"/>
        <v>1.593052668457381E-4</v>
      </c>
      <c r="K426" s="12">
        <f t="shared" si="61"/>
        <v>1.0915183131379886</v>
      </c>
      <c r="L426" s="12">
        <f t="shared" si="58"/>
        <v>8.7569674822210467E-2</v>
      </c>
      <c r="M426" s="12">
        <f t="shared" si="62"/>
        <v>7.6684479484676769E-3</v>
      </c>
      <c r="N426" s="18">
        <f t="shared" si="59"/>
        <v>6.7539754743482659E-6</v>
      </c>
    </row>
    <row r="427" spans="1:14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8.17</v>
      </c>
      <c r="D427" s="5" t="str">
        <f>'Исходные данные'!A429</f>
        <v>20.07.2015</v>
      </c>
      <c r="E427" s="1">
        <f>'Исходные данные'!B429</f>
        <v>9.58</v>
      </c>
      <c r="F427" s="12">
        <f t="shared" si="54"/>
        <v>1.1725826193390454</v>
      </c>
      <c r="G427" s="12">
        <f t="shared" si="55"/>
        <v>0.30487511928070049</v>
      </c>
      <c r="H427" s="12">
        <f t="shared" si="56"/>
        <v>8.7829047844576694E-4</v>
      </c>
      <c r="I427" s="12">
        <f t="shared" si="60"/>
        <v>0.15920868311085776</v>
      </c>
      <c r="J427" s="18">
        <f t="shared" si="57"/>
        <v>1.3983147046215576E-4</v>
      </c>
      <c r="K427" s="12">
        <f t="shared" si="61"/>
        <v>1.0681236711059301</v>
      </c>
      <c r="L427" s="12">
        <f t="shared" si="58"/>
        <v>6.5903530749722661E-2</v>
      </c>
      <c r="M427" s="12">
        <f t="shared" si="62"/>
        <v>4.343275365279637E-3</v>
      </c>
      <c r="N427" s="18">
        <f t="shared" si="59"/>
        <v>3.8146573985931657E-6</v>
      </c>
    </row>
    <row r="428" spans="1:14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8.25</v>
      </c>
      <c r="D428" s="5" t="str">
        <f>'Исходные данные'!A430</f>
        <v>17.07.2015</v>
      </c>
      <c r="E428" s="1">
        <f>'Исходные данные'!B430</f>
        <v>9.61</v>
      </c>
      <c r="F428" s="12">
        <f t="shared" si="54"/>
        <v>1.1648484848484848</v>
      </c>
      <c r="G428" s="12">
        <f t="shared" si="55"/>
        <v>0.30402419877504377</v>
      </c>
      <c r="H428" s="12">
        <f t="shared" si="56"/>
        <v>8.7583912925139583E-4</v>
      </c>
      <c r="I428" s="12">
        <f t="shared" si="60"/>
        <v>0.15259102263561147</v>
      </c>
      <c r="J428" s="18">
        <f t="shared" si="57"/>
        <v>1.3364518839675398E-4</v>
      </c>
      <c r="K428" s="12">
        <f t="shared" si="61"/>
        <v>1.0610785281977562</v>
      </c>
      <c r="L428" s="12">
        <f t="shared" si="58"/>
        <v>5.9285870274476453E-2</v>
      </c>
      <c r="M428" s="12">
        <f t="shared" si="62"/>
        <v>3.5148144142020466E-3</v>
      </c>
      <c r="N428" s="18">
        <f t="shared" si="59"/>
        <v>3.0784119960149755E-6</v>
      </c>
    </row>
    <row r="429" spans="1:14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8.4</v>
      </c>
      <c r="D429" s="5" t="str">
        <f>'Исходные данные'!A431</f>
        <v>16.07.2015</v>
      </c>
      <c r="E429" s="1">
        <f>'Исходные данные'!B431</f>
        <v>9.6300000000000008</v>
      </c>
      <c r="F429" s="12">
        <f t="shared" si="54"/>
        <v>1.1464285714285716</v>
      </c>
      <c r="G429" s="12">
        <f t="shared" si="55"/>
        <v>0.30317565322772638</v>
      </c>
      <c r="H429" s="12">
        <f t="shared" si="56"/>
        <v>8.7339462188557742E-4</v>
      </c>
      <c r="I429" s="12">
        <f t="shared" si="60"/>
        <v>0.13665151996076638</v>
      </c>
      <c r="J429" s="18">
        <f t="shared" si="57"/>
        <v>1.1935070260622299E-4</v>
      </c>
      <c r="K429" s="12">
        <f t="shared" si="61"/>
        <v>1.0442995437415297</v>
      </c>
      <c r="L429" s="12">
        <f t="shared" si="58"/>
        <v>4.3346367599631293E-2</v>
      </c>
      <c r="M429" s="12">
        <f t="shared" si="62"/>
        <v>1.8789075840823625E-3</v>
      </c>
      <c r="N429" s="18">
        <f t="shared" si="59"/>
        <v>1.6410277789575587E-6</v>
      </c>
    </row>
    <row r="430" spans="1:14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8.4</v>
      </c>
      <c r="D430" s="5" t="str">
        <f>'Исходные данные'!A432</f>
        <v>15.07.2015</v>
      </c>
      <c r="E430" s="1">
        <f>'Исходные данные'!B432</f>
        <v>9.61</v>
      </c>
      <c r="F430" s="12">
        <f t="shared" si="54"/>
        <v>1.144047619047619</v>
      </c>
      <c r="G430" s="12">
        <f t="shared" si="55"/>
        <v>0.30232947601012988</v>
      </c>
      <c r="H430" s="12">
        <f t="shared" si="56"/>
        <v>8.7095693725245239E-4</v>
      </c>
      <c r="I430" s="12">
        <f t="shared" si="60"/>
        <v>0.13457251713293314</v>
      </c>
      <c r="J430" s="18">
        <f t="shared" si="57"/>
        <v>1.1720686736045263E-4</v>
      </c>
      <c r="K430" s="12">
        <f t="shared" si="61"/>
        <v>1.0421306973370819</v>
      </c>
      <c r="L430" s="12">
        <f t="shared" si="58"/>
        <v>4.126736477179805E-2</v>
      </c>
      <c r="M430" s="12">
        <f t="shared" si="62"/>
        <v>1.7029953952086359E-3</v>
      </c>
      <c r="N430" s="18">
        <f t="shared" si="59"/>
        <v>1.4832356535659433E-6</v>
      </c>
    </row>
    <row r="431" spans="1:14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8.49</v>
      </c>
      <c r="D431" s="5" t="str">
        <f>'Исходные данные'!A433</f>
        <v>14.07.2015</v>
      </c>
      <c r="E431" s="1">
        <f>'Исходные данные'!B433</f>
        <v>9.5500000000000007</v>
      </c>
      <c r="F431" s="12">
        <f t="shared" si="54"/>
        <v>1.1248527679623086</v>
      </c>
      <c r="G431" s="12">
        <f t="shared" si="55"/>
        <v>0.30148566051213715</v>
      </c>
      <c r="H431" s="12">
        <f t="shared" si="56"/>
        <v>8.6852605630946002E-4</v>
      </c>
      <c r="I431" s="12">
        <f t="shared" si="60"/>
        <v>0.11765215416938293</v>
      </c>
      <c r="J431" s="18">
        <f t="shared" si="57"/>
        <v>1.0218396147704675E-4</v>
      </c>
      <c r="K431" s="12">
        <f t="shared" si="61"/>
        <v>1.0246458101577631</v>
      </c>
      <c r="L431" s="12">
        <f t="shared" si="58"/>
        <v>2.4347001808247948E-2</v>
      </c>
      <c r="M431" s="12">
        <f t="shared" si="62"/>
        <v>5.9277649705082719E-4</v>
      </c>
      <c r="N431" s="18">
        <f t="shared" si="59"/>
        <v>5.1484183325649116E-7</v>
      </c>
    </row>
    <row r="432" spans="1:14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8.4600000000000009</v>
      </c>
      <c r="D432" s="5" t="str">
        <f>'Исходные данные'!A434</f>
        <v>13.07.2015</v>
      </c>
      <c r="E432" s="1">
        <f>'Исходные данные'!B434</f>
        <v>9.43</v>
      </c>
      <c r="F432" s="12">
        <f t="shared" si="54"/>
        <v>1.114657210401891</v>
      </c>
      <c r="G432" s="12">
        <f t="shared" si="55"/>
        <v>0.30064420014207982</v>
      </c>
      <c r="H432" s="12">
        <f t="shared" si="56"/>
        <v>8.6610196006718719E-4</v>
      </c>
      <c r="I432" s="12">
        <f t="shared" si="60"/>
        <v>0.10854692302723401</v>
      </c>
      <c r="J432" s="18">
        <f t="shared" si="57"/>
        <v>9.4012702793149476E-5</v>
      </c>
      <c r="K432" s="12">
        <f t="shared" si="61"/>
        <v>1.015358518848138</v>
      </c>
      <c r="L432" s="12">
        <f t="shared" si="58"/>
        <v>1.5241770666099067E-2</v>
      </c>
      <c r="M432" s="12">
        <f t="shared" si="62"/>
        <v>2.3231157303795692E-4</v>
      </c>
      <c r="N432" s="18">
        <f t="shared" si="59"/>
        <v>2.0120550875446601E-7</v>
      </c>
    </row>
    <row r="433" spans="1:14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8.52</v>
      </c>
      <c r="D433" s="5" t="str">
        <f>'Исходные данные'!A435</f>
        <v>10.07.2015</v>
      </c>
      <c r="E433" s="1">
        <f>'Исходные данные'!B435</f>
        <v>9.2899999999999991</v>
      </c>
      <c r="F433" s="12">
        <f t="shared" si="54"/>
        <v>1.09037558685446</v>
      </c>
      <c r="G433" s="12">
        <f t="shared" si="55"/>
        <v>0.29980508832668723</v>
      </c>
      <c r="H433" s="12">
        <f t="shared" si="56"/>
        <v>8.6368462958922156E-4</v>
      </c>
      <c r="I433" s="12">
        <f t="shared" si="60"/>
        <v>8.6522211984522715E-2</v>
      </c>
      <c r="J433" s="18">
        <f t="shared" si="57"/>
        <v>7.4727904609092608E-5</v>
      </c>
      <c r="K433" s="12">
        <f t="shared" si="61"/>
        <v>0.99324001183963939</v>
      </c>
      <c r="L433" s="12">
        <f t="shared" si="58"/>
        <v>-6.7829403766123259E-3</v>
      </c>
      <c r="M433" s="12">
        <f t="shared" si="62"/>
        <v>4.6008280152678221E-5</v>
      </c>
      <c r="N433" s="18">
        <f t="shared" si="59"/>
        <v>3.9736644401703025E-8</v>
      </c>
    </row>
    <row r="434" spans="1:14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8.6</v>
      </c>
      <c r="D434" s="5" t="str">
        <f>'Исходные данные'!A436</f>
        <v>09.07.2015</v>
      </c>
      <c r="E434" s="1">
        <f>'Исходные данные'!B436</f>
        <v>9.16</v>
      </c>
      <c r="F434" s="12">
        <f t="shared" si="54"/>
        <v>1.0651162790697675</v>
      </c>
      <c r="G434" s="12">
        <f t="shared" si="55"/>
        <v>0.29896831851103528</v>
      </c>
      <c r="H434" s="12">
        <f t="shared" si="56"/>
        <v>8.6127404599200359E-4</v>
      </c>
      <c r="I434" s="12">
        <f t="shared" si="60"/>
        <v>6.3083975426576872E-2</v>
      </c>
      <c r="J434" s="18">
        <f t="shared" si="57"/>
        <v>5.4332590752907991E-5</v>
      </c>
      <c r="K434" s="12">
        <f t="shared" si="61"/>
        <v>0.97023091711521958</v>
      </c>
      <c r="L434" s="12">
        <f t="shared" si="58"/>
        <v>-3.0221176934558155E-2</v>
      </c>
      <c r="M434" s="12">
        <f t="shared" si="62"/>
        <v>9.1331953530987195E-4</v>
      </c>
      <c r="N434" s="18">
        <f t="shared" si="59"/>
        <v>7.8661841145986995E-7</v>
      </c>
    </row>
    <row r="435" spans="1:14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8.6300000000000008</v>
      </c>
      <c r="D435" s="5" t="str">
        <f>'Исходные данные'!A437</f>
        <v>08.07.2015</v>
      </c>
      <c r="E435" s="1">
        <f>'Исходные данные'!B437</f>
        <v>9.0299999999999994</v>
      </c>
      <c r="F435" s="12">
        <f t="shared" si="54"/>
        <v>1.0463499420625721</v>
      </c>
      <c r="G435" s="12">
        <f t="shared" si="55"/>
        <v>0.29813388415849468</v>
      </c>
      <c r="H435" s="12">
        <f t="shared" si="56"/>
        <v>8.5887019044467801E-4</v>
      </c>
      <c r="I435" s="12">
        <f t="shared" si="60"/>
        <v>4.5307862333557214E-2</v>
      </c>
      <c r="J435" s="18">
        <f t="shared" si="57"/>
        <v>3.8913572351063535E-5</v>
      </c>
      <c r="K435" s="12">
        <f t="shared" si="61"/>
        <v>0.95313637004728224</v>
      </c>
      <c r="L435" s="12">
        <f t="shared" si="58"/>
        <v>-4.7997290027577834E-2</v>
      </c>
      <c r="M435" s="12">
        <f t="shared" si="62"/>
        <v>2.3037398499914257E-3</v>
      </c>
      <c r="N435" s="18">
        <f t="shared" si="59"/>
        <v>1.9786134836971296E-6</v>
      </c>
    </row>
    <row r="436" spans="1:14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8.57</v>
      </c>
      <c r="D436" s="5" t="str">
        <f>'Исходные данные'!A438</f>
        <v>07.07.2015</v>
      </c>
      <c r="E436" s="1">
        <f>'Исходные данные'!B438</f>
        <v>9.14</v>
      </c>
      <c r="F436" s="12">
        <f t="shared" si="54"/>
        <v>1.0665110851808635</v>
      </c>
      <c r="G436" s="12">
        <f t="shared" si="55"/>
        <v>0.29730177875068026</v>
      </c>
      <c r="H436" s="12">
        <f t="shared" si="56"/>
        <v>8.5647304416894743E-4</v>
      </c>
      <c r="I436" s="12">
        <f t="shared" si="60"/>
        <v>6.4392652856370206E-2</v>
      </c>
      <c r="J436" s="18">
        <f t="shared" si="57"/>
        <v>5.5150571414009654E-5</v>
      </c>
      <c r="K436" s="12">
        <f t="shared" si="61"/>
        <v>0.97150146760717948</v>
      </c>
      <c r="L436" s="12">
        <f t="shared" si="58"/>
        <v>-2.8912499504764815E-2</v>
      </c>
      <c r="M436" s="12">
        <f t="shared" si="62"/>
        <v>8.3593262761302769E-4</v>
      </c>
      <c r="N436" s="18">
        <f t="shared" si="59"/>
        <v>7.1595376229187696E-7</v>
      </c>
    </row>
    <row r="437" spans="1:14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8.44</v>
      </c>
      <c r="D437" s="5" t="str">
        <f>'Исходные данные'!A439</f>
        <v>06.07.2015</v>
      </c>
      <c r="E437" s="1">
        <f>'Исходные данные'!B439</f>
        <v>9.1999999999999993</v>
      </c>
      <c r="F437" s="12">
        <f t="shared" si="54"/>
        <v>1.0900473933649288</v>
      </c>
      <c r="G437" s="12">
        <f t="shared" si="55"/>
        <v>0.29647199578740002</v>
      </c>
      <c r="H437" s="12">
        <f t="shared" si="56"/>
        <v>8.5408258843892588E-4</v>
      </c>
      <c r="I437" s="12">
        <f t="shared" si="60"/>
        <v>8.6221175447128817E-2</v>
      </c>
      <c r="J437" s="18">
        <f t="shared" si="57"/>
        <v>7.3640004704130538E-5</v>
      </c>
      <c r="K437" s="12">
        <f t="shared" si="61"/>
        <v>0.99294105530635168</v>
      </c>
      <c r="L437" s="12">
        <f t="shared" si="58"/>
        <v>-7.0839769140061534E-3</v>
      </c>
      <c r="M437" s="12">
        <f t="shared" si="62"/>
        <v>5.0182728918172622E-5</v>
      </c>
      <c r="N437" s="18">
        <f t="shared" si="59"/>
        <v>4.2860195009361812E-8</v>
      </c>
    </row>
    <row r="438" spans="1:14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8.43</v>
      </c>
      <c r="D438" s="5" t="str">
        <f>'Исходные данные'!A440</f>
        <v>03.07.2015</v>
      </c>
      <c r="E438" s="1">
        <f>'Исходные данные'!B440</f>
        <v>9.32</v>
      </c>
      <c r="F438" s="12">
        <f t="shared" si="54"/>
        <v>1.1055753262158956</v>
      </c>
      <c r="G438" s="12">
        <f t="shared" si="55"/>
        <v>0.29564452878660424</v>
      </c>
      <c r="H438" s="12">
        <f t="shared" si="56"/>
        <v>8.5169880458099202E-4</v>
      </c>
      <c r="I438" s="12">
        <f t="shared" si="60"/>
        <v>0.10036585668373572</v>
      </c>
      <c r="J438" s="18">
        <f t="shared" si="57"/>
        <v>8.5481480158284881E-5</v>
      </c>
      <c r="K438" s="12">
        <f t="shared" si="61"/>
        <v>1.0070856898659275</v>
      </c>
      <c r="L438" s="12">
        <f t="shared" si="58"/>
        <v>7.0607043226007579E-3</v>
      </c>
      <c r="M438" s="12">
        <f t="shared" si="62"/>
        <v>4.9853545531192552E-5</v>
      </c>
      <c r="N438" s="18">
        <f t="shared" si="59"/>
        <v>4.2460205133040752E-8</v>
      </c>
    </row>
    <row r="439" spans="1:14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8.33</v>
      </c>
      <c r="D439" s="5" t="str">
        <f>'Исходные данные'!A441</f>
        <v>02.07.2015</v>
      </c>
      <c r="E439" s="1">
        <f>'Исходные данные'!B441</f>
        <v>9.2799999999999994</v>
      </c>
      <c r="F439" s="12">
        <f t="shared" si="54"/>
        <v>1.1140456182472989</v>
      </c>
      <c r="G439" s="12">
        <f t="shared" si="55"/>
        <v>0.29481937128433494</v>
      </c>
      <c r="H439" s="12">
        <f t="shared" si="56"/>
        <v>8.4932167397364338E-4</v>
      </c>
      <c r="I439" s="12">
        <f t="shared" si="60"/>
        <v>0.10799809061935783</v>
      </c>
      <c r="J439" s="18">
        <f t="shared" si="57"/>
        <v>9.1725119110790221E-5</v>
      </c>
      <c r="K439" s="12">
        <f t="shared" si="61"/>
        <v>1.0148014100810381</v>
      </c>
      <c r="L439" s="12">
        <f t="shared" si="58"/>
        <v>1.4692938258222725E-2</v>
      </c>
      <c r="M439" s="12">
        <f t="shared" si="62"/>
        <v>2.1588243465994403E-4</v>
      </c>
      <c r="N439" s="18">
        <f t="shared" si="59"/>
        <v>1.8335363078688934E-7</v>
      </c>
    </row>
    <row r="440" spans="1:14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8.24</v>
      </c>
      <c r="D440" s="5" t="str">
        <f>'Исходные данные'!A442</f>
        <v>01.07.2015</v>
      </c>
      <c r="E440" s="1">
        <f>'Исходные данные'!B442</f>
        <v>9.2799999999999994</v>
      </c>
      <c r="F440" s="12">
        <f t="shared" si="54"/>
        <v>1.1262135922330097</v>
      </c>
      <c r="G440" s="12">
        <f t="shared" si="55"/>
        <v>0.29399651683467531</v>
      </c>
      <c r="H440" s="12">
        <f t="shared" si="56"/>
        <v>8.4695117804735104E-4</v>
      </c>
      <c r="I440" s="12">
        <f t="shared" si="60"/>
        <v>0.11886120287672883</v>
      </c>
      <c r="J440" s="18">
        <f t="shared" si="57"/>
        <v>1.0066963580057067E-4</v>
      </c>
      <c r="K440" s="12">
        <f t="shared" si="61"/>
        <v>1.0258854060649329</v>
      </c>
      <c r="L440" s="12">
        <f t="shared" si="58"/>
        <v>2.5556050515593749E-2</v>
      </c>
      <c r="M440" s="12">
        <f t="shared" si="62"/>
        <v>6.5311171795557775E-4</v>
      </c>
      <c r="N440" s="18">
        <f t="shared" si="59"/>
        <v>5.5315373891900582E-7</v>
      </c>
    </row>
    <row r="441" spans="1:14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8.2200000000000006</v>
      </c>
      <c r="D441" s="5" t="str">
        <f>'Исходные данные'!A443</f>
        <v>30.06.2015</v>
      </c>
      <c r="E441" s="1">
        <f>'Исходные данные'!B443</f>
        <v>9.15</v>
      </c>
      <c r="F441" s="12">
        <f t="shared" si="54"/>
        <v>1.1131386861313868</v>
      </c>
      <c r="G441" s="12">
        <f t="shared" si="55"/>
        <v>0.29317595900969934</v>
      </c>
      <c r="H441" s="12">
        <f t="shared" si="56"/>
        <v>8.4458729828441436E-4</v>
      </c>
      <c r="I441" s="12">
        <f t="shared" si="60"/>
        <v>0.10718367021934132</v>
      </c>
      <c r="J441" s="18">
        <f t="shared" si="57"/>
        <v>9.0525966450761126E-5</v>
      </c>
      <c r="K441" s="12">
        <f t="shared" si="61"/>
        <v>1.0139752715683952</v>
      </c>
      <c r="L441" s="12">
        <f t="shared" si="58"/>
        <v>1.3878517858206388E-2</v>
      </c>
      <c r="M441" s="12">
        <f t="shared" si="62"/>
        <v>1.9261325794055266E-4</v>
      </c>
      <c r="N441" s="18">
        <f t="shared" si="59"/>
        <v>1.6267871113777039E-7</v>
      </c>
    </row>
    <row r="442" spans="1:14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8.25</v>
      </c>
      <c r="D442" s="5" t="str">
        <f>'Исходные данные'!A444</f>
        <v>29.06.2015</v>
      </c>
      <c r="E442" s="1">
        <f>'Исходные данные'!B444</f>
        <v>9.2100000000000009</v>
      </c>
      <c r="F442" s="12">
        <f t="shared" si="54"/>
        <v>1.1163636363636364</v>
      </c>
      <c r="G442" s="12">
        <f t="shared" si="55"/>
        <v>0.29235769139942175</v>
      </c>
      <c r="H442" s="12">
        <f t="shared" si="56"/>
        <v>8.4223001621881656E-4</v>
      </c>
      <c r="I442" s="12">
        <f t="shared" si="60"/>
        <v>0.11007664992062594</v>
      </c>
      <c r="J442" s="18">
        <f t="shared" si="57"/>
        <v>9.270985864796177E-5</v>
      </c>
      <c r="K442" s="12">
        <f t="shared" si="61"/>
        <v>1.0169129286890046</v>
      </c>
      <c r="L442" s="12">
        <f t="shared" si="58"/>
        <v>1.6771497559490822E-2</v>
      </c>
      <c r="M442" s="12">
        <f t="shared" si="62"/>
        <v>2.8128313038800542E-4</v>
      </c>
      <c r="N442" s="18">
        <f t="shared" si="59"/>
        <v>2.369050954687693E-7</v>
      </c>
    </row>
    <row r="443" spans="1:14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8.24</v>
      </c>
      <c r="D443" s="5" t="str">
        <f>'Исходные данные'!A445</f>
        <v>26.06.2015</v>
      </c>
      <c r="E443" s="1">
        <f>'Исходные данные'!B445</f>
        <v>9.2799999999999994</v>
      </c>
      <c r="F443" s="12">
        <f t="shared" si="54"/>
        <v>1.1262135922330097</v>
      </c>
      <c r="G443" s="12">
        <f t="shared" si="55"/>
        <v>0.2915417076117478</v>
      </c>
      <c r="H443" s="12">
        <f t="shared" si="56"/>
        <v>8.3987931343608045E-4</v>
      </c>
      <c r="I443" s="12">
        <f t="shared" si="60"/>
        <v>0.11886120287672883</v>
      </c>
      <c r="J443" s="18">
        <f t="shared" si="57"/>
        <v>9.9829065466293677E-5</v>
      </c>
      <c r="K443" s="12">
        <f t="shared" si="61"/>
        <v>1.0258854060649329</v>
      </c>
      <c r="L443" s="12">
        <f t="shared" si="58"/>
        <v>2.5556050515593749E-2</v>
      </c>
      <c r="M443" s="12">
        <f t="shared" si="62"/>
        <v>6.5311171795557775E-4</v>
      </c>
      <c r="N443" s="18">
        <f t="shared" si="59"/>
        <v>5.4853502127358964E-7</v>
      </c>
    </row>
    <row r="444" spans="1:14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8.3000000000000007</v>
      </c>
      <c r="D444" s="5" t="str">
        <f>'Исходные данные'!A446</f>
        <v>25.06.2015</v>
      </c>
      <c r="E444" s="1">
        <f>'Исходные данные'!B446</f>
        <v>9.23</v>
      </c>
      <c r="F444" s="12">
        <f t="shared" si="54"/>
        <v>1.1120481927710844</v>
      </c>
      <c r="G444" s="12">
        <f t="shared" si="55"/>
        <v>0.29072800127242338</v>
      </c>
      <c r="H444" s="12">
        <f t="shared" si="56"/>
        <v>8.3753517157312445E-4</v>
      </c>
      <c r="I444" s="12">
        <f t="shared" si="60"/>
        <v>0.10620353371220856</v>
      </c>
      <c r="J444" s="18">
        <f t="shared" si="57"/>
        <v>8.8949194829326708E-5</v>
      </c>
      <c r="K444" s="12">
        <f t="shared" si="61"/>
        <v>1.0129819242748974</v>
      </c>
      <c r="L444" s="12">
        <f t="shared" si="58"/>
        <v>1.2898381351073556E-2</v>
      </c>
      <c r="M444" s="12">
        <f t="shared" si="62"/>
        <v>1.6636824147772119E-4</v>
      </c>
      <c r="N444" s="18">
        <f t="shared" si="59"/>
        <v>1.3933925367036222E-7</v>
      </c>
    </row>
    <row r="445" spans="1:14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8.32</v>
      </c>
      <c r="D445" s="5" t="str">
        <f>'Исходные данные'!A447</f>
        <v>24.06.2015</v>
      </c>
      <c r="E445" s="1">
        <f>'Исходные данные'!B447</f>
        <v>9.24</v>
      </c>
      <c r="F445" s="12">
        <f t="shared" si="54"/>
        <v>1.1105769230769231</v>
      </c>
      <c r="G445" s="12">
        <f t="shared" si="55"/>
        <v>0.28991656602498517</v>
      </c>
      <c r="H445" s="12">
        <f t="shared" si="56"/>
        <v>8.3519757231811898E-4</v>
      </c>
      <c r="I445" s="12">
        <f t="shared" si="60"/>
        <v>0.10487963082047562</v>
      </c>
      <c r="J445" s="18">
        <f t="shared" si="57"/>
        <v>8.7595213046881803E-5</v>
      </c>
      <c r="K445" s="12">
        <f t="shared" si="61"/>
        <v>1.0116417219207126</v>
      </c>
      <c r="L445" s="12">
        <f t="shared" si="58"/>
        <v>1.1574478459340561E-2</v>
      </c>
      <c r="M445" s="12">
        <f t="shared" si="62"/>
        <v>1.3396855160573785E-4</v>
      </c>
      <c r="N445" s="18">
        <f t="shared" si="59"/>
        <v>1.118902090680869E-7</v>
      </c>
    </row>
    <row r="446" spans="1:14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8.23</v>
      </c>
      <c r="D446" s="5" t="str">
        <f>'Исходные данные'!A448</f>
        <v>23.06.2015</v>
      </c>
      <c r="E446" s="1">
        <f>'Исходные данные'!B448</f>
        <v>9.2799999999999994</v>
      </c>
      <c r="F446" s="12">
        <f t="shared" si="54"/>
        <v>1.1275820170109354</v>
      </c>
      <c r="G446" s="12">
        <f t="shared" si="55"/>
        <v>0.28910739553071113</v>
      </c>
      <c r="H446" s="12">
        <f t="shared" si="56"/>
        <v>8.3286649741034407E-4</v>
      </c>
      <c r="I446" s="12">
        <f t="shared" si="60"/>
        <v>0.12007553210913059</v>
      </c>
      <c r="J446" s="18">
        <f t="shared" si="57"/>
        <v>1.000068878524149E-4</v>
      </c>
      <c r="K446" s="12">
        <f t="shared" si="61"/>
        <v>1.0271319253918647</v>
      </c>
      <c r="L446" s="12">
        <f t="shared" si="58"/>
        <v>2.6770379747995527E-2</v>
      </c>
      <c r="M446" s="12">
        <f t="shared" si="62"/>
        <v>7.1665323185188723E-4</v>
      </c>
      <c r="N446" s="18">
        <f t="shared" si="59"/>
        <v>5.9687646707028449E-7</v>
      </c>
    </row>
    <row r="447" spans="1:14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8.3000000000000007</v>
      </c>
      <c r="D447" s="5" t="str">
        <f>'Исходные данные'!A449</f>
        <v>22.06.2015</v>
      </c>
      <c r="E447" s="1">
        <f>'Исходные данные'!B449</f>
        <v>9.33</v>
      </c>
      <c r="F447" s="12">
        <f t="shared" si="54"/>
        <v>1.1240963855421686</v>
      </c>
      <c r="G447" s="12">
        <f t="shared" si="55"/>
        <v>0.28830048346857085</v>
      </c>
      <c r="H447" s="12">
        <f t="shared" si="56"/>
        <v>8.3054192864004579E-4</v>
      </c>
      <c r="I447" s="12">
        <f t="shared" si="60"/>
        <v>0.11697950005670017</v>
      </c>
      <c r="J447" s="18">
        <f t="shared" si="57"/>
        <v>9.715637958844011E-5</v>
      </c>
      <c r="K447" s="12">
        <f t="shared" si="61"/>
        <v>1.0239568096949938</v>
      </c>
      <c r="L447" s="12">
        <f t="shared" si="58"/>
        <v>2.3674347695565218E-2</v>
      </c>
      <c r="M447" s="12">
        <f t="shared" si="62"/>
        <v>5.6047473881051248E-4</v>
      </c>
      <c r="N447" s="18">
        <f t="shared" si="59"/>
        <v>4.6549777052570898E-7</v>
      </c>
    </row>
    <row r="448" spans="1:14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8.3800000000000008</v>
      </c>
      <c r="D448" s="5" t="str">
        <f>'Исходные данные'!A450</f>
        <v>19.06.2015</v>
      </c>
      <c r="E448" s="1">
        <f>'Исходные данные'!B450</f>
        <v>9.33</v>
      </c>
      <c r="F448" s="12">
        <f t="shared" si="54"/>
        <v>1.1133651551312649</v>
      </c>
      <c r="G448" s="12">
        <f t="shared" si="55"/>
        <v>0.28749582353517605</v>
      </c>
      <c r="H448" s="12">
        <f t="shared" si="56"/>
        <v>8.2822384784829461E-4</v>
      </c>
      <c r="I448" s="12">
        <f t="shared" si="60"/>
        <v>0.10738710036526075</v>
      </c>
      <c r="J448" s="18">
        <f t="shared" si="57"/>
        <v>8.8940557473787265E-5</v>
      </c>
      <c r="K448" s="12">
        <f t="shared" si="61"/>
        <v>1.014181565688359</v>
      </c>
      <c r="L448" s="12">
        <f t="shared" si="58"/>
        <v>1.4081948004125808E-2</v>
      </c>
      <c r="M448" s="12">
        <f t="shared" si="62"/>
        <v>1.9830125959090185E-4</v>
      </c>
      <c r="N448" s="18">
        <f t="shared" si="59"/>
        <v>1.6423783225154027E-7</v>
      </c>
    </row>
    <row r="449" spans="1:14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8.35</v>
      </c>
      <c r="D449" s="5" t="str">
        <f>'Исходные данные'!A451</f>
        <v>18.06.2015</v>
      </c>
      <c r="E449" s="1">
        <f>'Исходные данные'!B451</f>
        <v>9.3800000000000008</v>
      </c>
      <c r="F449" s="12">
        <f t="shared" si="54"/>
        <v>1.1233532934131738</v>
      </c>
      <c r="G449" s="12">
        <f t="shared" si="55"/>
        <v>0.28669340944473165</v>
      </c>
      <c r="H449" s="12">
        <f t="shared" si="56"/>
        <v>8.2591223692684331E-4</v>
      </c>
      <c r="I449" s="12">
        <f t="shared" si="60"/>
        <v>0.11631822415536933</v>
      </c>
      <c r="J449" s="18">
        <f t="shared" si="57"/>
        <v>9.6068644707519063E-5</v>
      </c>
      <c r="K449" s="12">
        <f t="shared" si="61"/>
        <v>1.0232799155642933</v>
      </c>
      <c r="L449" s="12">
        <f t="shared" si="58"/>
        <v>2.3013071794234258E-2</v>
      </c>
      <c r="M449" s="12">
        <f t="shared" si="62"/>
        <v>5.2960147340657879E-4</v>
      </c>
      <c r="N449" s="18">
        <f t="shared" si="59"/>
        <v>4.3740433758097963E-7</v>
      </c>
    </row>
    <row r="450" spans="1:14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8.2799999999999994</v>
      </c>
      <c r="D450" s="5" t="str">
        <f>'Исходные данные'!A452</f>
        <v>17.06.2015</v>
      </c>
      <c r="E450" s="1">
        <f>'Исходные данные'!B452</f>
        <v>9.35</v>
      </c>
      <c r="F450" s="12">
        <f t="shared" ref="F450:F513" si="63">E450/C450</f>
        <v>1.1292270531400967</v>
      </c>
      <c r="G450" s="12">
        <f t="shared" ref="G450:G513" si="64">1/POWER(2,A450/248)</f>
        <v>0.28589323492898666</v>
      </c>
      <c r="H450" s="12">
        <f t="shared" ref="H450:H513" si="65">G450/SUM(G$2:G$1242)</f>
        <v>8.2360707781798628E-4</v>
      </c>
      <c r="I450" s="12">
        <f t="shared" si="60"/>
        <v>0.12153337490342742</v>
      </c>
      <c r="J450" s="18">
        <f t="shared" ref="J450:J513" si="66">H450*I450</f>
        <v>1.0009574776156965E-4</v>
      </c>
      <c r="K450" s="12">
        <f t="shared" si="61"/>
        <v>1.0286304142833103</v>
      </c>
      <c r="L450" s="12">
        <f t="shared" ref="L450:L513" si="67">LN(K450)</f>
        <v>2.8228222542292344E-2</v>
      </c>
      <c r="M450" s="12">
        <f t="shared" si="62"/>
        <v>7.968325478971797E-4</v>
      </c>
      <c r="N450" s="18">
        <f t="shared" ref="N450:N513" si="68">M450*H450</f>
        <v>6.5627692628385675E-7</v>
      </c>
    </row>
    <row r="451" spans="1:14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8.23</v>
      </c>
      <c r="D451" s="5" t="str">
        <f>'Исходные данные'!A453</f>
        <v>16.06.2015</v>
      </c>
      <c r="E451" s="1">
        <f>'Исходные данные'!B453</f>
        <v>9.33</v>
      </c>
      <c r="F451" s="12">
        <f t="shared" si="63"/>
        <v>1.1336573511543135</v>
      </c>
      <c r="G451" s="12">
        <f t="shared" si="64"/>
        <v>0.28509529373718473</v>
      </c>
      <c r="H451" s="12">
        <f t="shared" si="65"/>
        <v>8.2130835251441683E-4</v>
      </c>
      <c r="I451" s="12">
        <f t="shared" ref="I451:I514" si="69">LN(F451)</f>
        <v>0.12544900017027405</v>
      </c>
      <c r="J451" s="18">
        <f t="shared" si="66"/>
        <v>1.0303231165442858E-4</v>
      </c>
      <c r="K451" s="12">
        <f t="shared" ref="K451:K514" si="70">F451/GEOMEAN(F$2:F$1242)</f>
        <v>1.0326660413691919</v>
      </c>
      <c r="L451" s="12">
        <f t="shared" si="67"/>
        <v>3.2143847809139134E-2</v>
      </c>
      <c r="M451" s="12">
        <f t="shared" ref="M451:M514" si="71">POWER(L451-AVERAGE(L$2:L$1242),2)</f>
        <v>1.0332269519770965E-3</v>
      </c>
      <c r="N451" s="18">
        <f t="shared" si="68"/>
        <v>8.4859792570180164E-7</v>
      </c>
    </row>
    <row r="452" spans="1:14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8.15</v>
      </c>
      <c r="D452" s="5" t="str">
        <f>'Исходные данные'!A454</f>
        <v>15.06.2015</v>
      </c>
      <c r="E452" s="1">
        <f>'Исходные данные'!B454</f>
        <v>9.27</v>
      </c>
      <c r="F452" s="12">
        <f t="shared" si="63"/>
        <v>1.1374233128834355</v>
      </c>
      <c r="G452" s="12">
        <f t="shared" si="64"/>
        <v>0.28429957963601599</v>
      </c>
      <c r="H452" s="12">
        <f t="shared" si="65"/>
        <v>8.1901604305908841E-4</v>
      </c>
      <c r="I452" s="12">
        <f t="shared" si="69"/>
        <v>0.12876545232499234</v>
      </c>
      <c r="J452" s="18">
        <f t="shared" si="66"/>
        <v>1.0546097124592892E-4</v>
      </c>
      <c r="K452" s="12">
        <f t="shared" si="70"/>
        <v>1.0360965142424992</v>
      </c>
      <c r="L452" s="12">
        <f t="shared" si="67"/>
        <v>3.5460299963857397E-2</v>
      </c>
      <c r="M452" s="12">
        <f t="shared" si="71"/>
        <v>1.2574328735267424E-3</v>
      </c>
      <c r="N452" s="18">
        <f t="shared" si="68"/>
        <v>1.0298576964882918E-6</v>
      </c>
    </row>
    <row r="453" spans="1:14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8.1300000000000008</v>
      </c>
      <c r="D453" s="5" t="str">
        <f>'Исходные данные'!A455</f>
        <v>11.06.2015</v>
      </c>
      <c r="E453" s="1">
        <f>'Исходные данные'!B455</f>
        <v>9.33</v>
      </c>
      <c r="F453" s="12">
        <f t="shared" si="63"/>
        <v>1.1476014760147601</v>
      </c>
      <c r="G453" s="12">
        <f t="shared" si="64"/>
        <v>0.28350608640956765</v>
      </c>
      <c r="H453" s="12">
        <f t="shared" si="65"/>
        <v>8.1673013154507225E-4</v>
      </c>
      <c r="I453" s="12">
        <f t="shared" si="69"/>
        <v>0.13767409129953323</v>
      </c>
      <c r="J453" s="18">
        <f t="shared" si="66"/>
        <v>1.1244257869741606E-4</v>
      </c>
      <c r="K453" s="12">
        <f t="shared" si="70"/>
        <v>1.0453679606972262</v>
      </c>
      <c r="L453" s="12">
        <f t="shared" si="67"/>
        <v>4.4368938938398238E-2</v>
      </c>
      <c r="M453" s="12">
        <f t="shared" si="71"/>
        <v>1.968602742519308E-3</v>
      </c>
      <c r="N453" s="18">
        <f t="shared" si="68"/>
        <v>1.6078171768577845E-6</v>
      </c>
    </row>
    <row r="454" spans="1:14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8.15</v>
      </c>
      <c r="D454" s="5" t="str">
        <f>'Исходные данные'!A456</f>
        <v>10.06.2015</v>
      </c>
      <c r="E454" s="1">
        <f>'Исходные данные'!B456</f>
        <v>9.43</v>
      </c>
      <c r="F454" s="12">
        <f t="shared" si="63"/>
        <v>1.1570552147239264</v>
      </c>
      <c r="G454" s="12">
        <f t="shared" si="64"/>
        <v>0.28271480785927616</v>
      </c>
      <c r="H454" s="12">
        <f t="shared" si="65"/>
        <v>8.1445060011541991E-4</v>
      </c>
      <c r="I454" s="12">
        <f t="shared" si="69"/>
        <v>0.14587816939259476</v>
      </c>
      <c r="J454" s="18">
        <f t="shared" si="66"/>
        <v>1.1881056260553769E-4</v>
      </c>
      <c r="K454" s="12">
        <f t="shared" si="70"/>
        <v>1.0539795177245703</v>
      </c>
      <c r="L454" s="12">
        <f t="shared" si="67"/>
        <v>5.2573017031459723E-2</v>
      </c>
      <c r="M454" s="12">
        <f t="shared" si="71"/>
        <v>2.7639221197901507E-3</v>
      </c>
      <c r="N454" s="18">
        <f t="shared" si="68"/>
        <v>2.2510780291353717E-6</v>
      </c>
    </row>
    <row r="455" spans="1:14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8.1199999999999992</v>
      </c>
      <c r="D455" s="5" t="str">
        <f>'Исходные данные'!A457</f>
        <v>09.06.2015</v>
      </c>
      <c r="E455" s="1">
        <f>'Исходные данные'!B457</f>
        <v>9.4</v>
      </c>
      <c r="F455" s="12">
        <f t="shared" si="63"/>
        <v>1.1576354679802958</v>
      </c>
      <c r="G455" s="12">
        <f t="shared" si="64"/>
        <v>0.28192573780387831</v>
      </c>
      <c r="H455" s="12">
        <f t="shared" si="65"/>
        <v>8.1217743096302164E-4</v>
      </c>
      <c r="I455" s="12">
        <f t="shared" si="69"/>
        <v>0.14637953510237184</v>
      </c>
      <c r="J455" s="18">
        <f t="shared" si="66"/>
        <v>1.1888615476500581E-4</v>
      </c>
      <c r="K455" s="12">
        <f t="shared" si="70"/>
        <v>1.0545080794038437</v>
      </c>
      <c r="L455" s="12">
        <f t="shared" si="67"/>
        <v>5.3074382741236908E-2</v>
      </c>
      <c r="M455" s="12">
        <f t="shared" si="71"/>
        <v>2.8168901033633026E-3</v>
      </c>
      <c r="N455" s="18">
        <f t="shared" si="68"/>
        <v>2.2878145674547677E-6</v>
      </c>
    </row>
    <row r="456" spans="1:14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8.09</v>
      </c>
      <c r="D456" s="5" t="str">
        <f>'Исходные данные'!A458</f>
        <v>08.06.2015</v>
      </c>
      <c r="E456" s="1">
        <f>'Исходные данные'!B458</f>
        <v>9.4600000000000009</v>
      </c>
      <c r="F456" s="12">
        <f t="shared" si="63"/>
        <v>1.1693448702101361</v>
      </c>
      <c r="G456" s="12">
        <f t="shared" si="64"/>
        <v>0.28113887007936317</v>
      </c>
      <c r="H456" s="12">
        <f t="shared" si="65"/>
        <v>8.0991060633046896E-4</v>
      </c>
      <c r="I456" s="12">
        <f t="shared" si="69"/>
        <v>0.1564436519933867</v>
      </c>
      <c r="J456" s="18">
        <f t="shared" si="66"/>
        <v>1.267053730425167E-4</v>
      </c>
      <c r="K456" s="12">
        <f t="shared" si="70"/>
        <v>1.0651743552721</v>
      </c>
      <c r="L456" s="12">
        <f t="shared" si="67"/>
        <v>6.3138499632251641E-2</v>
      </c>
      <c r="M456" s="12">
        <f t="shared" si="71"/>
        <v>3.9864701358118372E-3</v>
      </c>
      <c r="N456" s="18">
        <f t="shared" si="68"/>
        <v>3.2286844448136721E-6</v>
      </c>
    </row>
    <row r="457" spans="1:14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8.07</v>
      </c>
      <c r="D457" s="5" t="str">
        <f>'Исходные данные'!A459</f>
        <v>05.06.2015</v>
      </c>
      <c r="E457" s="1">
        <f>'Исходные данные'!B459</f>
        <v>9.4</v>
      </c>
      <c r="F457" s="12">
        <f t="shared" si="63"/>
        <v>1.164807930607187</v>
      </c>
      <c r="G457" s="12">
        <f t="shared" si="64"/>
        <v>0.28035419853892363</v>
      </c>
      <c r="H457" s="12">
        <f t="shared" si="65"/>
        <v>8.0765010850991409E-4</v>
      </c>
      <c r="I457" s="12">
        <f t="shared" si="69"/>
        <v>0.15255620699410069</v>
      </c>
      <c r="J457" s="18">
        <f t="shared" si="66"/>
        <v>1.2321203713264634E-4</v>
      </c>
      <c r="K457" s="12">
        <f t="shared" si="70"/>
        <v>1.0610415867111782</v>
      </c>
      <c r="L457" s="12">
        <f t="shared" si="67"/>
        <v>5.9251054632965719E-2</v>
      </c>
      <c r="M457" s="12">
        <f t="shared" si="71"/>
        <v>3.5106874751186842E-3</v>
      </c>
      <c r="N457" s="18">
        <f t="shared" si="68"/>
        <v>2.8354071202240017E-6</v>
      </c>
    </row>
    <row r="458" spans="1:14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7.98</v>
      </c>
      <c r="D458" s="5" t="str">
        <f>'Исходные данные'!A460</f>
        <v>04.06.2015</v>
      </c>
      <c r="E458" s="1">
        <f>'Исходные данные'!B460</f>
        <v>9.39</v>
      </c>
      <c r="F458" s="12">
        <f t="shared" si="63"/>
        <v>1.1766917293233083</v>
      </c>
      <c r="G458" s="12">
        <f t="shared" si="64"/>
        <v>0.27957171705290884</v>
      </c>
      <c r="H458" s="12">
        <f t="shared" si="65"/>
        <v>8.0539591984293368E-4</v>
      </c>
      <c r="I458" s="12">
        <f t="shared" si="69"/>
        <v>0.16270688175845421</v>
      </c>
      <c r="J458" s="18">
        <f t="shared" si="66"/>
        <v>1.3104345869862567E-4</v>
      </c>
      <c r="K458" s="12">
        <f t="shared" si="70"/>
        <v>1.0718667230401666</v>
      </c>
      <c r="L458" s="12">
        <f t="shared" si="67"/>
        <v>6.9401729397319256E-2</v>
      </c>
      <c r="M458" s="12">
        <f t="shared" si="71"/>
        <v>4.816600043338724E-3</v>
      </c>
      <c r="N458" s="18">
        <f t="shared" si="68"/>
        <v>3.8792700224203055E-6</v>
      </c>
    </row>
    <row r="459" spans="1:14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8.01</v>
      </c>
      <c r="D459" s="5" t="str">
        <f>'Исходные данные'!A461</f>
        <v>03.06.2015</v>
      </c>
      <c r="E459" s="1">
        <f>'Исходные данные'!B461</f>
        <v>9.44</v>
      </c>
      <c r="F459" s="12">
        <f t="shared" si="63"/>
        <v>1.1785268414481898</v>
      </c>
      <c r="G459" s="12">
        <f t="shared" si="64"/>
        <v>0.2787914195087759</v>
      </c>
      <c r="H459" s="12">
        <f t="shared" si="65"/>
        <v>8.0314802272038889E-4</v>
      </c>
      <c r="I459" s="12">
        <f t="shared" si="69"/>
        <v>0.16426521907714145</v>
      </c>
      <c r="J459" s="18">
        <f t="shared" si="66"/>
        <v>1.3192928590353766E-4</v>
      </c>
      <c r="K459" s="12">
        <f t="shared" si="70"/>
        <v>1.0735383551003657</v>
      </c>
      <c r="L459" s="12">
        <f t="shared" si="67"/>
        <v>7.0960066716006492E-2</v>
      </c>
      <c r="M459" s="12">
        <f t="shared" si="71"/>
        <v>5.0353310683400885E-3</v>
      </c>
      <c r="N459" s="18">
        <f t="shared" si="68"/>
        <v>4.044116191279885E-6</v>
      </c>
    </row>
    <row r="460" spans="1:14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7.92</v>
      </c>
      <c r="D460" s="5" t="str">
        <f>'Исходные данные'!A462</f>
        <v>02.06.2015</v>
      </c>
      <c r="E460" s="1">
        <f>'Исходные данные'!B462</f>
        <v>9.5</v>
      </c>
      <c r="F460" s="12">
        <f t="shared" si="63"/>
        <v>1.1994949494949496</v>
      </c>
      <c r="G460" s="12">
        <f t="shared" si="64"/>
        <v>0.27801329981104239</v>
      </c>
      <c r="H460" s="12">
        <f t="shared" si="65"/>
        <v>8.0090639958228945E-4</v>
      </c>
      <c r="I460" s="12">
        <f t="shared" si="69"/>
        <v>0.18190059278016077</v>
      </c>
      <c r="J460" s="18">
        <f t="shared" si="66"/>
        <v>1.4568534884544277E-4</v>
      </c>
      <c r="K460" s="12">
        <f t="shared" si="70"/>
        <v>1.0926385295133851</v>
      </c>
      <c r="L460" s="12">
        <f t="shared" si="67"/>
        <v>8.8595440419025839E-2</v>
      </c>
      <c r="M460" s="12">
        <f t="shared" si="71"/>
        <v>7.849152063041152E-3</v>
      </c>
      <c r="N460" s="18">
        <f t="shared" si="68"/>
        <v>6.2864361185841889E-6</v>
      </c>
    </row>
    <row r="461" spans="1:14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7.89</v>
      </c>
      <c r="D461" s="5" t="str">
        <f>'Исходные данные'!A463</f>
        <v>01.06.2015</v>
      </c>
      <c r="E461" s="1">
        <f>'Исходные данные'!B463</f>
        <v>9.48</v>
      </c>
      <c r="F461" s="12">
        <f t="shared" si="63"/>
        <v>1.2015209125475286</v>
      </c>
      <c r="G461" s="12">
        <f t="shared" si="64"/>
        <v>0.27723735188123882</v>
      </c>
      <c r="H461" s="12">
        <f t="shared" si="65"/>
        <v>7.9867103291765616E-4</v>
      </c>
      <c r="I461" s="12">
        <f t="shared" si="69"/>
        <v>0.18358818140914762</v>
      </c>
      <c r="J461" s="18">
        <f t="shared" si="66"/>
        <v>1.4662656247751797E-4</v>
      </c>
      <c r="K461" s="12">
        <f t="shared" si="70"/>
        <v>1.0944840106398794</v>
      </c>
      <c r="L461" s="12">
        <f t="shared" si="67"/>
        <v>9.0283029048012567E-2</v>
      </c>
      <c r="M461" s="12">
        <f t="shared" si="71"/>
        <v>8.1510253340842751E-3</v>
      </c>
      <c r="N461" s="18">
        <f t="shared" si="68"/>
        <v>6.5099878229110716E-6</v>
      </c>
    </row>
    <row r="462" spans="1:14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7.77</v>
      </c>
      <c r="D462" s="5" t="str">
        <f>'Исходные данные'!A464</f>
        <v>29.05.2015</v>
      </c>
      <c r="E462" s="1">
        <f>'Исходные данные'!B464</f>
        <v>9.5</v>
      </c>
      <c r="F462" s="12">
        <f t="shared" si="63"/>
        <v>1.2226512226512227</v>
      </c>
      <c r="G462" s="12">
        <f t="shared" si="64"/>
        <v>0.27646356965786067</v>
      </c>
      <c r="H462" s="12">
        <f t="shared" si="65"/>
        <v>7.9644190526438282E-4</v>
      </c>
      <c r="I462" s="12">
        <f t="shared" si="69"/>
        <v>0.20102163422693914</v>
      </c>
      <c r="J462" s="18">
        <f t="shared" si="66"/>
        <v>1.6010205336306328E-4</v>
      </c>
      <c r="K462" s="12">
        <f t="shared" si="70"/>
        <v>1.1137319374190489</v>
      </c>
      <c r="L462" s="12">
        <f t="shared" si="67"/>
        <v>0.10771648186580418</v>
      </c>
      <c r="M462" s="12">
        <f t="shared" si="71"/>
        <v>1.1602840465546115E-2</v>
      </c>
      <c r="N462" s="18">
        <f t="shared" si="68"/>
        <v>9.240988366858227E-6</v>
      </c>
    </row>
    <row r="463" spans="1:14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7.71</v>
      </c>
      <c r="D463" s="5" t="str">
        <f>'Исходные данные'!A465</f>
        <v>28.05.2015</v>
      </c>
      <c r="E463" s="1">
        <f>'Исходные данные'!B465</f>
        <v>9.43</v>
      </c>
      <c r="F463" s="12">
        <f t="shared" si="63"/>
        <v>1.2230869001297016</v>
      </c>
      <c r="G463" s="12">
        <f t="shared" si="64"/>
        <v>0.27569194709632155</v>
      </c>
      <c r="H463" s="12">
        <f t="shared" si="65"/>
        <v>7.9421899920910127E-4</v>
      </c>
      <c r="I463" s="12">
        <f t="shared" si="69"/>
        <v>0.2013779090701279</v>
      </c>
      <c r="J463" s="18">
        <f t="shared" si="66"/>
        <v>1.5993816140449837E-4</v>
      </c>
      <c r="K463" s="12">
        <f t="shared" si="70"/>
        <v>1.1141288027827818</v>
      </c>
      <c r="L463" s="12">
        <f t="shared" si="67"/>
        <v>0.1080727567089929</v>
      </c>
      <c r="M463" s="12">
        <f t="shared" si="71"/>
        <v>1.1679720742681164E-2</v>
      </c>
      <c r="N463" s="18">
        <f t="shared" si="68"/>
        <v>9.2762561192940155E-6</v>
      </c>
    </row>
    <row r="464" spans="1:14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7.78</v>
      </c>
      <c r="D464" s="5" t="str">
        <f>'Исходные данные'!A466</f>
        <v>27.05.2015</v>
      </c>
      <c r="E464" s="1">
        <f>'Исходные данные'!B466</f>
        <v>9.33</v>
      </c>
      <c r="F464" s="12">
        <f t="shared" si="63"/>
        <v>1.1992287917737789</v>
      </c>
      <c r="G464" s="12">
        <f t="shared" si="64"/>
        <v>0.2749224781689058</v>
      </c>
      <c r="H464" s="12">
        <f t="shared" si="65"/>
        <v>7.9200229738704509E-4</v>
      </c>
      <c r="I464" s="12">
        <f t="shared" si="69"/>
        <v>0.18167867666895224</v>
      </c>
      <c r="J464" s="18">
        <f t="shared" si="66"/>
        <v>1.4388992930804831E-4</v>
      </c>
      <c r="K464" s="12">
        <f t="shared" si="70"/>
        <v>1.0923960823224228</v>
      </c>
      <c r="L464" s="12">
        <f t="shared" si="67"/>
        <v>8.8373524307817322E-2</v>
      </c>
      <c r="M464" s="12">
        <f t="shared" si="71"/>
        <v>7.8098797985843744E-3</v>
      </c>
      <c r="N464" s="18">
        <f t="shared" si="68"/>
        <v>6.1854427427954973E-6</v>
      </c>
    </row>
    <row r="465" spans="1:14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7.72</v>
      </c>
      <c r="D465" s="5" t="str">
        <f>'Исходные данные'!A467</f>
        <v>26.05.2015</v>
      </c>
      <c r="E465" s="1">
        <f>'Исходные данные'!B467</f>
        <v>9.36</v>
      </c>
      <c r="F465" s="12">
        <f t="shared" si="63"/>
        <v>1.2124352331606216</v>
      </c>
      <c r="G465" s="12">
        <f t="shared" si="64"/>
        <v>0.27415515686472131</v>
      </c>
      <c r="H465" s="12">
        <f t="shared" si="65"/>
        <v>7.8979178248191322E-4</v>
      </c>
      <c r="I465" s="12">
        <f t="shared" si="69"/>
        <v>0.19263092645281576</v>
      </c>
      <c r="J465" s="18">
        <f t="shared" si="66"/>
        <v>1.5213832276431168E-4</v>
      </c>
      <c r="K465" s="12">
        <f t="shared" si="70"/>
        <v>1.1044260343477315</v>
      </c>
      <c r="L465" s="12">
        <f t="shared" si="67"/>
        <v>9.9325774091680669E-2</v>
      </c>
      <c r="M465" s="12">
        <f t="shared" si="71"/>
        <v>9.8656093989115765E-3</v>
      </c>
      <c r="N465" s="18">
        <f t="shared" si="68"/>
        <v>7.7917772324366905E-6</v>
      </c>
    </row>
    <row r="466" spans="1:14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7.7</v>
      </c>
      <c r="D466" s="5" t="str">
        <f>'Исходные данные'!A468</f>
        <v>25.05.2015</v>
      </c>
      <c r="E466" s="1">
        <f>'Исходные данные'!B468</f>
        <v>9.42</v>
      </c>
      <c r="F466" s="12">
        <f t="shared" si="63"/>
        <v>1.2233766233766232</v>
      </c>
      <c r="G466" s="12">
        <f t="shared" si="64"/>
        <v>0.27338997718965269</v>
      </c>
      <c r="H466" s="12">
        <f t="shared" si="65"/>
        <v>7.8758743722573562E-4</v>
      </c>
      <c r="I466" s="12">
        <f t="shared" si="69"/>
        <v>0.20161475972863341</v>
      </c>
      <c r="J466" s="18">
        <f t="shared" si="66"/>
        <v>1.5878925192155683E-4</v>
      </c>
      <c r="K466" s="12">
        <f t="shared" si="70"/>
        <v>1.1143927161761775</v>
      </c>
      <c r="L466" s="12">
        <f t="shared" si="67"/>
        <v>0.10830960736749833</v>
      </c>
      <c r="M466" s="12">
        <f t="shared" si="71"/>
        <v>1.1730971048101642E-2</v>
      </c>
      <c r="N466" s="18">
        <f t="shared" si="68"/>
        <v>9.2391654239436735E-6</v>
      </c>
    </row>
    <row r="467" spans="1:14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7.61</v>
      </c>
      <c r="D467" s="5" t="str">
        <f>'Исходные данные'!A469</f>
        <v>22.05.2015</v>
      </c>
      <c r="E467" s="1">
        <f>'Исходные данные'!B469</f>
        <v>9.4</v>
      </c>
      <c r="F467" s="12">
        <f t="shared" si="63"/>
        <v>1.2352168199737188</v>
      </c>
      <c r="G467" s="12">
        <f t="shared" si="64"/>
        <v>0.27262693316631442</v>
      </c>
      <c r="H467" s="12">
        <f t="shared" si="65"/>
        <v>7.8538924439873785E-4</v>
      </c>
      <c r="I467" s="12">
        <f t="shared" si="69"/>
        <v>0.21124651740236375</v>
      </c>
      <c r="J467" s="18">
        <f t="shared" si="66"/>
        <v>1.6591074268450728E-4</v>
      </c>
      <c r="K467" s="12">
        <f t="shared" si="70"/>
        <v>1.1251781346595544</v>
      </c>
      <c r="L467" s="12">
        <f t="shared" si="67"/>
        <v>0.11794136504122879</v>
      </c>
      <c r="M467" s="12">
        <f t="shared" si="71"/>
        <v>1.3910165587788377E-2</v>
      </c>
      <c r="N467" s="18">
        <f t="shared" si="68"/>
        <v>1.0924894440454439E-5</v>
      </c>
    </row>
    <row r="468" spans="1:14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7.56</v>
      </c>
      <c r="D468" s="5" t="str">
        <f>'Исходные данные'!A470</f>
        <v>21.05.2015</v>
      </c>
      <c r="E468" s="1">
        <f>'Исходные данные'!B470</f>
        <v>9.4</v>
      </c>
      <c r="F468" s="12">
        <f t="shared" si="63"/>
        <v>1.2433862433862435</v>
      </c>
      <c r="G468" s="12">
        <f t="shared" si="64"/>
        <v>0.27186601883400408</v>
      </c>
      <c r="H468" s="12">
        <f t="shared" si="65"/>
        <v>7.831971868292062E-4</v>
      </c>
      <c r="I468" s="12">
        <f t="shared" si="69"/>
        <v>0.21783849908451666</v>
      </c>
      <c r="J468" s="18">
        <f t="shared" si="66"/>
        <v>1.7061049966609007E-4</v>
      </c>
      <c r="K468" s="12">
        <f t="shared" si="70"/>
        <v>1.1326197889893135</v>
      </c>
      <c r="L468" s="12">
        <f t="shared" si="67"/>
        <v>0.12453334672338173</v>
      </c>
      <c r="M468" s="12">
        <f t="shared" si="71"/>
        <v>1.5508554446126005E-2</v>
      </c>
      <c r="N468" s="18">
        <f t="shared" si="68"/>
        <v>1.2146256213993466E-5</v>
      </c>
    </row>
    <row r="469" spans="1:14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7.51</v>
      </c>
      <c r="D469" s="5" t="str">
        <f>'Исходные данные'!A471</f>
        <v>20.05.2015</v>
      </c>
      <c r="E469" s="1">
        <f>'Исходные данные'!B471</f>
        <v>9.33</v>
      </c>
      <c r="F469" s="12">
        <f t="shared" si="63"/>
        <v>1.2423435419440747</v>
      </c>
      <c r="G469" s="12">
        <f t="shared" si="64"/>
        <v>0.27110722824865596</v>
      </c>
      <c r="H469" s="12">
        <f t="shared" si="65"/>
        <v>7.8101124739335501E-4</v>
      </c>
      <c r="I469" s="12">
        <f t="shared" si="69"/>
        <v>0.2169995490832092</v>
      </c>
      <c r="J469" s="18">
        <f t="shared" si="66"/>
        <v>1.694790885132728E-4</v>
      </c>
      <c r="K469" s="12">
        <f t="shared" si="70"/>
        <v>1.1316699760943341</v>
      </c>
      <c r="L469" s="12">
        <f t="shared" si="67"/>
        <v>0.12369439672207411</v>
      </c>
      <c r="M469" s="12">
        <f t="shared" si="71"/>
        <v>1.5300303780437851E-2</v>
      </c>
      <c r="N469" s="18">
        <f t="shared" si="68"/>
        <v>1.1949709341057032E-5</v>
      </c>
    </row>
    <row r="470" spans="1:14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7.44</v>
      </c>
      <c r="D470" s="5" t="str">
        <f>'Исходные данные'!A472</f>
        <v>19.05.2015</v>
      </c>
      <c r="E470" s="1">
        <f>'Исходные данные'!B472</f>
        <v>9.44</v>
      </c>
      <c r="F470" s="12">
        <f t="shared" si="63"/>
        <v>1.268817204301075</v>
      </c>
      <c r="G470" s="12">
        <f t="shared" si="64"/>
        <v>0.2703505554827943</v>
      </c>
      <c r="H470" s="12">
        <f t="shared" si="65"/>
        <v>7.7883140901519054E-4</v>
      </c>
      <c r="I470" s="12">
        <f t="shared" si="69"/>
        <v>0.23808513131240863</v>
      </c>
      <c r="J470" s="18">
        <f t="shared" si="66"/>
        <v>1.8542817828560987E-4</v>
      </c>
      <c r="K470" s="12">
        <f t="shared" si="70"/>
        <v>1.1557852452088611</v>
      </c>
      <c r="L470" s="12">
        <f t="shared" si="67"/>
        <v>0.14477997895127354</v>
      </c>
      <c r="M470" s="12">
        <f t="shared" si="71"/>
        <v>2.09612423051312E-2</v>
      </c>
      <c r="N470" s="18">
        <f t="shared" si="68"/>
        <v>1.6325273879214152E-5</v>
      </c>
    </row>
    <row r="471" spans="1:14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7.45</v>
      </c>
      <c r="D471" s="5" t="str">
        <f>'Исходные данные'!A473</f>
        <v>18.05.2015</v>
      </c>
      <c r="E471" s="1">
        <f>'Исходные данные'!B473</f>
        <v>9.57</v>
      </c>
      <c r="F471" s="12">
        <f t="shared" si="63"/>
        <v>1.2845637583892617</v>
      </c>
      <c r="G471" s="12">
        <f t="shared" si="64"/>
        <v>0.26959599462548745</v>
      </c>
      <c r="H471" s="12">
        <f t="shared" si="65"/>
        <v>7.7665765466638028E-4</v>
      </c>
      <c r="I471" s="12">
        <f t="shared" si="69"/>
        <v>0.25041917307339473</v>
      </c>
      <c r="J471" s="18">
        <f t="shared" si="66"/>
        <v>1.9448996764267711E-4</v>
      </c>
      <c r="K471" s="12">
        <f t="shared" si="70"/>
        <v>1.1701290252398346</v>
      </c>
      <c r="L471" s="12">
        <f t="shared" si="67"/>
        <v>0.15711402071225966</v>
      </c>
      <c r="M471" s="12">
        <f t="shared" si="71"/>
        <v>2.4684815504372348E-2</v>
      </c>
      <c r="N471" s="18">
        <f t="shared" si="68"/>
        <v>1.917165091549813E-5</v>
      </c>
    </row>
    <row r="472" spans="1:14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7.44</v>
      </c>
      <c r="D472" s="5" t="str">
        <f>'Исходные данные'!A474</f>
        <v>15.05.2015</v>
      </c>
      <c r="E472" s="1">
        <f>'Исходные данные'!B474</f>
        <v>9.5500000000000007</v>
      </c>
      <c r="F472" s="12">
        <f t="shared" si="63"/>
        <v>1.2836021505376345</v>
      </c>
      <c r="G472" s="12">
        <f t="shared" si="64"/>
        <v>0.26884353978230124</v>
      </c>
      <c r="H472" s="12">
        <f t="shared" si="65"/>
        <v>7.7448996736611761E-4</v>
      </c>
      <c r="I472" s="12">
        <f t="shared" si="69"/>
        <v>0.24967030564763845</v>
      </c>
      <c r="J472" s="18">
        <f t="shared" si="66"/>
        <v>1.9336714687332812E-4</v>
      </c>
      <c r="K472" s="12">
        <f t="shared" si="70"/>
        <v>1.1692530817526088</v>
      </c>
      <c r="L472" s="12">
        <f t="shared" si="67"/>
        <v>0.15636515328650344</v>
      </c>
      <c r="M472" s="12">
        <f t="shared" si="71"/>
        <v>2.4450061162311708E-2</v>
      </c>
      <c r="N472" s="18">
        <f t="shared" si="68"/>
        <v>1.8936327071698375E-5</v>
      </c>
    </row>
    <row r="473" spans="1:14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7.43</v>
      </c>
      <c r="D473" s="5" t="str">
        <f>'Исходные данные'!A475</f>
        <v>14.05.2015</v>
      </c>
      <c r="E473" s="1">
        <f>'Исходные данные'!B475</f>
        <v>9.52</v>
      </c>
      <c r="F473" s="12">
        <f t="shared" si="63"/>
        <v>1.2812920592193808</v>
      </c>
      <c r="G473" s="12">
        <f t="shared" si="64"/>
        <v>0.26809318507525332</v>
      </c>
      <c r="H473" s="12">
        <f t="shared" si="65"/>
        <v>7.723283301809907E-4</v>
      </c>
      <c r="I473" s="12">
        <f t="shared" si="69"/>
        <v>0.2478689900736061</v>
      </c>
      <c r="J473" s="18">
        <f t="shared" si="66"/>
        <v>1.9143624320719677E-4</v>
      </c>
      <c r="K473" s="12">
        <f t="shared" si="70"/>
        <v>1.1671487837878018</v>
      </c>
      <c r="L473" s="12">
        <f t="shared" si="67"/>
        <v>0.15456383771247104</v>
      </c>
      <c r="M473" s="12">
        <f t="shared" si="71"/>
        <v>2.3889979928407076E-2</v>
      </c>
      <c r="N473" s="18">
        <f t="shared" si="68"/>
        <v>1.8450908306164021E-5</v>
      </c>
    </row>
    <row r="474" spans="1:14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7.36</v>
      </c>
      <c r="D474" s="5" t="str">
        <f>'Исходные данные'!A476</f>
        <v>13.05.2015</v>
      </c>
      <c r="E474" s="1">
        <f>'Исходные данные'!B476</f>
        <v>9.67</v>
      </c>
      <c r="F474" s="12">
        <f t="shared" si="63"/>
        <v>1.3138586956521738</v>
      </c>
      <c r="G474" s="12">
        <f t="shared" si="64"/>
        <v>0.26734492464276682</v>
      </c>
      <c r="H474" s="12">
        <f t="shared" si="65"/>
        <v>7.701727262248492E-4</v>
      </c>
      <c r="I474" s="12">
        <f t="shared" si="69"/>
        <v>0.27296837672441804</v>
      </c>
      <c r="J474" s="18">
        <f t="shared" si="66"/>
        <v>2.1023279887501671E-4</v>
      </c>
      <c r="K474" s="12">
        <f t="shared" si="70"/>
        <v>1.1968142373673327</v>
      </c>
      <c r="L474" s="12">
        <f t="shared" si="67"/>
        <v>0.17966322436328308</v>
      </c>
      <c r="M474" s="12">
        <f t="shared" si="71"/>
        <v>3.2278874188611383E-2</v>
      </c>
      <c r="N474" s="18">
        <f t="shared" si="68"/>
        <v>2.4860308533311746E-5</v>
      </c>
    </row>
    <row r="475" spans="1:14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7.37</v>
      </c>
      <c r="D475" s="5" t="str">
        <f>'Исходные данные'!A477</f>
        <v>12.05.2015</v>
      </c>
      <c r="E475" s="1">
        <f>'Исходные данные'!B477</f>
        <v>9.65</v>
      </c>
      <c r="F475" s="12">
        <f t="shared" si="63"/>
        <v>1.3093622795115332</v>
      </c>
      <c r="G475" s="12">
        <f t="shared" si="64"/>
        <v>0.26659875263962501</v>
      </c>
      <c r="H475" s="12">
        <f t="shared" si="65"/>
        <v>7.6802313865867303E-4</v>
      </c>
      <c r="I475" s="12">
        <f t="shared" si="69"/>
        <v>0.26954020914964927</v>
      </c>
      <c r="J475" s="18">
        <f t="shared" si="66"/>
        <v>2.070131174258288E-4</v>
      </c>
      <c r="K475" s="12">
        <f t="shared" si="70"/>
        <v>1.1927183822559306</v>
      </c>
      <c r="L475" s="12">
        <f t="shared" si="67"/>
        <v>0.17623505678851431</v>
      </c>
      <c r="M475" s="12">
        <f t="shared" si="71"/>
        <v>3.1058795241250853E-2</v>
      </c>
      <c r="N475" s="18">
        <f t="shared" si="68"/>
        <v>2.3853873404142538E-5</v>
      </c>
    </row>
    <row r="476" spans="1:14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7.27</v>
      </c>
      <c r="D476" s="5" t="str">
        <f>'Исходные данные'!A478</f>
        <v>08.05.2015</v>
      </c>
      <c r="E476" s="1">
        <f>'Исходные данные'!B478</f>
        <v>9.5500000000000007</v>
      </c>
      <c r="F476" s="12">
        <f t="shared" si="63"/>
        <v>1.3136176066024761</v>
      </c>
      <c r="G476" s="12">
        <f t="shared" si="64"/>
        <v>0.26585466323692541</v>
      </c>
      <c r="H476" s="12">
        <f t="shared" si="65"/>
        <v>7.6587955069044086E-4</v>
      </c>
      <c r="I476" s="12">
        <f t="shared" si="69"/>
        <v>0.27278486294721099</v>
      </c>
      <c r="J476" s="18">
        <f t="shared" si="66"/>
        <v>2.0892034826916345E-4</v>
      </c>
      <c r="K476" s="12">
        <f t="shared" si="70"/>
        <v>1.1965946256175253</v>
      </c>
      <c r="L476" s="12">
        <f t="shared" si="67"/>
        <v>0.17947971058607587</v>
      </c>
      <c r="M476" s="12">
        <f t="shared" si="71"/>
        <v>3.2212966512061542E-2</v>
      </c>
      <c r="N476" s="18">
        <f t="shared" si="68"/>
        <v>2.4671252318663913E-5</v>
      </c>
    </row>
    <row r="477" spans="1:14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7.22</v>
      </c>
      <c r="D477" s="5" t="str">
        <f>'Исходные данные'!A479</f>
        <v>07.05.2015</v>
      </c>
      <c r="E477" s="1">
        <f>'Исходные данные'!B479</f>
        <v>9.4600000000000009</v>
      </c>
      <c r="F477" s="12">
        <f t="shared" si="63"/>
        <v>1.3102493074792245</v>
      </c>
      <c r="G477" s="12">
        <f t="shared" si="64"/>
        <v>0.26511265062203426</v>
      </c>
      <c r="H477" s="12">
        <f t="shared" si="65"/>
        <v>7.6374194557499847E-4</v>
      </c>
      <c r="I477" s="12">
        <f t="shared" si="69"/>
        <v>0.27021743015905214</v>
      </c>
      <c r="J477" s="18">
        <f t="shared" si="66"/>
        <v>2.0637638583795076E-4</v>
      </c>
      <c r="K477" s="12">
        <f t="shared" si="70"/>
        <v>1.1935263897716468</v>
      </c>
      <c r="L477" s="12">
        <f t="shared" si="67"/>
        <v>0.17691227779791721</v>
      </c>
      <c r="M477" s="12">
        <f t="shared" si="71"/>
        <v>3.1297954035647418E-2</v>
      </c>
      <c r="N477" s="18">
        <f t="shared" si="68"/>
        <v>2.3903560307702235E-5</v>
      </c>
    </row>
    <row r="478" spans="1:14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7.16</v>
      </c>
      <c r="D478" s="5" t="str">
        <f>'Исходные данные'!A480</f>
        <v>06.05.2015</v>
      </c>
      <c r="E478" s="1">
        <f>'Исходные данные'!B480</f>
        <v>9.69</v>
      </c>
      <c r="F478" s="12">
        <f t="shared" si="63"/>
        <v>1.3533519553072624</v>
      </c>
      <c r="G478" s="12">
        <f t="shared" si="64"/>
        <v>0.26437270899854093</v>
      </c>
      <c r="H478" s="12">
        <f t="shared" si="65"/>
        <v>7.6161030661392752E-4</v>
      </c>
      <c r="I478" s="12">
        <f t="shared" si="69"/>
        <v>0.30258444493012049</v>
      </c>
      <c r="J478" s="18">
        <f t="shared" si="66"/>
        <v>2.3045143187983412E-4</v>
      </c>
      <c r="K478" s="12">
        <f t="shared" si="70"/>
        <v>1.2327892593325318</v>
      </c>
      <c r="L478" s="12">
        <f t="shared" si="67"/>
        <v>0.20927929256898548</v>
      </c>
      <c r="M478" s="12">
        <f t="shared" si="71"/>
        <v>4.3797822298175006E-2</v>
      </c>
      <c r="N478" s="18">
        <f t="shared" si="68"/>
        <v>3.3356872869535376E-5</v>
      </c>
    </row>
    <row r="479" spans="1:14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7.16</v>
      </c>
      <c r="D479" s="5" t="str">
        <f>'Исходные данные'!A481</f>
        <v>05.05.2015</v>
      </c>
      <c r="E479" s="1">
        <f>'Исходные данные'!B481</f>
        <v>9.77</v>
      </c>
      <c r="F479" s="12">
        <f t="shared" si="63"/>
        <v>1.3645251396648044</v>
      </c>
      <c r="G479" s="12">
        <f t="shared" si="64"/>
        <v>0.26363483258621312</v>
      </c>
      <c r="H479" s="12">
        <f t="shared" si="65"/>
        <v>7.5948461715541666E-4</v>
      </c>
      <c r="I479" s="12">
        <f t="shared" si="69"/>
        <v>0.31080648508213704</v>
      </c>
      <c r="J479" s="18">
        <f t="shared" si="66"/>
        <v>2.3605274433202757E-4</v>
      </c>
      <c r="K479" s="12">
        <f t="shared" si="70"/>
        <v>1.2429670860349675</v>
      </c>
      <c r="L479" s="12">
        <f t="shared" si="67"/>
        <v>0.21750133272100194</v>
      </c>
      <c r="M479" s="12">
        <f t="shared" si="71"/>
        <v>4.7306829735411976E-2</v>
      </c>
      <c r="N479" s="18">
        <f t="shared" si="68"/>
        <v>3.5928809470435843E-5</v>
      </c>
    </row>
    <row r="480" spans="1:14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7.17</v>
      </c>
      <c r="D480" s="5" t="str">
        <f>'Исходные данные'!A482</f>
        <v>04.05.2015</v>
      </c>
      <c r="E480" s="1">
        <f>'Исходные данные'!B482</f>
        <v>9.74</v>
      </c>
      <c r="F480" s="12">
        <f t="shared" si="63"/>
        <v>1.3584379358437937</v>
      </c>
      <c r="G480" s="12">
        <f t="shared" si="64"/>
        <v>0.26289901562095125</v>
      </c>
      <c r="H480" s="12">
        <f t="shared" si="65"/>
        <v>7.5736486059412977E-4</v>
      </c>
      <c r="I480" s="12">
        <f t="shared" si="69"/>
        <v>0.30633546304291481</v>
      </c>
      <c r="J480" s="18">
        <f t="shared" si="66"/>
        <v>2.3200771526253537E-4</v>
      </c>
      <c r="K480" s="12">
        <f t="shared" si="70"/>
        <v>1.2374221577844253</v>
      </c>
      <c r="L480" s="12">
        <f t="shared" si="67"/>
        <v>0.2130303106817798</v>
      </c>
      <c r="M480" s="12">
        <f t="shared" si="71"/>
        <v>4.5381913269175615E-2</v>
      </c>
      <c r="N480" s="18">
        <f t="shared" si="68"/>
        <v>3.4370666416604075E-5</v>
      </c>
    </row>
    <row r="481" spans="1:14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7.05</v>
      </c>
      <c r="D481" s="5" t="str">
        <f>'Исходные данные'!A483</f>
        <v>30.04.2015</v>
      </c>
      <c r="E481" s="1">
        <f>'Исходные данные'!B483</f>
        <v>9.74</v>
      </c>
      <c r="F481" s="12">
        <f t="shared" si="63"/>
        <v>1.3815602836879433</v>
      </c>
      <c r="G481" s="12">
        <f t="shared" si="64"/>
        <v>0.26216525235474369</v>
      </c>
      <c r="H481" s="12">
        <f t="shared" si="65"/>
        <v>7.5525102037107773E-4</v>
      </c>
      <c r="I481" s="12">
        <f t="shared" si="69"/>
        <v>0.32321350083026645</v>
      </c>
      <c r="J481" s="18">
        <f t="shared" si="66"/>
        <v>2.4410732629976691E-4</v>
      </c>
      <c r="K481" s="12">
        <f t="shared" si="70"/>
        <v>1.258484662597777</v>
      </c>
      <c r="L481" s="12">
        <f t="shared" si="67"/>
        <v>0.22990834846913133</v>
      </c>
      <c r="M481" s="12">
        <f t="shared" si="71"/>
        <v>5.2857848695803511E-2</v>
      </c>
      <c r="N481" s="18">
        <f t="shared" si="68"/>
        <v>3.9920944162125643E-5</v>
      </c>
    </row>
    <row r="482" spans="1:14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7.11</v>
      </c>
      <c r="D482" s="5" t="str">
        <f>'Исходные данные'!A484</f>
        <v>29.04.2015</v>
      </c>
      <c r="E482" s="1">
        <f>'Исходные данные'!B484</f>
        <v>9.74</v>
      </c>
      <c r="F482" s="12">
        <f t="shared" si="63"/>
        <v>1.3699015471167371</v>
      </c>
      <c r="G482" s="12">
        <f t="shared" si="64"/>
        <v>0.26143353705562178</v>
      </c>
      <c r="H482" s="12">
        <f t="shared" si="65"/>
        <v>7.5314307997348764E-4</v>
      </c>
      <c r="I482" s="12">
        <f t="shared" si="69"/>
        <v>0.31473887383929428</v>
      </c>
      <c r="J482" s="18">
        <f t="shared" si="66"/>
        <v>2.3704340483071305E-4</v>
      </c>
      <c r="K482" s="12">
        <f t="shared" si="70"/>
        <v>1.2478645388627749</v>
      </c>
      <c r="L482" s="12">
        <f t="shared" si="67"/>
        <v>0.22143372147815932</v>
      </c>
      <c r="M482" s="12">
        <f t="shared" si="71"/>
        <v>4.9032893007667021E-2</v>
      </c>
      <c r="N482" s="18">
        <f t="shared" si="68"/>
        <v>3.6928784059804823E-5</v>
      </c>
    </row>
    <row r="483" spans="1:14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7.21</v>
      </c>
      <c r="D483" s="5" t="str">
        <f>'Исходные данные'!A485</f>
        <v>28.04.2015</v>
      </c>
      <c r="E483" s="1">
        <f>'Исходные данные'!B485</f>
        <v>9.76</v>
      </c>
      <c r="F483" s="12">
        <f t="shared" si="63"/>
        <v>1.3536754507628295</v>
      </c>
      <c r="G483" s="12">
        <f t="shared" si="64"/>
        <v>0.26070386400761503</v>
      </c>
      <c r="H483" s="12">
        <f t="shared" si="65"/>
        <v>7.5104102293467503E-4</v>
      </c>
      <c r="I483" s="12">
        <f t="shared" si="69"/>
        <v>0.30282344912814346</v>
      </c>
      <c r="J483" s="18">
        <f t="shared" si="66"/>
        <v>2.2743283300180738E-4</v>
      </c>
      <c r="K483" s="12">
        <f t="shared" si="70"/>
        <v>1.2330839363539097</v>
      </c>
      <c r="L483" s="12">
        <f t="shared" si="67"/>
        <v>0.20951829676700839</v>
      </c>
      <c r="M483" s="12">
        <f t="shared" si="71"/>
        <v>4.389791668014819E-2</v>
      </c>
      <c r="N483" s="18">
        <f t="shared" si="68"/>
        <v>3.2969136248159628E-5</v>
      </c>
    </row>
    <row r="484" spans="1:14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7.29</v>
      </c>
      <c r="D484" s="5" t="str">
        <f>'Исходные данные'!A486</f>
        <v>27.04.2015</v>
      </c>
      <c r="E484" s="1">
        <f>'Исходные данные'!B486</f>
        <v>9.77</v>
      </c>
      <c r="F484" s="12">
        <f t="shared" si="63"/>
        <v>1.3401920438957475</v>
      </c>
      <c r="G484" s="12">
        <f t="shared" si="64"/>
        <v>0.25997622751070643</v>
      </c>
      <c r="H484" s="12">
        <f t="shared" si="65"/>
        <v>7.4894483283391422E-4</v>
      </c>
      <c r="I484" s="12">
        <f t="shared" si="69"/>
        <v>0.29281292003412457</v>
      </c>
      <c r="J484" s="18">
        <f t="shared" si="66"/>
        <v>2.1930072344656773E-4</v>
      </c>
      <c r="K484" s="12">
        <f t="shared" si="70"/>
        <v>1.2208016921824922</v>
      </c>
      <c r="L484" s="12">
        <f t="shared" si="67"/>
        <v>0.19950776767298953</v>
      </c>
      <c r="M484" s="12">
        <f t="shared" si="71"/>
        <v>3.9803349361859551E-2</v>
      </c>
      <c r="N484" s="18">
        <f t="shared" si="68"/>
        <v>2.9810512834047788E-5</v>
      </c>
    </row>
    <row r="485" spans="1:14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7.31</v>
      </c>
      <c r="D485" s="5" t="str">
        <f>'Исходные данные'!A487</f>
        <v>24.04.2015</v>
      </c>
      <c r="E485" s="1">
        <f>'Исходные данные'!B487</f>
        <v>9.73</v>
      </c>
      <c r="F485" s="12">
        <f t="shared" si="63"/>
        <v>1.3310533515731875</v>
      </c>
      <c r="G485" s="12">
        <f t="shared" si="64"/>
        <v>0.25925062188078796</v>
      </c>
      <c r="H485" s="12">
        <f t="shared" si="65"/>
        <v>7.4685449329631073E-4</v>
      </c>
      <c r="I485" s="12">
        <f t="shared" si="69"/>
        <v>0.28597062243622662</v>
      </c>
      <c r="J485" s="18">
        <f t="shared" si="66"/>
        <v>2.1357844431723862E-4</v>
      </c>
      <c r="K485" s="12">
        <f t="shared" si="70"/>
        <v>1.2124771157887344</v>
      </c>
      <c r="L485" s="12">
        <f t="shared" si="67"/>
        <v>0.19266547007509149</v>
      </c>
      <c r="M485" s="12">
        <f t="shared" si="71"/>
        <v>3.7119983359255967E-2</v>
      </c>
      <c r="N485" s="18">
        <f t="shared" si="68"/>
        <v>2.7723226362944602E-5</v>
      </c>
    </row>
    <row r="486" spans="1:14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7.36</v>
      </c>
      <c r="D486" s="5" t="str">
        <f>'Исходные данные'!A488</f>
        <v>23.04.2015</v>
      </c>
      <c r="E486" s="1">
        <f>'Исходные данные'!B488</f>
        <v>9.84</v>
      </c>
      <c r="F486" s="12">
        <f t="shared" si="63"/>
        <v>1.3369565217391304</v>
      </c>
      <c r="G486" s="12">
        <f t="shared" si="64"/>
        <v>0.25852704144961641</v>
      </c>
      <c r="H486" s="12">
        <f t="shared" si="65"/>
        <v>7.4476998799267351E-4</v>
      </c>
      <c r="I486" s="12">
        <f t="shared" si="69"/>
        <v>0.29039577832337715</v>
      </c>
      <c r="J486" s="18">
        <f t="shared" si="66"/>
        <v>2.1627806033502469E-4</v>
      </c>
      <c r="K486" s="12">
        <f t="shared" si="70"/>
        <v>1.2178544049322186</v>
      </c>
      <c r="L486" s="12">
        <f t="shared" si="67"/>
        <v>0.19709062596224219</v>
      </c>
      <c r="M486" s="12">
        <f t="shared" si="71"/>
        <v>3.8844714842188446E-2</v>
      </c>
      <c r="N486" s="18">
        <f t="shared" si="68"/>
        <v>2.8930377806595517E-5</v>
      </c>
    </row>
    <row r="487" spans="1:14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7.39</v>
      </c>
      <c r="D487" s="5" t="str">
        <f>'Исходные данные'!A489</f>
        <v>22.04.2015</v>
      </c>
      <c r="E487" s="1">
        <f>'Исходные данные'!B489</f>
        <v>9.92</v>
      </c>
      <c r="F487" s="12">
        <f t="shared" si="63"/>
        <v>1.3423545331529094</v>
      </c>
      <c r="G487" s="12">
        <f t="shared" si="64"/>
        <v>0.25780548056476882</v>
      </c>
      <c r="H487" s="12">
        <f t="shared" si="65"/>
        <v>7.4269130063938694E-4</v>
      </c>
      <c r="I487" s="12">
        <f t="shared" si="69"/>
        <v>0.29442518633667109</v>
      </c>
      <c r="J487" s="18">
        <f t="shared" si="66"/>
        <v>2.186670245813761E-4</v>
      </c>
      <c r="K487" s="12">
        <f t="shared" si="70"/>
        <v>1.2227715371435142</v>
      </c>
      <c r="L487" s="12">
        <f t="shared" si="67"/>
        <v>0.20112003397553607</v>
      </c>
      <c r="M487" s="12">
        <f t="shared" si="71"/>
        <v>4.0449268066320772E-2</v>
      </c>
      <c r="N487" s="18">
        <f t="shared" si="68"/>
        <v>3.0041319510086993E-5</v>
      </c>
    </row>
    <row r="488" spans="1:14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7.29</v>
      </c>
      <c r="D488" s="5" t="str">
        <f>'Исходные данные'!A490</f>
        <v>21.04.2015</v>
      </c>
      <c r="E488" s="1">
        <f>'Исходные данные'!B490</f>
        <v>9.7899999999999991</v>
      </c>
      <c r="F488" s="12">
        <f t="shared" si="63"/>
        <v>1.3429355281207132</v>
      </c>
      <c r="G488" s="12">
        <f t="shared" si="64"/>
        <v>0.25708593358959808</v>
      </c>
      <c r="H488" s="12">
        <f t="shared" si="65"/>
        <v>7.4061841499828266E-4</v>
      </c>
      <c r="I488" s="12">
        <f t="shared" si="69"/>
        <v>0.29485791052185212</v>
      </c>
      <c r="J488" s="18">
        <f t="shared" si="66"/>
        <v>2.1837719834039956E-4</v>
      </c>
      <c r="K488" s="12">
        <f t="shared" si="70"/>
        <v>1.2233007744592219</v>
      </c>
      <c r="L488" s="12">
        <f t="shared" si="67"/>
        <v>0.2015527581607171</v>
      </c>
      <c r="M488" s="12">
        <f t="shared" si="71"/>
        <v>4.0623514322192501E-2</v>
      </c>
      <c r="N488" s="18">
        <f t="shared" si="68"/>
        <v>3.0086522788962246E-5</v>
      </c>
    </row>
    <row r="489" spans="1:14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7.27</v>
      </c>
      <c r="D489" s="5" t="str">
        <f>'Исходные данные'!A491</f>
        <v>20.04.2015</v>
      </c>
      <c r="E489" s="1">
        <f>'Исходные данные'!B491</f>
        <v>9.59</v>
      </c>
      <c r="F489" s="12">
        <f t="shared" si="63"/>
        <v>1.3191196698762035</v>
      </c>
      <c r="G489" s="12">
        <f t="shared" si="64"/>
        <v>0.25636839490318974</v>
      </c>
      <c r="H489" s="12">
        <f t="shared" si="65"/>
        <v>7.3855131487651543E-4</v>
      </c>
      <c r="I489" s="12">
        <f t="shared" si="69"/>
        <v>0.27696459734991885</v>
      </c>
      <c r="J489" s="18">
        <f t="shared" si="66"/>
        <v>2.0455256754702724E-4</v>
      </c>
      <c r="K489" s="12">
        <f t="shared" si="70"/>
        <v>1.2016065402797975</v>
      </c>
      <c r="L489" s="12">
        <f t="shared" si="67"/>
        <v>0.18365944498878375</v>
      </c>
      <c r="M489" s="12">
        <f t="shared" si="71"/>
        <v>3.3730791733588075E-2</v>
      </c>
      <c r="N489" s="18">
        <f t="shared" si="68"/>
        <v>2.4911920586667372E-5</v>
      </c>
    </row>
    <row r="490" spans="1:14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7.3</v>
      </c>
      <c r="D490" s="5" t="str">
        <f>'Исходные данные'!A492</f>
        <v>17.04.2015</v>
      </c>
      <c r="E490" s="1">
        <f>'Исходные данные'!B492</f>
        <v>9.61</v>
      </c>
      <c r="F490" s="12">
        <f t="shared" si="63"/>
        <v>1.3164383561643835</v>
      </c>
      <c r="G490" s="12">
        <f t="shared" si="64"/>
        <v>0.25565285890031714</v>
      </c>
      <c r="H490" s="12">
        <f t="shared" si="65"/>
        <v>7.3648998412643367E-4</v>
      </c>
      <c r="I490" s="12">
        <f t="shared" si="69"/>
        <v>0.27492987482785564</v>
      </c>
      <c r="J490" s="18">
        <f t="shared" si="66"/>
        <v>2.0248309914784978E-4</v>
      </c>
      <c r="K490" s="12">
        <f t="shared" si="70"/>
        <v>1.1991640900865053</v>
      </c>
      <c r="L490" s="12">
        <f t="shared" si="67"/>
        <v>0.18162472246672062</v>
      </c>
      <c r="M490" s="12">
        <f t="shared" si="71"/>
        <v>3.2987539811113284E-2</v>
      </c>
      <c r="N490" s="18">
        <f t="shared" si="68"/>
        <v>2.429499267185692E-5</v>
      </c>
    </row>
    <row r="491" spans="1:14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7.38</v>
      </c>
      <c r="D491" s="5" t="str">
        <f>'Исходные данные'!A493</f>
        <v>16.04.2015</v>
      </c>
      <c r="E491" s="1">
        <f>'Исходные данные'!B493</f>
        <v>9.64</v>
      </c>
      <c r="F491" s="12">
        <f t="shared" si="63"/>
        <v>1.3062330623306233</v>
      </c>
      <c r="G491" s="12">
        <f t="shared" si="64"/>
        <v>0.25493931999139835</v>
      </c>
      <c r="H491" s="12">
        <f t="shared" si="65"/>
        <v>7.3443440664545544E-4</v>
      </c>
      <c r="I491" s="12">
        <f t="shared" si="69"/>
        <v>0.26714747001007311</v>
      </c>
      <c r="J491" s="18">
        <f t="shared" si="66"/>
        <v>1.9620229362368264E-4</v>
      </c>
      <c r="K491" s="12">
        <f t="shared" si="70"/>
        <v>1.1898679298546786</v>
      </c>
      <c r="L491" s="12">
        <f t="shared" si="67"/>
        <v>0.17384231764893801</v>
      </c>
      <c r="M491" s="12">
        <f t="shared" si="71"/>
        <v>3.0221151405554255E-2</v>
      </c>
      <c r="N491" s="18">
        <f t="shared" si="68"/>
        <v>2.2195453400680712E-5</v>
      </c>
    </row>
    <row r="492" spans="1:14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7.5</v>
      </c>
      <c r="D492" s="5" t="str">
        <f>'Исходные данные'!A494</f>
        <v>15.04.2015</v>
      </c>
      <c r="E492" s="1">
        <f>'Исходные данные'!B494</f>
        <v>9.58</v>
      </c>
      <c r="F492" s="12">
        <f t="shared" si="63"/>
        <v>1.2773333333333334</v>
      </c>
      <c r="G492" s="12">
        <f t="shared" si="64"/>
        <v>0.25422777260245216</v>
      </c>
      <c r="H492" s="12">
        <f t="shared" si="65"/>
        <v>7.3238456637594179E-4</v>
      </c>
      <c r="I492" s="12">
        <f t="shared" si="69"/>
        <v>0.24477457144050449</v>
      </c>
      <c r="J492" s="18">
        <f t="shared" si="66"/>
        <v>1.7926911836431086E-4</v>
      </c>
      <c r="K492" s="12">
        <f t="shared" si="70"/>
        <v>1.1635427190580598</v>
      </c>
      <c r="L492" s="12">
        <f t="shared" si="67"/>
        <v>0.15146941907936942</v>
      </c>
      <c r="M492" s="12">
        <f t="shared" si="71"/>
        <v>2.2942984916241634E-2</v>
      </c>
      <c r="N492" s="18">
        <f t="shared" si="68"/>
        <v>1.6803088059251404E-5</v>
      </c>
    </row>
    <row r="493" spans="1:14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7.46</v>
      </c>
      <c r="D493" s="5" t="str">
        <f>'Исходные данные'!A495</f>
        <v>14.04.2015</v>
      </c>
      <c r="E493" s="1">
        <f>'Исходные данные'!B495</f>
        <v>9.5</v>
      </c>
      <c r="F493" s="12">
        <f t="shared" si="63"/>
        <v>1.2734584450402144</v>
      </c>
      <c r="G493" s="12">
        <f t="shared" si="64"/>
        <v>0.25351821117505452</v>
      </c>
      <c r="H493" s="12">
        <f t="shared" si="65"/>
        <v>7.3034044730507081E-4</v>
      </c>
      <c r="I493" s="12">
        <f t="shared" si="69"/>
        <v>0.24173638439082565</v>
      </c>
      <c r="J493" s="18">
        <f t="shared" si="66"/>
        <v>1.7654985910590615E-4</v>
      </c>
      <c r="K493" s="12">
        <f t="shared" si="70"/>
        <v>1.1600130232903496</v>
      </c>
      <c r="L493" s="12">
        <f t="shared" si="67"/>
        <v>0.14843123202969058</v>
      </c>
      <c r="M493" s="12">
        <f t="shared" si="71"/>
        <v>2.2031830641851834E-2</v>
      </c>
      <c r="N493" s="18">
        <f t="shared" si="68"/>
        <v>1.6090737045919634E-5</v>
      </c>
    </row>
    <row r="494" spans="1:14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7.31</v>
      </c>
      <c r="D494" s="5" t="str">
        <f>'Исходные данные'!A496</f>
        <v>13.04.2015</v>
      </c>
      <c r="E494" s="1">
        <f>'Исходные данные'!B496</f>
        <v>9.48</v>
      </c>
      <c r="F494" s="12">
        <f t="shared" si="63"/>
        <v>1.2968536251709988</v>
      </c>
      <c r="G494" s="12">
        <f t="shared" si="64"/>
        <v>0.25281063016629518</v>
      </c>
      <c r="H494" s="12">
        <f t="shared" si="65"/>
        <v>7.2830203346471343E-4</v>
      </c>
      <c r="I494" s="12">
        <f t="shared" si="69"/>
        <v>0.25994104250524341</v>
      </c>
      <c r="J494" s="18">
        <f t="shared" si="66"/>
        <v>1.893155898375063E-4</v>
      </c>
      <c r="K494" s="12">
        <f t="shared" si="70"/>
        <v>1.1813240552597333</v>
      </c>
      <c r="L494" s="12">
        <f t="shared" si="67"/>
        <v>0.16663589014410848</v>
      </c>
      <c r="M494" s="12">
        <f t="shared" si="71"/>
        <v>2.7767519884119383E-2</v>
      </c>
      <c r="N494" s="18">
        <f t="shared" si="68"/>
        <v>2.0223141195876012E-5</v>
      </c>
    </row>
    <row r="495" spans="1:14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7.22</v>
      </c>
      <c r="D495" s="5" t="str">
        <f>'Исходные данные'!A497</f>
        <v>10.04.2015</v>
      </c>
      <c r="E495" s="1">
        <f>'Исходные данные'!B497</f>
        <v>9.4700000000000006</v>
      </c>
      <c r="F495" s="12">
        <f t="shared" si="63"/>
        <v>1.3116343490304712</v>
      </c>
      <c r="G495" s="12">
        <f t="shared" si="64"/>
        <v>0.25210502404873458</v>
      </c>
      <c r="H495" s="12">
        <f t="shared" si="65"/>
        <v>7.2626930893130879E-4</v>
      </c>
      <c r="I495" s="12">
        <f t="shared" si="69"/>
        <v>0.27127395429325218</v>
      </c>
      <c r="J495" s="18">
        <f t="shared" si="66"/>
        <v>1.9701794731562372E-4</v>
      </c>
      <c r="K495" s="12">
        <f t="shared" si="70"/>
        <v>1.1947880455747881</v>
      </c>
      <c r="L495" s="12">
        <f t="shared" si="67"/>
        <v>0.1779688019321172</v>
      </c>
      <c r="M495" s="12">
        <f t="shared" si="71"/>
        <v>3.167289446115315E-2</v>
      </c>
      <c r="N495" s="18">
        <f t="shared" si="68"/>
        <v>2.3003051172155976E-5</v>
      </c>
    </row>
    <row r="496" spans="1:14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7.22</v>
      </c>
      <c r="D496" s="5" t="str">
        <f>'Исходные данные'!A498</f>
        <v>09.04.2015</v>
      </c>
      <c r="E496" s="1">
        <f>'Исходные данные'!B498</f>
        <v>9.57</v>
      </c>
      <c r="F496" s="12">
        <f t="shared" si="63"/>
        <v>1.3254847645429364</v>
      </c>
      <c r="G496" s="12">
        <f t="shared" si="64"/>
        <v>0.25140138731036032</v>
      </c>
      <c r="H496" s="12">
        <f t="shared" si="65"/>
        <v>7.2424225782573867E-4</v>
      </c>
      <c r="I496" s="12">
        <f t="shared" si="69"/>
        <v>0.28177825256012812</v>
      </c>
      <c r="J496" s="18">
        <f t="shared" si="66"/>
        <v>2.0407571784033843E-4</v>
      </c>
      <c r="K496" s="12">
        <f t="shared" si="70"/>
        <v>1.2074046036062007</v>
      </c>
      <c r="L496" s="12">
        <f t="shared" si="67"/>
        <v>0.18847310019899308</v>
      </c>
      <c r="M496" s="12">
        <f t="shared" si="71"/>
        <v>3.5522109498619676E-2</v>
      </c>
      <c r="N496" s="18">
        <f t="shared" si="68"/>
        <v>2.5726612786013434E-5</v>
      </c>
    </row>
    <row r="497" spans="1:14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7.35</v>
      </c>
      <c r="D497" s="5" t="str">
        <f>'Исходные данные'!A499</f>
        <v>08.04.2015</v>
      </c>
      <c r="E497" s="1">
        <f>'Исходные данные'!B499</f>
        <v>9.66</v>
      </c>
      <c r="F497" s="12">
        <f t="shared" si="63"/>
        <v>1.3142857142857143</v>
      </c>
      <c r="G497" s="12">
        <f t="shared" si="64"/>
        <v>0.25069971445454442</v>
      </c>
      <c r="H497" s="12">
        <f t="shared" si="65"/>
        <v>7.2222086431320497E-4</v>
      </c>
      <c r="I497" s="12">
        <f t="shared" si="69"/>
        <v>0.27329333499968134</v>
      </c>
      <c r="J497" s="18">
        <f t="shared" si="66"/>
        <v>1.9737814861450813E-4</v>
      </c>
      <c r="K497" s="12">
        <f t="shared" si="70"/>
        <v>1.1972032152550869</v>
      </c>
      <c r="L497" s="12">
        <f t="shared" si="67"/>
        <v>0.1799881826385463</v>
      </c>
      <c r="M497" s="12">
        <f t="shared" si="71"/>
        <v>3.2395745889526685E-2</v>
      </c>
      <c r="N497" s="18">
        <f t="shared" si="68"/>
        <v>2.339688359640492E-5</v>
      </c>
    </row>
    <row r="498" spans="1:14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7.33</v>
      </c>
      <c r="D498" s="5" t="str">
        <f>'Исходные данные'!A500</f>
        <v>07.04.2015</v>
      </c>
      <c r="E498" s="1">
        <f>'Исходные данные'!B500</f>
        <v>9.6999999999999993</v>
      </c>
      <c r="F498" s="12">
        <f t="shared" si="63"/>
        <v>1.3233287858117324</v>
      </c>
      <c r="G498" s="12">
        <f t="shared" si="64"/>
        <v>0.25</v>
      </c>
      <c r="H498" s="12">
        <f t="shared" si="65"/>
        <v>7.2020511260310427E-4</v>
      </c>
      <c r="I498" s="12">
        <f t="shared" si="69"/>
        <v>0.28015036961077688</v>
      </c>
      <c r="J498" s="18">
        <f t="shared" si="66"/>
        <v>2.0176572849133083E-4</v>
      </c>
      <c r="K498" s="12">
        <f t="shared" si="70"/>
        <v>1.2054406891841212</v>
      </c>
      <c r="L498" s="12">
        <f t="shared" si="67"/>
        <v>0.18684521724964193</v>
      </c>
      <c r="M498" s="12">
        <f t="shared" si="71"/>
        <v>3.4911135209065879E-2</v>
      </c>
      <c r="N498" s="18">
        <f t="shared" si="68"/>
        <v>2.514317806434749E-5</v>
      </c>
    </row>
    <row r="499" spans="1:14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7.3</v>
      </c>
      <c r="D499" s="5" t="str">
        <f>'Исходные данные'!A501</f>
        <v>06.04.2015</v>
      </c>
      <c r="E499" s="1">
        <f>'Исходные данные'!B501</f>
        <v>9.6199999999999992</v>
      </c>
      <c r="F499" s="12">
        <f t="shared" si="63"/>
        <v>1.3178082191780822</v>
      </c>
      <c r="G499" s="12">
        <f t="shared" si="64"/>
        <v>0.2493022384807391</v>
      </c>
      <c r="H499" s="12">
        <f t="shared" si="65"/>
        <v>7.1819498694890662E-4</v>
      </c>
      <c r="I499" s="12">
        <f t="shared" si="69"/>
        <v>0.27596991652326969</v>
      </c>
      <c r="J499" s="18">
        <f t="shared" si="66"/>
        <v>1.9820021059572052E-4</v>
      </c>
      <c r="K499" s="12">
        <f t="shared" si="70"/>
        <v>1.2004119195246807</v>
      </c>
      <c r="L499" s="12">
        <f t="shared" si="67"/>
        <v>0.18266476416213473</v>
      </c>
      <c r="M499" s="12">
        <f t="shared" si="71"/>
        <v>3.3366416066408291E-2</v>
      </c>
      <c r="N499" s="18">
        <f t="shared" si="68"/>
        <v>2.3963592751345892E-5</v>
      </c>
    </row>
    <row r="500" spans="1:14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7.31</v>
      </c>
      <c r="D500" s="5" t="str">
        <f>'Исходные данные'!A502</f>
        <v>05.04.2015</v>
      </c>
      <c r="E500" s="1">
        <f>'Исходные данные'!B502</f>
        <v>9.56</v>
      </c>
      <c r="F500" s="12">
        <f t="shared" si="63"/>
        <v>1.3077975376196991</v>
      </c>
      <c r="G500" s="12">
        <f t="shared" si="64"/>
        <v>0.24860642444602912</v>
      </c>
      <c r="H500" s="12">
        <f t="shared" si="65"/>
        <v>7.1619047164803011E-4</v>
      </c>
      <c r="I500" s="12">
        <f t="shared" si="69"/>
        <v>0.26834445330162282</v>
      </c>
      <c r="J500" s="18">
        <f t="shared" si="66"/>
        <v>1.9218574057422203E-4</v>
      </c>
      <c r="K500" s="12">
        <f t="shared" si="70"/>
        <v>1.1912930346290136</v>
      </c>
      <c r="L500" s="12">
        <f t="shared" si="67"/>
        <v>0.17503930094048784</v>
      </c>
      <c r="M500" s="12">
        <f t="shared" si="71"/>
        <v>3.0638756873734657E-2</v>
      </c>
      <c r="N500" s="18">
        <f t="shared" si="68"/>
        <v>2.1943185736109347E-5</v>
      </c>
    </row>
    <row r="501" spans="1:14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7.24</v>
      </c>
      <c r="D501" s="5" t="str">
        <f>'Исходные данные'!A503</f>
        <v>03.04.2015</v>
      </c>
      <c r="E501" s="1">
        <f>'Исходные данные'!B503</f>
        <v>9.56</v>
      </c>
      <c r="F501" s="12">
        <f t="shared" si="63"/>
        <v>1.3204419889502763</v>
      </c>
      <c r="G501" s="12">
        <f t="shared" si="64"/>
        <v>0.24791255246035121</v>
      </c>
      <c r="H501" s="12">
        <f t="shared" si="65"/>
        <v>7.1419155104172091E-4</v>
      </c>
      <c r="I501" s="12">
        <f t="shared" si="69"/>
        <v>0.27796652066568495</v>
      </c>
      <c r="J501" s="18">
        <f t="shared" si="66"/>
        <v>1.9852134053189609E-4</v>
      </c>
      <c r="K501" s="12">
        <f t="shared" si="70"/>
        <v>1.2028110612069183</v>
      </c>
      <c r="L501" s="12">
        <f t="shared" si="67"/>
        <v>0.18466136830454985</v>
      </c>
      <c r="M501" s="12">
        <f t="shared" si="71"/>
        <v>3.40998209441086E-2</v>
      </c>
      <c r="N501" s="18">
        <f t="shared" si="68"/>
        <v>2.4353804010317879E-5</v>
      </c>
    </row>
    <row r="502" spans="1:14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7.17</v>
      </c>
      <c r="D502" s="5" t="str">
        <f>'Исходные данные'!A504</f>
        <v>02.04.2015</v>
      </c>
      <c r="E502" s="1">
        <f>'Исходные данные'!B504</f>
        <v>9.58</v>
      </c>
      <c r="F502" s="12">
        <f t="shared" si="63"/>
        <v>1.3361227336122734</v>
      </c>
      <c r="G502" s="12">
        <f t="shared" si="64"/>
        <v>0.24722061710335677</v>
      </c>
      <c r="H502" s="12">
        <f t="shared" si="65"/>
        <v>7.1219820951492791E-4</v>
      </c>
      <c r="I502" s="12">
        <f t="shared" si="69"/>
        <v>0.28977193737124024</v>
      </c>
      <c r="J502" s="18">
        <f t="shared" si="66"/>
        <v>2.0637505496346912E-4</v>
      </c>
      <c r="K502" s="12">
        <f t="shared" si="70"/>
        <v>1.2170948944121964</v>
      </c>
      <c r="L502" s="12">
        <f t="shared" si="67"/>
        <v>0.19646678501010514</v>
      </c>
      <c r="M502" s="12">
        <f t="shared" si="71"/>
        <v>3.8599197612206863E-2</v>
      </c>
      <c r="N502" s="18">
        <f t="shared" si="68"/>
        <v>2.7490279428126609E-5</v>
      </c>
    </row>
    <row r="503" spans="1:14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7.12</v>
      </c>
      <c r="D503" s="5" t="str">
        <f>'Исходные данные'!A505</f>
        <v>01.04.2015</v>
      </c>
      <c r="E503" s="1">
        <f>'Исходные данные'!B505</f>
        <v>9.4700000000000006</v>
      </c>
      <c r="F503" s="12">
        <f t="shared" si="63"/>
        <v>1.330056179775281</v>
      </c>
      <c r="G503" s="12">
        <f t="shared" si="64"/>
        <v>0.24653061296982617</v>
      </c>
      <c r="H503" s="12">
        <f t="shared" si="65"/>
        <v>7.1021043149618391E-4</v>
      </c>
      <c r="I503" s="12">
        <f t="shared" si="69"/>
        <v>0.28522118177410255</v>
      </c>
      <c r="J503" s="18">
        <f t="shared" si="66"/>
        <v>2.0256705857963687E-4</v>
      </c>
      <c r="K503" s="12">
        <f t="shared" si="70"/>
        <v>1.211568776551962</v>
      </c>
      <c r="L503" s="12">
        <f t="shared" si="67"/>
        <v>0.19191602941296759</v>
      </c>
      <c r="M503" s="12">
        <f t="shared" si="71"/>
        <v>3.6831762345639028E-2</v>
      </c>
      <c r="N503" s="18">
        <f t="shared" si="68"/>
        <v>2.6158301828261192E-5</v>
      </c>
    </row>
    <row r="504" spans="1:14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7.14</v>
      </c>
      <c r="D504" s="5" t="str">
        <f>'Исходные данные'!A506</f>
        <v>31.03.2015</v>
      </c>
      <c r="E504" s="1">
        <f>'Исходные данные'!B506</f>
        <v>9.4600000000000009</v>
      </c>
      <c r="F504" s="12">
        <f t="shared" si="63"/>
        <v>1.3249299719887957</v>
      </c>
      <c r="G504" s="12">
        <f t="shared" si="64"/>
        <v>0.24584253466962544</v>
      </c>
      <c r="H504" s="12">
        <f t="shared" si="65"/>
        <v>7.0822820145748056E-4</v>
      </c>
      <c r="I504" s="12">
        <f t="shared" si="69"/>
        <v>0.28135960671229404</v>
      </c>
      <c r="J504" s="18">
        <f t="shared" si="66"/>
        <v>1.9926680822463208E-4</v>
      </c>
      <c r="K504" s="12">
        <f t="shared" si="70"/>
        <v>1.2068992344749705</v>
      </c>
      <c r="L504" s="12">
        <f t="shared" si="67"/>
        <v>0.18805445435115897</v>
      </c>
      <c r="M504" s="12">
        <f t="shared" si="71"/>
        <v>3.5364477801312126E-2</v>
      </c>
      <c r="N504" s="18">
        <f t="shared" si="68"/>
        <v>2.5046120508706282E-5</v>
      </c>
    </row>
    <row r="505" spans="1:14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7.08</v>
      </c>
      <c r="D505" s="5" t="str">
        <f>'Исходные данные'!A507</f>
        <v>30.03.2015</v>
      </c>
      <c r="E505" s="1">
        <f>'Исходные данные'!B507</f>
        <v>9.35</v>
      </c>
      <c r="F505" s="12">
        <f t="shared" si="63"/>
        <v>1.3206214689265536</v>
      </c>
      <c r="G505" s="12">
        <f t="shared" si="64"/>
        <v>0.24515637682766531</v>
      </c>
      <c r="H505" s="12">
        <f t="shared" si="65"/>
        <v>7.0625150391415094E-4</v>
      </c>
      <c r="I505" s="12">
        <f t="shared" si="69"/>
        <v>0.27810243559496722</v>
      </c>
      <c r="J505" s="18">
        <f t="shared" si="66"/>
        <v>1.964102633811339E-4</v>
      </c>
      <c r="K505" s="12">
        <f t="shared" si="70"/>
        <v>1.2029745522974304</v>
      </c>
      <c r="L505" s="12">
        <f t="shared" si="67"/>
        <v>0.1847972832338321</v>
      </c>
      <c r="M505" s="12">
        <f t="shared" si="71"/>
        <v>3.4150035890605154E-2</v>
      </c>
      <c r="N505" s="18">
        <f t="shared" si="68"/>
        <v>2.411851420646212E-5</v>
      </c>
    </row>
    <row r="506" spans="1:14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7.02</v>
      </c>
      <c r="D506" s="5" t="str">
        <f>'Исходные данные'!A508</f>
        <v>27.03.2015</v>
      </c>
      <c r="E506" s="1">
        <f>'Исходные данные'!B508</f>
        <v>9.15</v>
      </c>
      <c r="F506" s="12">
        <f t="shared" si="63"/>
        <v>1.3034188034188035</v>
      </c>
      <c r="G506" s="12">
        <f t="shared" si="64"/>
        <v>0.24447213408385815</v>
      </c>
      <c r="H506" s="12">
        <f t="shared" si="65"/>
        <v>7.0428032342474505E-4</v>
      </c>
      <c r="I506" s="12">
        <f t="shared" si="69"/>
        <v>0.26499066124971021</v>
      </c>
      <c r="J506" s="18">
        <f t="shared" si="66"/>
        <v>1.8662770860948297E-4</v>
      </c>
      <c r="K506" s="12">
        <f t="shared" si="70"/>
        <v>1.187304377819403</v>
      </c>
      <c r="L506" s="12">
        <f t="shared" si="67"/>
        <v>0.17168550888857528</v>
      </c>
      <c r="M506" s="12">
        <f t="shared" si="71"/>
        <v>2.9475913962329053E-2</v>
      </c>
      <c r="N506" s="18">
        <f t="shared" si="68"/>
        <v>2.0759306218629062E-5</v>
      </c>
    </row>
    <row r="507" spans="1:14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6.94</v>
      </c>
      <c r="D507" s="5" t="str">
        <f>'Исходные данные'!A509</f>
        <v>26.03.2015</v>
      </c>
      <c r="E507" s="1">
        <f>'Исходные данные'!B509</f>
        <v>9.23</v>
      </c>
      <c r="F507" s="12">
        <f t="shared" si="63"/>
        <v>1.3299711815561959</v>
      </c>
      <c r="G507" s="12">
        <f t="shared" si="64"/>
        <v>0.24378980109307694</v>
      </c>
      <c r="H507" s="12">
        <f t="shared" si="65"/>
        <v>7.0231464459091146E-4</v>
      </c>
      <c r="I507" s="12">
        <f t="shared" si="69"/>
        <v>0.28515727399604757</v>
      </c>
      <c r="J507" s="18">
        <f t="shared" si="66"/>
        <v>2.002701295390473E-4</v>
      </c>
      <c r="K507" s="12">
        <f t="shared" si="70"/>
        <v>1.2114913503575861</v>
      </c>
      <c r="L507" s="12">
        <f t="shared" si="67"/>
        <v>0.19185212163491258</v>
      </c>
      <c r="M507" s="12">
        <f t="shared" si="71"/>
        <v>3.6807236575817283E-2</v>
      </c>
      <c r="N507" s="18">
        <f t="shared" si="68"/>
        <v>2.5850261274118712E-5</v>
      </c>
    </row>
    <row r="508" spans="1:14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7.01</v>
      </c>
      <c r="D508" s="5" t="str">
        <f>'Исходные данные'!A510</f>
        <v>25.03.2015</v>
      </c>
      <c r="E508" s="1">
        <f>'Исходные данные'!B510</f>
        <v>9.33</v>
      </c>
      <c r="F508" s="12">
        <f t="shared" si="63"/>
        <v>1.3309557774607703</v>
      </c>
      <c r="G508" s="12">
        <f t="shared" si="64"/>
        <v>0.24310937252511275</v>
      </c>
      <c r="H508" s="12">
        <f t="shared" si="65"/>
        <v>7.0035445205727533E-4</v>
      </c>
      <c r="I508" s="12">
        <f t="shared" si="69"/>
        <v>0.28589731381275374</v>
      </c>
      <c r="J508" s="18">
        <f t="shared" si="66"/>
        <v>2.0022945655997804E-4</v>
      </c>
      <c r="K508" s="12">
        <f t="shared" si="70"/>
        <v>1.2123882340183236</v>
      </c>
      <c r="L508" s="12">
        <f t="shared" si="67"/>
        <v>0.19259216145161875</v>
      </c>
      <c r="M508" s="12">
        <f t="shared" si="71"/>
        <v>3.7091740652606377E-2</v>
      </c>
      <c r="N508" s="18">
        <f t="shared" si="68"/>
        <v>2.5977365700606704E-5</v>
      </c>
    </row>
    <row r="509" spans="1:14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7.02</v>
      </c>
      <c r="D509" s="5" t="str">
        <f>'Исходные данные'!A511</f>
        <v>24.03.2015</v>
      </c>
      <c r="E509" s="1">
        <f>'Исходные данные'!B511</f>
        <v>9.44</v>
      </c>
      <c r="F509" s="12">
        <f t="shared" si="63"/>
        <v>1.3447293447293447</v>
      </c>
      <c r="G509" s="12">
        <f t="shared" si="64"/>
        <v>0.24243084306463397</v>
      </c>
      <c r="H509" s="12">
        <f t="shared" si="65"/>
        <v>6.9839973051132075E-4</v>
      </c>
      <c r="I509" s="12">
        <f t="shared" si="69"/>
        <v>0.29619276211968953</v>
      </c>
      <c r="J509" s="18">
        <f t="shared" si="66"/>
        <v>2.0686094524379489E-4</v>
      </c>
      <c r="K509" s="12">
        <f t="shared" si="70"/>
        <v>1.2249347897940068</v>
      </c>
      <c r="L509" s="12">
        <f t="shared" si="67"/>
        <v>0.20288760975855449</v>
      </c>
      <c r="M509" s="12">
        <f t="shared" si="71"/>
        <v>4.1163382193539488E-2</v>
      </c>
      <c r="N509" s="18">
        <f t="shared" si="68"/>
        <v>2.8748495030902476E-5</v>
      </c>
    </row>
    <row r="510" spans="1:14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6.96</v>
      </c>
      <c r="D510" s="5" t="str">
        <f>'Исходные данные'!A512</f>
        <v>23.03.2015</v>
      </c>
      <c r="E510" s="1">
        <f>'Исходные данные'!B512</f>
        <v>9.48</v>
      </c>
      <c r="F510" s="12">
        <f t="shared" si="63"/>
        <v>1.3620689655172415</v>
      </c>
      <c r="G510" s="12">
        <f t="shared" si="64"/>
        <v>0.24175420741114403</v>
      </c>
      <c r="H510" s="12">
        <f t="shared" si="65"/>
        <v>6.9645046468326879E-4</v>
      </c>
      <c r="I510" s="12">
        <f t="shared" si="69"/>
        <v>0.30900484192060229</v>
      </c>
      <c r="J510" s="18">
        <f t="shared" si="66"/>
        <v>2.1520656574498348E-4</v>
      </c>
      <c r="K510" s="12">
        <f t="shared" si="70"/>
        <v>1.2407297189581392</v>
      </c>
      <c r="L510" s="12">
        <f t="shared" si="67"/>
        <v>0.21569968955946719</v>
      </c>
      <c r="M510" s="12">
        <f t="shared" si="71"/>
        <v>4.6526356076050511E-2</v>
      </c>
      <c r="N510" s="18">
        <f t="shared" si="68"/>
        <v>3.2403302309184604E-5</v>
      </c>
    </row>
    <row r="511" spans="1:14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6.79</v>
      </c>
      <c r="D511" s="5" t="str">
        <f>'Исходные данные'!A513</f>
        <v>20.03.2015</v>
      </c>
      <c r="E511" s="1">
        <f>'Исходные данные'!B513</f>
        <v>9.44</v>
      </c>
      <c r="F511" s="12">
        <f t="shared" si="63"/>
        <v>1.3902798232695139</v>
      </c>
      <c r="G511" s="12">
        <f t="shared" si="64"/>
        <v>0.24107946027894034</v>
      </c>
      <c r="H511" s="12">
        <f t="shared" si="65"/>
        <v>6.9450663934595932E-4</v>
      </c>
      <c r="I511" s="12">
        <f t="shared" si="69"/>
        <v>0.32950503858680452</v>
      </c>
      <c r="J511" s="18">
        <f t="shared" si="66"/>
        <v>2.2884343699648224E-4</v>
      </c>
      <c r="K511" s="12">
        <f t="shared" si="70"/>
        <v>1.2664274262671471</v>
      </c>
      <c r="L511" s="12">
        <f t="shared" si="67"/>
        <v>0.23619988622566956</v>
      </c>
      <c r="M511" s="12">
        <f t="shared" si="71"/>
        <v>5.5790386253019235E-2</v>
      </c>
      <c r="N511" s="18">
        <f t="shared" si="68"/>
        <v>3.8746793664397398E-5</v>
      </c>
    </row>
    <row r="512" spans="1:14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6.59</v>
      </c>
      <c r="D512" s="5" t="str">
        <f>'Исходные данные'!A514</f>
        <v>19.03.2015</v>
      </c>
      <c r="E512" s="1">
        <f>'Исходные данные'!B514</f>
        <v>9.52</v>
      </c>
      <c r="F512" s="12">
        <f t="shared" si="63"/>
        <v>1.4446130500758725</v>
      </c>
      <c r="G512" s="12">
        <f t="shared" si="64"/>
        <v>0.24040659639707296</v>
      </c>
      <c r="H512" s="12">
        <f t="shared" si="65"/>
        <v>6.9256823931473184E-4</v>
      </c>
      <c r="I512" s="12">
        <f t="shared" si="69"/>
        <v>0.36784150028885804</v>
      </c>
      <c r="J512" s="18">
        <f t="shared" si="66"/>
        <v>2.5475534020194383E-4</v>
      </c>
      <c r="K512" s="12">
        <f t="shared" si="70"/>
        <v>1.3159204041795702</v>
      </c>
      <c r="L512" s="12">
        <f t="shared" si="67"/>
        <v>0.27453634792772297</v>
      </c>
      <c r="M512" s="12">
        <f t="shared" si="71"/>
        <v>7.5370206333491729E-2</v>
      </c>
      <c r="N512" s="18">
        <f t="shared" si="68"/>
        <v>5.2199011097174414E-5</v>
      </c>
    </row>
    <row r="513" spans="1:14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6.85</v>
      </c>
      <c r="D513" s="5" t="str">
        <f>'Исходные данные'!A515</f>
        <v>18.03.2015</v>
      </c>
      <c r="E513" s="1">
        <f>'Исходные данные'!B515</f>
        <v>9.48</v>
      </c>
      <c r="F513" s="12">
        <f t="shared" si="63"/>
        <v>1.3839416058394163</v>
      </c>
      <c r="G513" s="12">
        <f t="shared" si="64"/>
        <v>0.23973561050930342</v>
      </c>
      <c r="H513" s="12">
        <f t="shared" si="65"/>
        <v>6.906352494473072E-4</v>
      </c>
      <c r="I513" s="12">
        <f t="shared" si="69"/>
        <v>0.32493566399279666</v>
      </c>
      <c r="J513" s="18">
        <f t="shared" si="66"/>
        <v>2.2441202335599152E-4</v>
      </c>
      <c r="K513" s="12">
        <f t="shared" si="70"/>
        <v>1.2606538458319196</v>
      </c>
      <c r="L513" s="12">
        <f t="shared" si="67"/>
        <v>0.2316305116316616</v>
      </c>
      <c r="M513" s="12">
        <f t="shared" si="71"/>
        <v>5.3652693918745303E-2</v>
      </c>
      <c r="N513" s="18">
        <f t="shared" si="68"/>
        <v>3.7054441648092685E-5</v>
      </c>
    </row>
    <row r="514" spans="1:14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7</v>
      </c>
      <c r="D514" s="5" t="str">
        <f>'Исходные данные'!A516</f>
        <v>17.03.2015</v>
      </c>
      <c r="E514" s="1">
        <f>'Исходные данные'!B516</f>
        <v>9.4700000000000006</v>
      </c>
      <c r="F514" s="12">
        <f t="shared" ref="F514:F577" si="72">E514/C514</f>
        <v>1.352857142857143</v>
      </c>
      <c r="G514" s="12">
        <f t="shared" ref="G514:G577" si="73">1/POWER(2,A514/248)</f>
        <v>0.23906649737406374</v>
      </c>
      <c r="H514" s="12">
        <f t="shared" ref="H514:H577" si="74">G514/SUM(G$2:G$1242)</f>
        <v>6.8870765464366923E-4</v>
      </c>
      <c r="I514" s="12">
        <f t="shared" si="69"/>
        <v>0.30221875814267368</v>
      </c>
      <c r="J514" s="18">
        <f t="shared" ref="J514:J577" si="75">H514*I514</f>
        <v>2.0814037210976311E-4</v>
      </c>
      <c r="K514" s="12">
        <f t="shared" si="70"/>
        <v>1.2323385270071385</v>
      </c>
      <c r="L514" s="12">
        <f t="shared" ref="L514:L577" si="76">LN(K514)</f>
        <v>0.2089136057815387</v>
      </c>
      <c r="M514" s="12">
        <f t="shared" si="71"/>
        <v>4.3644894680644149E-2</v>
      </c>
      <c r="N514" s="18">
        <f t="shared" ref="N514:N577" si="77">M514*H514</f>
        <v>3.0058573052676386E-5</v>
      </c>
    </row>
    <row r="515" spans="1:14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7.07</v>
      </c>
      <c r="D515" s="5" t="str">
        <f>'Исходные данные'!A517</f>
        <v>16.03.2015</v>
      </c>
      <c r="E515" s="1">
        <f>'Исходные данные'!B517</f>
        <v>9.43</v>
      </c>
      <c r="F515" s="12">
        <f t="shared" si="72"/>
        <v>1.3338048090523338</v>
      </c>
      <c r="G515" s="12">
        <f t="shared" si="73"/>
        <v>0.23839925176441529</v>
      </c>
      <c r="H515" s="12">
        <f t="shared" si="74"/>
        <v>6.8678543984594599E-4</v>
      </c>
      <c r="I515" s="12">
        <f t="shared" ref="I515:I578" si="78">LN(F515)</f>
        <v>0.28803561673688471</v>
      </c>
      <c r="J515" s="18">
        <f t="shared" si="75"/>
        <v>1.978186677319397E-4</v>
      </c>
      <c r="K515" s="12">
        <f t="shared" ref="K515:K578" si="79">F515/GEOMEAN(F$2:F$1242)</f>
        <v>1.214983461026202</v>
      </c>
      <c r="L515" s="12">
        <f t="shared" si="76"/>
        <v>0.1947304643757497</v>
      </c>
      <c r="M515" s="12">
        <f t="shared" ref="M515:M578" si="80">POWER(L515-AVERAGE(L$2:L$1242),2)</f>
        <v>3.7919953755995113E-2</v>
      </c>
      <c r="N515" s="18">
        <f t="shared" si="77"/>
        <v>2.6042872119249036E-5</v>
      </c>
    </row>
    <row r="516" spans="1:14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7.2</v>
      </c>
      <c r="D516" s="5" t="str">
        <f>'Исходные данные'!A518</f>
        <v>13.03.2015</v>
      </c>
      <c r="E516" s="1">
        <f>'Исходные данные'!B518</f>
        <v>9.3800000000000008</v>
      </c>
      <c r="F516" s="12">
        <f t="shared" si="72"/>
        <v>1.3027777777777778</v>
      </c>
      <c r="G516" s="12">
        <f t="shared" si="73"/>
        <v>0.23773386846800798</v>
      </c>
      <c r="H516" s="12">
        <f t="shared" si="74"/>
        <v>6.8486859003829301E-4</v>
      </c>
      <c r="I516" s="12">
        <f t="shared" si="78"/>
        <v>0.2644987369961237</v>
      </c>
      <c r="J516" s="18">
        <f t="shared" si="75"/>
        <v>1.8114687707344453E-4</v>
      </c>
      <c r="K516" s="12">
        <f t="shared" si="79"/>
        <v>1.1867204576335901</v>
      </c>
      <c r="L516" s="12">
        <f t="shared" si="76"/>
        <v>0.17119358463498871</v>
      </c>
      <c r="M516" s="12">
        <f t="shared" si="80"/>
        <v>2.9307243420177032E-2</v>
      </c>
      <c r="N516" s="18">
        <f t="shared" si="77"/>
        <v>2.0071610479085684E-5</v>
      </c>
    </row>
    <row r="517" spans="1:14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7.21</v>
      </c>
      <c r="D517" s="5" t="str">
        <f>'Исходные данные'!A519</f>
        <v>12.03.2015</v>
      </c>
      <c r="E517" s="1">
        <f>'Исходные данные'!B519</f>
        <v>9.4600000000000009</v>
      </c>
      <c r="F517" s="12">
        <f t="shared" si="72"/>
        <v>1.3120665742024966</v>
      </c>
      <c r="G517" s="12">
        <f t="shared" si="73"/>
        <v>0.23707034228703988</v>
      </c>
      <c r="H517" s="12">
        <f t="shared" si="74"/>
        <v>6.8295709024677608E-4</v>
      </c>
      <c r="I517" s="12">
        <f t="shared" si="78"/>
        <v>0.27160343176692925</v>
      </c>
      <c r="J517" s="18">
        <f t="shared" si="75"/>
        <v>1.854934894605808E-4</v>
      </c>
      <c r="K517" s="12">
        <f t="shared" si="79"/>
        <v>1.1951817661790969</v>
      </c>
      <c r="L517" s="12">
        <f t="shared" si="76"/>
        <v>0.17829827940579418</v>
      </c>
      <c r="M517" s="12">
        <f t="shared" si="80"/>
        <v>3.1790276439066636E-2</v>
      </c>
      <c r="N517" s="18">
        <f t="shared" si="77"/>
        <v>2.1711394694965594E-5</v>
      </c>
    </row>
    <row r="518" spans="1:14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7.21</v>
      </c>
      <c r="D518" s="5" t="str">
        <f>'Исходные данные'!A520</f>
        <v>11.03.2015</v>
      </c>
      <c r="E518" s="1">
        <f>'Исходные данные'!B520</f>
        <v>9.36</v>
      </c>
      <c r="F518" s="12">
        <f t="shared" si="72"/>
        <v>1.2981969486823854</v>
      </c>
      <c r="G518" s="12">
        <f t="shared" si="73"/>
        <v>0.23640866803821628</v>
      </c>
      <c r="H518" s="12">
        <f t="shared" si="74"/>
        <v>6.8105092553925374E-4</v>
      </c>
      <c r="I518" s="12">
        <f t="shared" si="78"/>
        <v>0.26097633919264285</v>
      </c>
      <c r="J518" s="18">
        <f t="shared" si="75"/>
        <v>1.7773817735099564E-4</v>
      </c>
      <c r="K518" s="12">
        <f t="shared" si="79"/>
        <v>1.1825477094541592</v>
      </c>
      <c r="L518" s="12">
        <f t="shared" si="76"/>
        <v>0.16767118683150789</v>
      </c>
      <c r="M518" s="12">
        <f t="shared" si="80"/>
        <v>2.8113626893486416E-2</v>
      </c>
      <c r="N518" s="18">
        <f t="shared" si="77"/>
        <v>1.9146811616074179E-5</v>
      </c>
    </row>
    <row r="519" spans="1:14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7.16</v>
      </c>
      <c r="D519" s="5" t="str">
        <f>'Исходные данные'!A521</f>
        <v>10.03.2015</v>
      </c>
      <c r="E519" s="1">
        <f>'Исходные данные'!B521</f>
        <v>9.34</v>
      </c>
      <c r="F519" s="12">
        <f t="shared" si="72"/>
        <v>1.3044692737430168</v>
      </c>
      <c r="G519" s="12">
        <f t="shared" si="73"/>
        <v>0.23574884055270909</v>
      </c>
      <c r="H519" s="12">
        <f t="shared" si="74"/>
        <v>6.791500810252605E-4</v>
      </c>
      <c r="I519" s="12">
        <f t="shared" si="78"/>
        <v>0.26579627126819705</v>
      </c>
      <c r="J519" s="18">
        <f t="shared" si="75"/>
        <v>1.8051555916800814E-4</v>
      </c>
      <c r="K519" s="12">
        <f t="shared" si="79"/>
        <v>1.1882612675093756</v>
      </c>
      <c r="L519" s="12">
        <f t="shared" si="76"/>
        <v>0.17249111890706204</v>
      </c>
      <c r="M519" s="12">
        <f t="shared" si="80"/>
        <v>2.9753186101810204E-2</v>
      </c>
      <c r="N519" s="18">
        <f t="shared" si="77"/>
        <v>2.0206878751804053E-5</v>
      </c>
    </row>
    <row r="520" spans="1:14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7.01</v>
      </c>
      <c r="D520" s="5" t="str">
        <f>'Исходные данные'!A522</f>
        <v>06.03.2015</v>
      </c>
      <c r="E520" s="1">
        <f>'Исходные данные'!B522</f>
        <v>9.7200000000000006</v>
      </c>
      <c r="F520" s="12">
        <f t="shared" si="72"/>
        <v>1.3865905848787448</v>
      </c>
      <c r="G520" s="12">
        <f t="shared" si="73"/>
        <v>0.23509085467611673</v>
      </c>
      <c r="H520" s="12">
        <f t="shared" si="74"/>
        <v>6.7725454185589063E-4</v>
      </c>
      <c r="I520" s="12">
        <f t="shared" si="78"/>
        <v>0.32684791742584907</v>
      </c>
      <c r="J520" s="18">
        <f t="shared" si="75"/>
        <v>2.2135923657279539E-4</v>
      </c>
      <c r="K520" s="12">
        <f t="shared" si="79"/>
        <v>1.2630668418711797</v>
      </c>
      <c r="L520" s="12">
        <f t="shared" si="76"/>
        <v>0.23354276506471405</v>
      </c>
      <c r="M520" s="12">
        <f t="shared" si="80"/>
        <v>5.4542223114072211E-2</v>
      </c>
      <c r="N520" s="18">
        <f t="shared" si="77"/>
        <v>3.6938968326922746E-5</v>
      </c>
    </row>
    <row r="521" spans="1:14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7.66</v>
      </c>
      <c r="D521" s="5" t="str">
        <f>'Исходные данные'!A523</f>
        <v>05.03.2015</v>
      </c>
      <c r="E521" s="1">
        <f>'Исходные данные'!B523</f>
        <v>9.81</v>
      </c>
      <c r="F521" s="12">
        <f t="shared" si="72"/>
        <v>1.2806788511749347</v>
      </c>
      <c r="G521" s="12">
        <f t="shared" si="73"/>
        <v>0.23443470526842414</v>
      </c>
      <c r="H521" s="12">
        <f t="shared" si="74"/>
        <v>6.7536429322368385E-4</v>
      </c>
      <c r="I521" s="12">
        <f t="shared" si="78"/>
        <v>0.24739028982477179</v>
      </c>
      <c r="J521" s="18">
        <f t="shared" si="75"/>
        <v>1.6707856823790931E-4</v>
      </c>
      <c r="K521" s="12">
        <f t="shared" si="79"/>
        <v>1.1665902030816042</v>
      </c>
      <c r="L521" s="12">
        <f t="shared" si="76"/>
        <v>0.1540851374636367</v>
      </c>
      <c r="M521" s="12">
        <f t="shared" si="80"/>
        <v>2.3742229587187809E-2</v>
      </c>
      <c r="N521" s="18">
        <f t="shared" si="77"/>
        <v>1.6034654104705529E-5</v>
      </c>
    </row>
    <row r="522" spans="1:14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7.68</v>
      </c>
      <c r="D522" s="5" t="str">
        <f>'Исходные данные'!A524</f>
        <v>04.03.2015</v>
      </c>
      <c r="E522" s="1">
        <f>'Исходные данные'!B524</f>
        <v>9.91</v>
      </c>
      <c r="F522" s="12">
        <f t="shared" si="72"/>
        <v>1.2903645833333335</v>
      </c>
      <c r="G522" s="12">
        <f t="shared" si="73"/>
        <v>0.23378038720396174</v>
      </c>
      <c r="H522" s="12">
        <f t="shared" si="74"/>
        <v>6.7347932036250632E-4</v>
      </c>
      <c r="I522" s="12">
        <f t="shared" si="78"/>
        <v>0.25492480118231592</v>
      </c>
      <c r="J522" s="18">
        <f t="shared" si="75"/>
        <v>1.7168658184381317E-4</v>
      </c>
      <c r="K522" s="12">
        <f t="shared" si="79"/>
        <v>1.1754130865354024</v>
      </c>
      <c r="L522" s="12">
        <f t="shared" si="76"/>
        <v>0.16161964882118099</v>
      </c>
      <c r="M522" s="12">
        <f t="shared" si="80"/>
        <v>2.6120910885081859E-2</v>
      </c>
      <c r="N522" s="18">
        <f t="shared" si="77"/>
        <v>1.7591893310134525E-5</v>
      </c>
    </row>
    <row r="523" spans="1:14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7.74</v>
      </c>
      <c r="D523" s="5" t="str">
        <f>'Исходные данные'!A525</f>
        <v>03.03.2015</v>
      </c>
      <c r="E523" s="1">
        <f>'Исходные данные'!B525</f>
        <v>9.9</v>
      </c>
      <c r="F523" s="12">
        <f t="shared" si="72"/>
        <v>1.2790697674418605</v>
      </c>
      <c r="G523" s="12">
        <f t="shared" si="73"/>
        <v>0.23312789537136641</v>
      </c>
      <c r="H523" s="12">
        <f t="shared" si="74"/>
        <v>6.7159960854743862E-4</v>
      </c>
      <c r="I523" s="12">
        <f t="shared" si="78"/>
        <v>0.24613306953890854</v>
      </c>
      <c r="J523" s="18">
        <f t="shared" si="75"/>
        <v>1.6530287315291047E-4</v>
      </c>
      <c r="K523" s="12">
        <f t="shared" si="79"/>
        <v>1.1651244637846523</v>
      </c>
      <c r="L523" s="12">
        <f t="shared" si="76"/>
        <v>0.15282791717777344</v>
      </c>
      <c r="M523" s="12">
        <f t="shared" si="80"/>
        <v>2.3356372268896371E-2</v>
      </c>
      <c r="N523" s="18">
        <f t="shared" si="77"/>
        <v>1.5686130472879054E-5</v>
      </c>
    </row>
    <row r="524" spans="1:14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7.74</v>
      </c>
      <c r="D524" s="5" t="str">
        <f>'Исходные данные'!A526</f>
        <v>02.03.2015</v>
      </c>
      <c r="E524" s="1">
        <f>'Исходные данные'!B526</f>
        <v>9.7899999999999991</v>
      </c>
      <c r="F524" s="12">
        <f t="shared" si="72"/>
        <v>1.2648578811369509</v>
      </c>
      <c r="G524" s="12">
        <f t="shared" si="73"/>
        <v>0.23247722467354062</v>
      </c>
      <c r="H524" s="12">
        <f t="shared" si="74"/>
        <v>6.697251430946579E-4</v>
      </c>
      <c r="I524" s="12">
        <f t="shared" si="78"/>
        <v>0.23495976894078324</v>
      </c>
      <c r="J524" s="18">
        <f t="shared" si="75"/>
        <v>1.5735846487535381E-4</v>
      </c>
      <c r="K524" s="12">
        <f t="shared" si="79"/>
        <v>1.1521786364092672</v>
      </c>
      <c r="L524" s="12">
        <f t="shared" si="76"/>
        <v>0.14165461657964817</v>
      </c>
      <c r="M524" s="12">
        <f t="shared" si="80"/>
        <v>2.0066030398327127E-2</v>
      </c>
      <c r="N524" s="18">
        <f t="shared" si="77"/>
        <v>1.3438725079861391E-5</v>
      </c>
    </row>
    <row r="525" spans="1:14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7.72</v>
      </c>
      <c r="D525" s="5" t="str">
        <f>'Исходные данные'!A527</f>
        <v>27.02.2015</v>
      </c>
      <c r="E525" s="1">
        <f>'Исходные данные'!B527</f>
        <v>9.6999999999999993</v>
      </c>
      <c r="F525" s="12">
        <f t="shared" si="72"/>
        <v>1.2564766839378239</v>
      </c>
      <c r="G525" s="12">
        <f t="shared" si="73"/>
        <v>0.23182837002761353</v>
      </c>
      <c r="H525" s="12">
        <f t="shared" si="74"/>
        <v>6.6785590936132612E-4</v>
      </c>
      <c r="I525" s="12">
        <f t="shared" si="78"/>
        <v>0.22831152147265235</v>
      </c>
      <c r="J525" s="18">
        <f t="shared" si="75"/>
        <v>1.5247919879078617E-4</v>
      </c>
      <c r="K525" s="12">
        <f t="shared" si="79"/>
        <v>1.1445440740569441</v>
      </c>
      <c r="L525" s="12">
        <f t="shared" si="76"/>
        <v>0.13500636911151731</v>
      </c>
      <c r="M525" s="12">
        <f t="shared" si="80"/>
        <v>1.8226719700675249E-2</v>
      </c>
      <c r="N525" s="18">
        <f t="shared" si="77"/>
        <v>1.2172822460368466E-5</v>
      </c>
    </row>
    <row r="526" spans="1:14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7.71</v>
      </c>
      <c r="D526" s="5" t="str">
        <f>'Исходные данные'!A528</f>
        <v>26.02.2015</v>
      </c>
      <c r="E526" s="1">
        <f>'Исходные данные'!B528</f>
        <v>9.8000000000000007</v>
      </c>
      <c r="F526" s="12">
        <f t="shared" si="72"/>
        <v>1.2710765239948121</v>
      </c>
      <c r="G526" s="12">
        <f t="shared" si="73"/>
        <v>0.23118132636490046</v>
      </c>
      <c r="H526" s="12">
        <f t="shared" si="74"/>
        <v>6.6599189274547249E-4</v>
      </c>
      <c r="I526" s="12">
        <f t="shared" si="78"/>
        <v>0.23986419810128823</v>
      </c>
      <c r="J526" s="18">
        <f t="shared" si="75"/>
        <v>1.5974761129535192E-4</v>
      </c>
      <c r="K526" s="12">
        <f t="shared" si="79"/>
        <v>1.1578432945144501</v>
      </c>
      <c r="L526" s="12">
        <f t="shared" si="76"/>
        <v>0.14655904574015327</v>
      </c>
      <c r="M526" s="12">
        <f t="shared" si="80"/>
        <v>2.1479553888264332E-2</v>
      </c>
      <c r="N526" s="18">
        <f t="shared" si="77"/>
        <v>1.4305208749373535E-5</v>
      </c>
    </row>
    <row r="527" spans="1:14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7.68</v>
      </c>
      <c r="D527" s="5" t="str">
        <f>'Исходные данные'!A529</f>
        <v>25.02.2015</v>
      </c>
      <c r="E527" s="1">
        <f>'Исходные данные'!B529</f>
        <v>9.82</v>
      </c>
      <c r="F527" s="12">
        <f t="shared" si="72"/>
        <v>1.2786458333333335</v>
      </c>
      <c r="G527" s="12">
        <f t="shared" si="73"/>
        <v>0.230536088630864</v>
      </c>
      <c r="H527" s="12">
        <f t="shared" si="74"/>
        <v>6.6413307868588248E-4</v>
      </c>
      <c r="I527" s="12">
        <f t="shared" si="78"/>
        <v>0.24580157520679383</v>
      </c>
      <c r="J527" s="18">
        <f t="shared" si="75"/>
        <v>1.6324495688792745E-4</v>
      </c>
      <c r="K527" s="12">
        <f t="shared" si="79"/>
        <v>1.1647382956385117</v>
      </c>
      <c r="L527" s="12">
        <f t="shared" si="76"/>
        <v>0.15249642284565884</v>
      </c>
      <c r="M527" s="12">
        <f t="shared" si="80"/>
        <v>2.325515898072197E-2</v>
      </c>
      <c r="N527" s="18">
        <f t="shared" si="77"/>
        <v>1.5444520329196532E-5</v>
      </c>
    </row>
    <row r="528" spans="1:14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7.74</v>
      </c>
      <c r="D528" s="5" t="str">
        <f>'Исходные данные'!A530</f>
        <v>24.02.2015</v>
      </c>
      <c r="E528" s="1">
        <f>'Исходные данные'!B530</f>
        <v>9.75</v>
      </c>
      <c r="F528" s="12">
        <f t="shared" si="72"/>
        <v>1.2596899224806202</v>
      </c>
      <c r="G528" s="12">
        <f t="shared" si="73"/>
        <v>0.2298926517850737</v>
      </c>
      <c r="H528" s="12">
        <f t="shared" si="74"/>
        <v>6.6227945266198092E-4</v>
      </c>
      <c r="I528" s="12">
        <f t="shared" si="78"/>
        <v>0.23086559740812007</v>
      </c>
      <c r="J528" s="18">
        <f t="shared" si="75"/>
        <v>1.52897541489931E-4</v>
      </c>
      <c r="K528" s="12">
        <f t="shared" si="79"/>
        <v>1.1474710628182183</v>
      </c>
      <c r="L528" s="12">
        <f t="shared" si="76"/>
        <v>0.13756044504698514</v>
      </c>
      <c r="M528" s="12">
        <f t="shared" si="80"/>
        <v>1.8922876041524612E-2</v>
      </c>
      <c r="N528" s="18">
        <f t="shared" si="77"/>
        <v>1.2532231987571432E-5</v>
      </c>
    </row>
    <row r="529" spans="1:14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7.78</v>
      </c>
      <c r="D529" s="5" t="str">
        <f>'Исходные данные'!A531</f>
        <v>20.02.2015</v>
      </c>
      <c r="E529" s="1">
        <f>'Исходные данные'!B531</f>
        <v>9.86</v>
      </c>
      <c r="F529" s="12">
        <f t="shared" si="72"/>
        <v>1.2673521850899743</v>
      </c>
      <c r="G529" s="12">
        <f t="shared" si="73"/>
        <v>0.2292510108011678</v>
      </c>
      <c r="H529" s="12">
        <f t="shared" si="74"/>
        <v>6.6043100019372205E-4</v>
      </c>
      <c r="I529" s="12">
        <f t="shared" si="78"/>
        <v>0.23692983042424379</v>
      </c>
      <c r="J529" s="18">
        <f t="shared" si="75"/>
        <v>1.5647580488281228E-4</v>
      </c>
      <c r="K529" s="12">
        <f t="shared" si="79"/>
        <v>1.1544507365165153</v>
      </c>
      <c r="L529" s="12">
        <f t="shared" si="76"/>
        <v>0.14362467806310883</v>
      </c>
      <c r="M529" s="12">
        <f t="shared" si="80"/>
        <v>2.0628048148731648E-2</v>
      </c>
      <c r="N529" s="18">
        <f t="shared" si="77"/>
        <v>1.3623402470911099E-5</v>
      </c>
    </row>
    <row r="530" spans="1:14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7.79</v>
      </c>
      <c r="D530" s="5" t="str">
        <f>'Исходные данные'!A532</f>
        <v>19.02.2015</v>
      </c>
      <c r="E530" s="1">
        <f>'Исходные данные'!B532</f>
        <v>9.86</v>
      </c>
      <c r="F530" s="12">
        <f t="shared" si="72"/>
        <v>1.2657252888318355</v>
      </c>
      <c r="G530" s="12">
        <f t="shared" si="73"/>
        <v>0.22861116066681292</v>
      </c>
      <c r="H530" s="12">
        <f t="shared" si="74"/>
        <v>6.5858770684147346E-4</v>
      </c>
      <c r="I530" s="12">
        <f t="shared" si="78"/>
        <v>0.23564530873188705</v>
      </c>
      <c r="J530" s="18">
        <f t="shared" si="75"/>
        <v>1.5519310350568452E-4</v>
      </c>
      <c r="K530" s="12">
        <f t="shared" si="79"/>
        <v>1.1529687715145684</v>
      </c>
      <c r="L530" s="12">
        <f t="shared" si="76"/>
        <v>0.14234015637075206</v>
      </c>
      <c r="M530" s="12">
        <f t="shared" si="80"/>
        <v>2.0260720115650142E-2</v>
      </c>
      <c r="N530" s="18">
        <f t="shared" si="77"/>
        <v>1.334346119992294E-5</v>
      </c>
    </row>
    <row r="531" spans="1:14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7.75</v>
      </c>
      <c r="D531" s="5" t="str">
        <f>'Исходные данные'!A533</f>
        <v>18.02.2015</v>
      </c>
      <c r="E531" s="1">
        <f>'Исходные данные'!B533</f>
        <v>10.02</v>
      </c>
      <c r="F531" s="12">
        <f t="shared" si="72"/>
        <v>1.2929032258064515</v>
      </c>
      <c r="G531" s="12">
        <f t="shared" si="73"/>
        <v>0.22797309638366534</v>
      </c>
      <c r="H531" s="12">
        <f t="shared" si="74"/>
        <v>6.5674955820590412E-4</v>
      </c>
      <c r="I531" s="12">
        <f t="shared" si="78"/>
        <v>0.25689025229146301</v>
      </c>
      <c r="J531" s="18">
        <f t="shared" si="75"/>
        <v>1.6871255969982157E-4</v>
      </c>
      <c r="K531" s="12">
        <f t="shared" si="79"/>
        <v>1.1777255752874023</v>
      </c>
      <c r="L531" s="12">
        <f t="shared" si="76"/>
        <v>0.16358509993032797</v>
      </c>
      <c r="M531" s="12">
        <f t="shared" si="80"/>
        <v>2.6760084919215377E-2</v>
      </c>
      <c r="N531" s="18">
        <f t="shared" si="77"/>
        <v>1.7574673948247176E-5</v>
      </c>
    </row>
    <row r="532" spans="1:14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7.72</v>
      </c>
      <c r="D532" s="5" t="str">
        <f>'Исходные данные'!A534</f>
        <v>17.02.2015</v>
      </c>
      <c r="E532" s="1">
        <f>'Исходные данные'!B534</f>
        <v>9.93</v>
      </c>
      <c r="F532" s="12">
        <f t="shared" si="72"/>
        <v>1.2862694300518134</v>
      </c>
      <c r="G532" s="12">
        <f t="shared" si="73"/>
        <v>0.22733681296733221</v>
      </c>
      <c r="H532" s="12">
        <f t="shared" si="74"/>
        <v>6.5491653992787342E-4</v>
      </c>
      <c r="I532" s="12">
        <f t="shared" si="78"/>
        <v>0.25174611402039637</v>
      </c>
      <c r="J532" s="18">
        <f t="shared" si="75"/>
        <v>1.6487269393452591E-4</v>
      </c>
      <c r="K532" s="12">
        <f t="shared" si="79"/>
        <v>1.171682747977882</v>
      </c>
      <c r="L532" s="12">
        <f t="shared" si="76"/>
        <v>0.15844096165926139</v>
      </c>
      <c r="M532" s="12">
        <f t="shared" si="80"/>
        <v>2.5103538331511528E-2</v>
      </c>
      <c r="N532" s="18">
        <f t="shared" si="77"/>
        <v>1.6440722464020271E-5</v>
      </c>
    </row>
    <row r="533" spans="1:14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7.74</v>
      </c>
      <c r="D533" s="5" t="str">
        <f>'Исходные данные'!A535</f>
        <v>16.02.2015</v>
      </c>
      <c r="E533" s="1">
        <f>'Исходные данные'!B535</f>
        <v>10.07</v>
      </c>
      <c r="F533" s="12">
        <f t="shared" si="72"/>
        <v>1.3010335917312661</v>
      </c>
      <c r="G533" s="12">
        <f t="shared" si="73"/>
        <v>0.22670230544733205</v>
      </c>
      <c r="H533" s="12">
        <f t="shared" si="74"/>
        <v>6.5308863768831645E-4</v>
      </c>
      <c r="I533" s="12">
        <f t="shared" si="78"/>
        <v>0.26315901912883516</v>
      </c>
      <c r="J533" s="18">
        <f t="shared" si="75"/>
        <v>1.7186616529824456E-4</v>
      </c>
      <c r="K533" s="12">
        <f t="shared" si="79"/>
        <v>1.185131651546611</v>
      </c>
      <c r="L533" s="12">
        <f t="shared" si="76"/>
        <v>0.1698538667677002</v>
      </c>
      <c r="M533" s="12">
        <f t="shared" si="80"/>
        <v>2.8850336055939643E-2</v>
      </c>
      <c r="N533" s="18">
        <f t="shared" si="77"/>
        <v>1.8841826671623738E-5</v>
      </c>
    </row>
    <row r="534" spans="1:14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7.7</v>
      </c>
      <c r="D534" s="5" t="str">
        <f>'Исходные данные'!A536</f>
        <v>13.02.2015</v>
      </c>
      <c r="E534" s="1">
        <f>'Исходные данные'!B536</f>
        <v>10.210000000000001</v>
      </c>
      <c r="F534" s="12">
        <f t="shared" si="72"/>
        <v>1.325974025974026</v>
      </c>
      <c r="G534" s="12">
        <f t="shared" si="73"/>
        <v>0.22606956886705654</v>
      </c>
      <c r="H534" s="12">
        <f t="shared" si="74"/>
        <v>6.5126583720813468E-4</v>
      </c>
      <c r="I534" s="12">
        <f t="shared" si="78"/>
        <v>0.28214730331693605</v>
      </c>
      <c r="J534" s="18">
        <f t="shared" si="75"/>
        <v>1.8375289971072188E-4</v>
      </c>
      <c r="K534" s="12">
        <f t="shared" si="79"/>
        <v>1.2078502794223753</v>
      </c>
      <c r="L534" s="12">
        <f t="shared" si="76"/>
        <v>0.18884215095580109</v>
      </c>
      <c r="M534" s="12">
        <f t="shared" si="80"/>
        <v>3.5661357977613557E-2</v>
      </c>
      <c r="N534" s="18">
        <f t="shared" si="77"/>
        <v>2.3225024159269487E-5</v>
      </c>
    </row>
    <row r="535" spans="1:14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7.66</v>
      </c>
      <c r="D535" s="5" t="str">
        <f>'Исходные данные'!A537</f>
        <v>12.02.2015</v>
      </c>
      <c r="E535" s="1">
        <f>'Исходные данные'!B537</f>
        <v>10.19</v>
      </c>
      <c r="F535" s="12">
        <f t="shared" si="72"/>
        <v>1.3302872062663185</v>
      </c>
      <c r="G535" s="12">
        <f t="shared" si="73"/>
        <v>0.22543859828373108</v>
      </c>
      <c r="H535" s="12">
        <f t="shared" si="74"/>
        <v>6.4944812424808215E-4</v>
      </c>
      <c r="I535" s="12">
        <f t="shared" si="78"/>
        <v>0.28539486348213344</v>
      </c>
      <c r="J535" s="18">
        <f t="shared" si="75"/>
        <v>1.8534915875850904E-4</v>
      </c>
      <c r="K535" s="12">
        <f t="shared" si="79"/>
        <v>1.2117792221612178</v>
      </c>
      <c r="L535" s="12">
        <f t="shared" si="76"/>
        <v>0.1920897111209984</v>
      </c>
      <c r="M535" s="12">
        <f t="shared" si="80"/>
        <v>3.6898457118548604E-2</v>
      </c>
      <c r="N535" s="18">
        <f t="shared" si="77"/>
        <v>2.3963633763289685E-5</v>
      </c>
    </row>
    <row r="536" spans="1:14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7.63</v>
      </c>
      <c r="D536" s="5" t="str">
        <f>'Исходные данные'!A538</f>
        <v>11.02.2015</v>
      </c>
      <c r="E536" s="1">
        <f>'Исходные данные'!B538</f>
        <v>9.8800000000000008</v>
      </c>
      <c r="F536" s="12">
        <f t="shared" si="72"/>
        <v>1.2948885976408913</v>
      </c>
      <c r="G536" s="12">
        <f t="shared" si="73"/>
        <v>0.22480938876837706</v>
      </c>
      <c r="H536" s="12">
        <f t="shared" si="74"/>
        <v>6.4763548460865618E-4</v>
      </c>
      <c r="I536" s="12">
        <f t="shared" si="78"/>
        <v>0.25842466646341083</v>
      </c>
      <c r="J536" s="18">
        <f t="shared" si="75"/>
        <v>1.6736498409986142E-4</v>
      </c>
      <c r="K536" s="12">
        <f t="shared" si="79"/>
        <v>1.1795340812445412</v>
      </c>
      <c r="L536" s="12">
        <f t="shared" si="76"/>
        <v>0.16511951410227582</v>
      </c>
      <c r="M536" s="12">
        <f t="shared" si="80"/>
        <v>2.7264453937371654E-2</v>
      </c>
      <c r="N536" s="18">
        <f t="shared" si="77"/>
        <v>1.7657427838320074E-5</v>
      </c>
    </row>
    <row r="537" spans="1:14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7.58</v>
      </c>
      <c r="D537" s="5" t="str">
        <f>'Исходные данные'!A539</f>
        <v>10.02.2015</v>
      </c>
      <c r="E537" s="1">
        <f>'Исходные данные'!B539</f>
        <v>9.8800000000000008</v>
      </c>
      <c r="F537" s="12">
        <f t="shared" si="72"/>
        <v>1.303430079155673</v>
      </c>
      <c r="G537" s="12">
        <f t="shared" si="73"/>
        <v>0.22418193540577247</v>
      </c>
      <c r="H537" s="12">
        <f t="shared" si="74"/>
        <v>6.4582790412998482E-4</v>
      </c>
      <c r="I537" s="12">
        <f t="shared" si="78"/>
        <v>0.26499931210549627</v>
      </c>
      <c r="J537" s="18">
        <f t="shared" si="75"/>
        <v>1.7114395033298037E-4</v>
      </c>
      <c r="K537" s="12">
        <f t="shared" si="79"/>
        <v>1.1873146490627771</v>
      </c>
      <c r="L537" s="12">
        <f t="shared" si="76"/>
        <v>0.17169415974436128</v>
      </c>
      <c r="M537" s="12">
        <f t="shared" si="80"/>
        <v>2.9478884490322241E-2</v>
      </c>
      <c r="N537" s="18">
        <f t="shared" si="77"/>
        <v>1.9038286186474729E-5</v>
      </c>
    </row>
    <row r="538" spans="1:14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7.55</v>
      </c>
      <c r="D538" s="5" t="str">
        <f>'Исходные данные'!A540</f>
        <v>09.02.2015</v>
      </c>
      <c r="E538" s="1">
        <f>'Исходные данные'!B540</f>
        <v>9.94</v>
      </c>
      <c r="F538" s="12">
        <f t="shared" si="72"/>
        <v>1.3165562913907285</v>
      </c>
      <c r="G538" s="12">
        <f t="shared" si="73"/>
        <v>0.22355623329441413</v>
      </c>
      <c r="H538" s="12">
        <f t="shared" si="74"/>
        <v>6.4402536869171746E-4</v>
      </c>
      <c r="I538" s="12">
        <f t="shared" si="78"/>
        <v>0.27501945740754935</v>
      </c>
      <c r="J538" s="18">
        <f t="shared" si="75"/>
        <v>1.7711950745429305E-4</v>
      </c>
      <c r="K538" s="12">
        <f t="shared" si="79"/>
        <v>1.199271519110984</v>
      </c>
      <c r="L538" s="12">
        <f t="shared" si="76"/>
        <v>0.18171430504641431</v>
      </c>
      <c r="M538" s="12">
        <f t="shared" si="80"/>
        <v>3.3020088658501305E-2</v>
      </c>
      <c r="N538" s="18">
        <f t="shared" si="77"/>
        <v>2.1265774772524502E-5</v>
      </c>
    </row>
    <row r="539" spans="1:14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7.45</v>
      </c>
      <c r="D539" s="5" t="str">
        <f>'Исходные данные'!A541</f>
        <v>06.02.2015</v>
      </c>
      <c r="E539" s="1">
        <f>'Исходные данные'!B541</f>
        <v>9.94</v>
      </c>
      <c r="F539" s="12">
        <f t="shared" si="72"/>
        <v>1.3342281879194631</v>
      </c>
      <c r="G539" s="12">
        <f t="shared" si="73"/>
        <v>0.22293227754647901</v>
      </c>
      <c r="H539" s="12">
        <f t="shared" si="74"/>
        <v>6.4222786421291357E-4</v>
      </c>
      <c r="I539" s="12">
        <f t="shared" si="78"/>
        <v>0.2883529882770145</v>
      </c>
      <c r="J539" s="18">
        <f t="shared" si="75"/>
        <v>1.8518832380055834E-4</v>
      </c>
      <c r="K539" s="12">
        <f t="shared" si="79"/>
        <v>1.2153691233943529</v>
      </c>
      <c r="L539" s="12">
        <f t="shared" si="76"/>
        <v>0.19504783591587949</v>
      </c>
      <c r="M539" s="12">
        <f t="shared" si="80"/>
        <v>3.8043658295467839E-2</v>
      </c>
      <c r="N539" s="18">
        <f t="shared" si="77"/>
        <v>2.4432697413944201E-5</v>
      </c>
    </row>
    <row r="540" spans="1:14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7.54</v>
      </c>
      <c r="D540" s="5" t="str">
        <f>'Исходные данные'!A542</f>
        <v>05.02.2015</v>
      </c>
      <c r="E540" s="1">
        <f>'Исходные данные'!B542</f>
        <v>9.58</v>
      </c>
      <c r="F540" s="12">
        <f t="shared" si="72"/>
        <v>1.2705570291777188</v>
      </c>
      <c r="G540" s="12">
        <f t="shared" si="73"/>
        <v>0.22231006328778649</v>
      </c>
      <c r="H540" s="12">
        <f t="shared" si="74"/>
        <v>6.40435376651934E-4</v>
      </c>
      <c r="I540" s="12">
        <f t="shared" si="78"/>
        <v>0.23945540996290449</v>
      </c>
      <c r="J540" s="18">
        <f t="shared" si="75"/>
        <v>1.5335571567093599E-4</v>
      </c>
      <c r="K540" s="12">
        <f t="shared" si="79"/>
        <v>1.1573700786386536</v>
      </c>
      <c r="L540" s="12">
        <f t="shared" si="76"/>
        <v>0.14615025760176939</v>
      </c>
      <c r="M540" s="12">
        <f t="shared" si="80"/>
        <v>2.1359897797063543E-2</v>
      </c>
      <c r="N540" s="18">
        <f t="shared" si="77"/>
        <v>1.3679634190909205E-5</v>
      </c>
    </row>
    <row r="541" spans="1:14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7.55</v>
      </c>
      <c r="D541" s="5" t="str">
        <f>'Исходные данные'!A543</f>
        <v>04.02.2015</v>
      </c>
      <c r="E541" s="1">
        <f>'Исходные данные'!B543</f>
        <v>9.5</v>
      </c>
      <c r="F541" s="12">
        <f t="shared" si="72"/>
        <v>1.2582781456953642</v>
      </c>
      <c r="G541" s="12">
        <f t="shared" si="73"/>
        <v>0.22168958565775976</v>
      </c>
      <c r="H541" s="12">
        <f t="shared" si="74"/>
        <v>6.3864789200632959E-4</v>
      </c>
      <c r="I541" s="12">
        <f t="shared" si="78"/>
        <v>0.22974423534556179</v>
      </c>
      <c r="J541" s="18">
        <f t="shared" si="75"/>
        <v>1.4672567160404912E-4</v>
      </c>
      <c r="K541" s="12">
        <f t="shared" si="79"/>
        <v>1.1461850534762925</v>
      </c>
      <c r="L541" s="12">
        <f t="shared" si="76"/>
        <v>0.13643908298442678</v>
      </c>
      <c r="M541" s="12">
        <f t="shared" si="80"/>
        <v>1.861562336563129E-2</v>
      </c>
      <c r="N541" s="18">
        <f t="shared" si="77"/>
        <v>1.1888828620844198E-5</v>
      </c>
    </row>
    <row r="542" spans="1:14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7.6</v>
      </c>
      <c r="D542" s="5" t="str">
        <f>'Исходные данные'!A544</f>
        <v>03.02.2015</v>
      </c>
      <c r="E542" s="1">
        <f>'Исходные данные'!B544</f>
        <v>9.59</v>
      </c>
      <c r="F542" s="12">
        <f t="shared" si="72"/>
        <v>1.2618421052631579</v>
      </c>
      <c r="G542" s="12">
        <f t="shared" si="73"/>
        <v>0.22107083980938821</v>
      </c>
      <c r="H542" s="12">
        <f t="shared" si="74"/>
        <v>6.3686539631273298E-4</v>
      </c>
      <c r="I542" s="12">
        <f t="shared" si="78"/>
        <v>0.23257264160306143</v>
      </c>
      <c r="J542" s="18">
        <f t="shared" si="75"/>
        <v>1.4811746756603292E-4</v>
      </c>
      <c r="K542" s="12">
        <f t="shared" si="79"/>
        <v>1.149431519451859</v>
      </c>
      <c r="L542" s="12">
        <f t="shared" si="76"/>
        <v>0.13926748924192636</v>
      </c>
      <c r="M542" s="12">
        <f t="shared" si="80"/>
        <v>1.9395433559750066E-2</v>
      </c>
      <c r="N542" s="18">
        <f t="shared" si="77"/>
        <v>1.2352280480687507E-5</v>
      </c>
    </row>
    <row r="543" spans="1:14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7.69</v>
      </c>
      <c r="D543" s="5" t="str">
        <f>'Исходные данные'!A545</f>
        <v>02.02.2015</v>
      </c>
      <c r="E543" s="1">
        <f>'Исходные данные'!B545</f>
        <v>9.49</v>
      </c>
      <c r="F543" s="12">
        <f t="shared" si="72"/>
        <v>1.2340702210663199</v>
      </c>
      <c r="G543" s="12">
        <f t="shared" si="73"/>
        <v>0.22045382090918944</v>
      </c>
      <c r="H543" s="12">
        <f t="shared" si="74"/>
        <v>6.3508787564674945E-4</v>
      </c>
      <c r="I543" s="12">
        <f t="shared" si="78"/>
        <v>0.2103178291042839</v>
      </c>
      <c r="J543" s="18">
        <f t="shared" si="75"/>
        <v>1.3357030329647575E-4</v>
      </c>
      <c r="K543" s="12">
        <f t="shared" si="79"/>
        <v>1.124133679954139</v>
      </c>
      <c r="L543" s="12">
        <f t="shared" si="76"/>
        <v>0.11701267674314894</v>
      </c>
      <c r="M543" s="12">
        <f t="shared" si="80"/>
        <v>1.3691966518596662E-2</v>
      </c>
      <c r="N543" s="18">
        <f t="shared" si="77"/>
        <v>8.6956019297219735E-6</v>
      </c>
    </row>
    <row r="544" spans="1:14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7.72</v>
      </c>
      <c r="D544" s="5" t="str">
        <f>'Исходные данные'!A546</f>
        <v>30.01.2015</v>
      </c>
      <c r="E544" s="1">
        <f>'Исходные данные'!B546</f>
        <v>9.44</v>
      </c>
      <c r="F544" s="12">
        <f t="shared" si="72"/>
        <v>1.2227979274611398</v>
      </c>
      <c r="G544" s="12">
        <f t="shared" si="73"/>
        <v>0.2198385241371715</v>
      </c>
      <c r="H544" s="12">
        <f t="shared" si="74"/>
        <v>6.3331531612284737E-4</v>
      </c>
      <c r="I544" s="12">
        <f t="shared" si="78"/>
        <v>0.20114161612072443</v>
      </c>
      <c r="J544" s="18">
        <f t="shared" si="75"/>
        <v>1.2738606619895699E-4</v>
      </c>
      <c r="K544" s="12">
        <f t="shared" si="79"/>
        <v>1.1138655731028404</v>
      </c>
      <c r="L544" s="12">
        <f t="shared" si="76"/>
        <v>0.10783646375958943</v>
      </c>
      <c r="M544" s="12">
        <f t="shared" si="80"/>
        <v>1.1628702916173237E-2</v>
      </c>
      <c r="N544" s="18">
        <f t="shared" si="77"/>
        <v>7.3646356634549313E-6</v>
      </c>
    </row>
    <row r="545" spans="1:14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7.78</v>
      </c>
      <c r="D545" s="5" t="str">
        <f>'Исходные данные'!A547</f>
        <v>29.01.2015</v>
      </c>
      <c r="E545" s="1">
        <f>'Исходные данные'!B547</f>
        <v>9.36</v>
      </c>
      <c r="F545" s="12">
        <f t="shared" si="72"/>
        <v>1.2030848329048842</v>
      </c>
      <c r="G545" s="12">
        <f t="shared" si="73"/>
        <v>0.21922494468679538</v>
      </c>
      <c r="H545" s="12">
        <f t="shared" si="74"/>
        <v>6.3154770389425104E-4</v>
      </c>
      <c r="I545" s="12">
        <f t="shared" si="78"/>
        <v>0.18488895229920035</v>
      </c>
      <c r="J545" s="18">
        <f t="shared" si="75"/>
        <v>1.1676619329997368E-4</v>
      </c>
      <c r="K545" s="12">
        <f t="shared" si="79"/>
        <v>1.0959086099183146</v>
      </c>
      <c r="L545" s="12">
        <f t="shared" si="76"/>
        <v>9.1583799938065341E-2</v>
      </c>
      <c r="M545" s="12">
        <f t="shared" si="80"/>
        <v>8.3875924110955718E-3</v>
      </c>
      <c r="N545" s="18">
        <f t="shared" si="77"/>
        <v>5.2971647284282529E-6</v>
      </c>
    </row>
    <row r="546" spans="1:14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7.82</v>
      </c>
      <c r="D546" s="5" t="str">
        <f>'Исходные данные'!A548</f>
        <v>28.01.2015</v>
      </c>
      <c r="E546" s="1">
        <f>'Исходные данные'!B548</f>
        <v>9.3800000000000008</v>
      </c>
      <c r="F546" s="12">
        <f t="shared" si="72"/>
        <v>1.1994884910485935</v>
      </c>
      <c r="G546" s="12">
        <f t="shared" si="73"/>
        <v>0.21861307776493721</v>
      </c>
      <c r="H546" s="12">
        <f t="shared" si="74"/>
        <v>6.2978502515283121E-4</v>
      </c>
      <c r="I546" s="12">
        <f t="shared" si="78"/>
        <v>0.18189520846091367</v>
      </c>
      <c r="J546" s="18">
        <f t="shared" si="75"/>
        <v>1.1455487843573599E-4</v>
      </c>
      <c r="K546" s="12">
        <f t="shared" si="79"/>
        <v>1.0926326464145588</v>
      </c>
      <c r="L546" s="12">
        <f t="shared" si="76"/>
        <v>8.8590056099778741E-2</v>
      </c>
      <c r="M546" s="12">
        <f t="shared" si="80"/>
        <v>7.8481980397619392E-3</v>
      </c>
      <c r="N546" s="18">
        <f t="shared" si="77"/>
        <v>4.9426775998758734E-6</v>
      </c>
    </row>
    <row r="547" spans="1:14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7.89</v>
      </c>
      <c r="D547" s="5" t="str">
        <f>'Исходные данные'!A549</f>
        <v>27.01.2015</v>
      </c>
      <c r="E547" s="1">
        <f>'Исходные данные'!B549</f>
        <v>9.19</v>
      </c>
      <c r="F547" s="12">
        <f t="shared" si="72"/>
        <v>1.164765525982256</v>
      </c>
      <c r="G547" s="12">
        <f t="shared" si="73"/>
        <v>0.21800291859185081</v>
      </c>
      <c r="H547" s="12">
        <f t="shared" si="74"/>
        <v>6.2802726612899706E-4</v>
      </c>
      <c r="I547" s="12">
        <f t="shared" si="78"/>
        <v>0.15251980150981281</v>
      </c>
      <c r="J547" s="18">
        <f t="shared" si="75"/>
        <v>9.578659397274502E-5</v>
      </c>
      <c r="K547" s="12">
        <f t="shared" si="79"/>
        <v>1.0610029596814865</v>
      </c>
      <c r="L547" s="12">
        <f t="shared" si="76"/>
        <v>5.9214649148677807E-2</v>
      </c>
      <c r="M547" s="12">
        <f t="shared" si="80"/>
        <v>3.5063746738010055E-3</v>
      </c>
      <c r="N547" s="18">
        <f t="shared" si="77"/>
        <v>2.2020989004111992E-6</v>
      </c>
    </row>
    <row r="548" spans="1:14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7.86</v>
      </c>
      <c r="D548" s="5" t="str">
        <f>'Исходные данные'!A550</f>
        <v>26.01.2015</v>
      </c>
      <c r="E548" s="1">
        <f>'Исходные данные'!B550</f>
        <v>9.0299999999999994</v>
      </c>
      <c r="F548" s="12">
        <f t="shared" si="72"/>
        <v>1.1488549618320609</v>
      </c>
      <c r="G548" s="12">
        <f t="shared" si="73"/>
        <v>0.21739446240113092</v>
      </c>
      <c r="H548" s="12">
        <f t="shared" si="74"/>
        <v>6.2627441309159122E-4</v>
      </c>
      <c r="I548" s="12">
        <f t="shared" si="78"/>
        <v>0.13876576098777876</v>
      </c>
      <c r="J548" s="18">
        <f t="shared" si="75"/>
        <v>8.6905445519829168E-5</v>
      </c>
      <c r="K548" s="12">
        <f t="shared" si="79"/>
        <v>1.0465097803445353</v>
      </c>
      <c r="L548" s="12">
        <f t="shared" si="76"/>
        <v>4.5460608626643813E-2</v>
      </c>
      <c r="M548" s="12">
        <f t="shared" si="80"/>
        <v>2.0666669367048786E-3</v>
      </c>
      <c r="N548" s="18">
        <f t="shared" si="77"/>
        <v>1.2943006228406446E-6</v>
      </c>
    </row>
    <row r="549" spans="1:14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7.94</v>
      </c>
      <c r="D549" s="5" t="str">
        <f>'Исходные данные'!A551</f>
        <v>23.01.2015</v>
      </c>
      <c r="E549" s="1">
        <f>'Исходные данные'!B551</f>
        <v>9.39</v>
      </c>
      <c r="F549" s="12">
        <f t="shared" si="72"/>
        <v>1.1826196473551638</v>
      </c>
      <c r="G549" s="12">
        <f t="shared" si="73"/>
        <v>0.21678770443967524</v>
      </c>
      <c r="H549" s="12">
        <f t="shared" si="74"/>
        <v>6.2452645234777916E-4</v>
      </c>
      <c r="I549" s="12">
        <f t="shared" si="78"/>
        <v>0.16773201796112724</v>
      </c>
      <c r="J549" s="18">
        <f t="shared" si="75"/>
        <v>1.0475308212239678E-4</v>
      </c>
      <c r="K549" s="12">
        <f t="shared" si="79"/>
        <v>1.0772665553980514</v>
      </c>
      <c r="L549" s="12">
        <f t="shared" si="76"/>
        <v>7.4426865599992106E-2</v>
      </c>
      <c r="M549" s="12">
        <f t="shared" si="80"/>
        <v>5.539358323039284E-3</v>
      </c>
      <c r="N549" s="18">
        <f t="shared" si="77"/>
        <v>3.4594758017708672E-6</v>
      </c>
    </row>
    <row r="550" spans="1:14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7.93</v>
      </c>
      <c r="D550" s="5" t="str">
        <f>'Исходные данные'!A552</f>
        <v>22.01.2015</v>
      </c>
      <c r="E550" s="1">
        <f>'Исходные данные'!B552</f>
        <v>9.25</v>
      </c>
      <c r="F550" s="12">
        <f t="shared" si="72"/>
        <v>1.1664564943253468</v>
      </c>
      <c r="G550" s="12">
        <f t="shared" si="73"/>
        <v>0.21618263996764758</v>
      </c>
      <c r="H550" s="12">
        <f t="shared" si="74"/>
        <v>6.2278337024294385E-4</v>
      </c>
      <c r="I550" s="12">
        <f t="shared" si="78"/>
        <v>0.15397051587757724</v>
      </c>
      <c r="J550" s="18">
        <f t="shared" si="75"/>
        <v>9.5890276796282243E-5</v>
      </c>
      <c r="K550" s="12">
        <f t="shared" si="79"/>
        <v>1.0625432889380844</v>
      </c>
      <c r="L550" s="12">
        <f t="shared" si="76"/>
        <v>6.0665363516442264E-2</v>
      </c>
      <c r="M550" s="12">
        <f t="shared" si="80"/>
        <v>3.68028633058208E-3</v>
      </c>
      <c r="N550" s="18">
        <f t="shared" si="77"/>
        <v>2.2920211244189448E-6</v>
      </c>
    </row>
    <row r="551" spans="1:14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7.91</v>
      </c>
      <c r="D551" s="5" t="str">
        <f>'Исходные данные'!A553</f>
        <v>21.01.2015</v>
      </c>
      <c r="E551" s="1">
        <f>'Исходные данные'!B553</f>
        <v>8.9600000000000009</v>
      </c>
      <c r="F551" s="12">
        <f t="shared" si="72"/>
        <v>1.1327433628318584</v>
      </c>
      <c r="G551" s="12">
        <f t="shared" si="73"/>
        <v>0.21557926425844084</v>
      </c>
      <c r="H551" s="12">
        <f t="shared" si="74"/>
        <v>6.2104515316057903E-4</v>
      </c>
      <c r="I551" s="12">
        <f t="shared" si="78"/>
        <v>0.12464244520727659</v>
      </c>
      <c r="J551" s="18">
        <f t="shared" si="75"/>
        <v>7.7408586474062173E-5</v>
      </c>
      <c r="K551" s="12">
        <f t="shared" si="79"/>
        <v>1.0318334752487091</v>
      </c>
      <c r="L551" s="12">
        <f t="shared" si="76"/>
        <v>3.1337292846141639E-2</v>
      </c>
      <c r="M551" s="12">
        <f t="shared" si="80"/>
        <v>9.8202592292483777E-4</v>
      </c>
      <c r="N551" s="18">
        <f t="shared" si="77"/>
        <v>6.0988243971051486E-7</v>
      </c>
    </row>
    <row r="552" spans="1:14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7.94</v>
      </c>
      <c r="D552" s="5" t="str">
        <f>'Исходные данные'!A554</f>
        <v>20.01.2015</v>
      </c>
      <c r="E552" s="1">
        <f>'Исходные данные'!B554</f>
        <v>8.84</v>
      </c>
      <c r="F552" s="12">
        <f t="shared" si="72"/>
        <v>1.1133501259445844</v>
      </c>
      <c r="G552" s="12">
        <f t="shared" si="73"/>
        <v>0.21497757259864034</v>
      </c>
      <c r="H552" s="12">
        <f t="shared" si="74"/>
        <v>6.1931178752218309E-4</v>
      </c>
      <c r="I552" s="12">
        <f t="shared" si="78"/>
        <v>0.10737360139050771</v>
      </c>
      <c r="J552" s="18">
        <f t="shared" si="75"/>
        <v>6.6497737009849699E-5</v>
      </c>
      <c r="K552" s="12">
        <f t="shared" si="79"/>
        <v>1.0141678753694117</v>
      </c>
      <c r="L552" s="12">
        <f t="shared" si="76"/>
        <v>1.406844902937277E-2</v>
      </c>
      <c r="M552" s="12">
        <f t="shared" si="80"/>
        <v>1.9792125809205865E-4</v>
      </c>
      <c r="N552" s="18">
        <f t="shared" si="77"/>
        <v>1.2257496813763217E-7</v>
      </c>
    </row>
    <row r="553" spans="1:14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7.96</v>
      </c>
      <c r="D553" s="5" t="str">
        <f>'Исходные данные'!A555</f>
        <v>19.01.2015</v>
      </c>
      <c r="E553" s="1">
        <f>'Исходные данные'!B555</f>
        <v>8.84</v>
      </c>
      <c r="F553" s="12">
        <f t="shared" si="72"/>
        <v>1.1105527638190955</v>
      </c>
      <c r="G553" s="12">
        <f t="shared" si="73"/>
        <v>0.21437756028798652</v>
      </c>
      <c r="H553" s="12">
        <f t="shared" si="74"/>
        <v>6.175832597871524E-4</v>
      </c>
      <c r="I553" s="12">
        <f t="shared" si="78"/>
        <v>0.10485787679326045</v>
      </c>
      <c r="J553" s="18">
        <f t="shared" si="75"/>
        <v>6.4758469364341385E-5</v>
      </c>
      <c r="K553" s="12">
        <f t="shared" si="79"/>
        <v>1.0116197148785337</v>
      </c>
      <c r="L553" s="12">
        <f t="shared" si="76"/>
        <v>1.1552724432125482E-2</v>
      </c>
      <c r="M553" s="12">
        <f t="shared" si="80"/>
        <v>1.3346544180462824E-4</v>
      </c>
      <c r="N553" s="18">
        <f t="shared" si="77"/>
        <v>8.2426022618634788E-8</v>
      </c>
    </row>
    <row r="554" spans="1:14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7.89</v>
      </c>
      <c r="D554" s="5" t="str">
        <f>'Исходные данные'!A556</f>
        <v>16.01.2015</v>
      </c>
      <c r="E554" s="1">
        <f>'Исходные данные'!B556</f>
        <v>8.77</v>
      </c>
      <c r="F554" s="12">
        <f t="shared" si="72"/>
        <v>1.1115335868187579</v>
      </c>
      <c r="G554" s="12">
        <f t="shared" si="73"/>
        <v>0.21377922263933855</v>
      </c>
      <c r="H554" s="12">
        <f t="shared" si="74"/>
        <v>6.1585955645267567E-4</v>
      </c>
      <c r="I554" s="12">
        <f t="shared" si="78"/>
        <v>0.1057406715263088</v>
      </c>
      <c r="J554" s="18">
        <f t="shared" si="75"/>
        <v>6.5121403065200603E-5</v>
      </c>
      <c r="K554" s="12">
        <f t="shared" si="79"/>
        <v>1.0125131617417449</v>
      </c>
      <c r="L554" s="12">
        <f t="shared" si="76"/>
        <v>1.2435519165173678E-2</v>
      </c>
      <c r="M554" s="12">
        <f t="shared" si="80"/>
        <v>1.5464213690740097E-4</v>
      </c>
      <c r="N554" s="18">
        <f t="shared" si="77"/>
        <v>9.5237837844685911E-8</v>
      </c>
    </row>
    <row r="555" spans="1:14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7.9</v>
      </c>
      <c r="D555" s="5" t="str">
        <f>'Исходные данные'!A557</f>
        <v>15.01.2015</v>
      </c>
      <c r="E555" s="1">
        <f>'Исходные данные'!B557</f>
        <v>8.74</v>
      </c>
      <c r="F555" s="12">
        <f t="shared" si="72"/>
        <v>1.1063291139240505</v>
      </c>
      <c r="G555" s="12">
        <f t="shared" si="73"/>
        <v>0.2131825549786375</v>
      </c>
      <c r="H555" s="12">
        <f t="shared" si="74"/>
        <v>6.1414066405362827E-4</v>
      </c>
      <c r="I555" s="12">
        <f t="shared" si="78"/>
        <v>0.10104743019446819</v>
      </c>
      <c r="J555" s="18">
        <f t="shared" si="75"/>
        <v>6.2057335880543341E-5</v>
      </c>
      <c r="K555" s="12">
        <f t="shared" si="79"/>
        <v>1.0077723267653578</v>
      </c>
      <c r="L555" s="12">
        <f t="shared" si="76"/>
        <v>7.742277833333075E-3</v>
      </c>
      <c r="M555" s="12">
        <f t="shared" si="80"/>
        <v>5.9942866048520167E-5</v>
      </c>
      <c r="N555" s="18">
        <f t="shared" si="77"/>
        <v>3.6813351560315864E-8</v>
      </c>
    </row>
    <row r="556" spans="1:14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7.84</v>
      </c>
      <c r="D556" s="5" t="str">
        <f>'Исходные данные'!A558</f>
        <v>14.01.2015</v>
      </c>
      <c r="E556" s="1">
        <f>'Исходные данные'!B558</f>
        <v>8.77</v>
      </c>
      <c r="F556" s="12">
        <f t="shared" si="72"/>
        <v>1.1186224489795917</v>
      </c>
      <c r="G556" s="12">
        <f t="shared" si="73"/>
        <v>0.21258755264487023</v>
      </c>
      <c r="H556" s="12">
        <f t="shared" si="74"/>
        <v>6.1242656916246847E-4</v>
      </c>
      <c r="I556" s="12">
        <f t="shared" si="78"/>
        <v>0.1120979720217751</v>
      </c>
      <c r="J556" s="18">
        <f t="shared" si="75"/>
        <v>6.8651776415366099E-5</v>
      </c>
      <c r="K556" s="12">
        <f t="shared" si="79"/>
        <v>1.0189705160895877</v>
      </c>
      <c r="L556" s="12">
        <f t="shared" si="76"/>
        <v>1.8792819660640094E-2</v>
      </c>
      <c r="M556" s="12">
        <f t="shared" si="80"/>
        <v>3.5317007079733954E-4</v>
      </c>
      <c r="N556" s="18">
        <f t="shared" si="77"/>
        <v>2.1629073478928076E-7</v>
      </c>
    </row>
    <row r="557" spans="1:14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7.8</v>
      </c>
      <c r="D557" s="5" t="str">
        <f>'Исходные данные'!A559</f>
        <v>13.01.2015</v>
      </c>
      <c r="E557" s="1">
        <f>'Исходные данные'!B559</f>
        <v>8.57</v>
      </c>
      <c r="F557" s="12">
        <f t="shared" si="72"/>
        <v>1.0987179487179488</v>
      </c>
      <c r="G557" s="12">
        <f t="shared" si="73"/>
        <v>0.21199421099003243</v>
      </c>
      <c r="H557" s="12">
        <f t="shared" si="74"/>
        <v>6.1071725838913017E-4</v>
      </c>
      <c r="I557" s="12">
        <f t="shared" si="78"/>
        <v>9.4143998914142449E-2</v>
      </c>
      <c r="J557" s="18">
        <f t="shared" si="75"/>
        <v>5.7495364910634327E-5</v>
      </c>
      <c r="K557" s="12">
        <f t="shared" si="79"/>
        <v>1.0008391984831755</v>
      </c>
      <c r="L557" s="12">
        <f t="shared" si="76"/>
        <v>8.3884655300748201E-4</v>
      </c>
      <c r="M557" s="12">
        <f t="shared" si="80"/>
        <v>7.0366353949247704E-7</v>
      </c>
      <c r="N557" s="18">
        <f t="shared" si="77"/>
        <v>4.2973946766723701E-10</v>
      </c>
    </row>
    <row r="558" spans="1:14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7.86</v>
      </c>
      <c r="D558" s="5" t="str">
        <f>'Исходные данные'!A560</f>
        <v>12.01.2015</v>
      </c>
      <c r="E558" s="1">
        <f>'Исходные данные'!B560</f>
        <v>8.2799999999999994</v>
      </c>
      <c r="F558" s="12">
        <f t="shared" si="72"/>
        <v>1.0534351145038168</v>
      </c>
      <c r="G558" s="12">
        <f t="shared" si="73"/>
        <v>0.21140252537909268</v>
      </c>
      <c r="H558" s="12">
        <f t="shared" si="74"/>
        <v>6.0901271838092021E-4</v>
      </c>
      <c r="I558" s="12">
        <f t="shared" si="78"/>
        <v>5.2056361956053128E-2</v>
      </c>
      <c r="J558" s="18">
        <f t="shared" si="75"/>
        <v>3.170298650387703E-5</v>
      </c>
      <c r="K558" s="12">
        <f t="shared" si="79"/>
        <v>0.95959036337239789</v>
      </c>
      <c r="L558" s="12">
        <f t="shared" si="76"/>
        <v>-4.1248790405081878E-2</v>
      </c>
      <c r="M558" s="12">
        <f t="shared" si="80"/>
        <v>1.7014627098823776E-3</v>
      </c>
      <c r="N558" s="18">
        <f t="shared" si="77"/>
        <v>1.0362124301692337E-6</v>
      </c>
    </row>
    <row r="559" spans="1:14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7.85</v>
      </c>
      <c r="D559" s="5" t="str">
        <f>'Исходные данные'!A561</f>
        <v>31.12.2014</v>
      </c>
      <c r="E559" s="1">
        <f>'Исходные данные'!B561</f>
        <v>8.02</v>
      </c>
      <c r="F559" s="12">
        <f t="shared" si="72"/>
        <v>1.021656050955414</v>
      </c>
      <c r="G559" s="12">
        <f t="shared" si="73"/>
        <v>0.21081249118995615</v>
      </c>
      <c r="H559" s="12">
        <f t="shared" si="74"/>
        <v>6.073129358224132E-4</v>
      </c>
      <c r="I559" s="12">
        <f t="shared" si="78"/>
        <v>2.1424890084106057E-2</v>
      </c>
      <c r="J559" s="18">
        <f t="shared" si="75"/>
        <v>1.3011612896650959E-5</v>
      </c>
      <c r="K559" s="12">
        <f t="shared" si="79"/>
        <v>0.9306423221326583</v>
      </c>
      <c r="L559" s="12">
        <f t="shared" si="76"/>
        <v>-7.18802622770289E-2</v>
      </c>
      <c r="M559" s="12">
        <f t="shared" si="80"/>
        <v>5.1667721050144676E-3</v>
      </c>
      <c r="N559" s="18">
        <f t="shared" si="77"/>
        <v>3.1378475358216863E-6</v>
      </c>
    </row>
    <row r="560" spans="1:14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7.84</v>
      </c>
      <c r="D560" s="5" t="str">
        <f>'Исходные данные'!A562</f>
        <v>30.12.2014</v>
      </c>
      <c r="E560" s="1">
        <f>'Исходные данные'!B562</f>
        <v>8.0299999999999994</v>
      </c>
      <c r="F560" s="12">
        <f t="shared" si="72"/>
        <v>1.0242346938775511</v>
      </c>
      <c r="G560" s="12">
        <f t="shared" si="73"/>
        <v>0.21022410381342865</v>
      </c>
      <c r="H560" s="12">
        <f t="shared" si="74"/>
        <v>6.0561789743534828E-4</v>
      </c>
      <c r="I560" s="12">
        <f t="shared" si="78"/>
        <v>2.3945693596353866E-2</v>
      </c>
      <c r="J560" s="18">
        <f t="shared" si="75"/>
        <v>1.4501940608454912E-5</v>
      </c>
      <c r="K560" s="12">
        <f t="shared" si="79"/>
        <v>0.93299124791327137</v>
      </c>
      <c r="L560" s="12">
        <f t="shared" si="76"/>
        <v>-6.9359458764781154E-2</v>
      </c>
      <c r="M560" s="12">
        <f t="shared" si="80"/>
        <v>4.8107345201433812E-3</v>
      </c>
      <c r="N560" s="18">
        <f t="shared" si="77"/>
        <v>2.9134669252088837E-6</v>
      </c>
    </row>
    <row r="561" spans="1:14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7.8</v>
      </c>
      <c r="D561" s="5" t="str">
        <f>'Исходные данные'!A563</f>
        <v>29.12.2014</v>
      </c>
      <c r="E561" s="1">
        <f>'Исходные данные'!B563</f>
        <v>7.79</v>
      </c>
      <c r="F561" s="12">
        <f t="shared" si="72"/>
        <v>0.99871794871794872</v>
      </c>
      <c r="G561" s="12">
        <f t="shared" si="73"/>
        <v>0.20963735865318014</v>
      </c>
      <c r="H561" s="12">
        <f t="shared" si="74"/>
        <v>6.0392758997852381E-4</v>
      </c>
      <c r="I561" s="12">
        <f t="shared" si="78"/>
        <v>-1.2828738128891524E-3</v>
      </c>
      <c r="J561" s="18">
        <f t="shared" si="75"/>
        <v>-7.7476289006470552E-7</v>
      </c>
      <c r="K561" s="12">
        <f t="shared" si="79"/>
        <v>0.90974764949637521</v>
      </c>
      <c r="L561" s="12">
        <f t="shared" si="76"/>
        <v>-9.4588026174024231E-2</v>
      </c>
      <c r="M561" s="12">
        <f t="shared" si="80"/>
        <v>8.9468946954978975E-3</v>
      </c>
      <c r="N561" s="18">
        <f t="shared" si="77"/>
        <v>5.4032765512436835E-6</v>
      </c>
    </row>
    <row r="562" spans="1:14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7.85</v>
      </c>
      <c r="D562" s="5" t="str">
        <f>'Исходные данные'!A564</f>
        <v>26.12.2014</v>
      </c>
      <c r="E562" s="1">
        <f>'Исходные данные'!B564</f>
        <v>7.78</v>
      </c>
      <c r="F562" s="12">
        <f t="shared" si="72"/>
        <v>0.99108280254777081</v>
      </c>
      <c r="G562" s="12">
        <f t="shared" si="73"/>
        <v>0.20905225112570933</v>
      </c>
      <c r="H562" s="12">
        <f t="shared" si="74"/>
        <v>6.0224200024769565E-4</v>
      </c>
      <c r="I562" s="12">
        <f t="shared" si="78"/>
        <v>-8.9571936040167156E-3</v>
      </c>
      <c r="J562" s="18">
        <f t="shared" si="75"/>
        <v>-5.3943981926888925E-6</v>
      </c>
      <c r="K562" s="12">
        <f t="shared" si="79"/>
        <v>0.90279267658255391</v>
      </c>
      <c r="L562" s="12">
        <f t="shared" si="76"/>
        <v>-0.10226234596515169</v>
      </c>
      <c r="M562" s="12">
        <f t="shared" si="80"/>
        <v>1.0457587402296381E-2</v>
      </c>
      <c r="N562" s="18">
        <f t="shared" si="77"/>
        <v>6.2979983549240759E-6</v>
      </c>
    </row>
    <row r="563" spans="1:14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7.87</v>
      </c>
      <c r="D563" s="5" t="str">
        <f>'Исходные данные'!A565</f>
        <v>25.12.2014</v>
      </c>
      <c r="E563" s="1">
        <f>'Исходные данные'!B565</f>
        <v>7.87</v>
      </c>
      <c r="F563" s="12">
        <f t="shared" si="72"/>
        <v>1</v>
      </c>
      <c r="G563" s="12">
        <f t="shared" si="73"/>
        <v>0.20846877666030775</v>
      </c>
      <c r="H563" s="12">
        <f t="shared" si="74"/>
        <v>6.0056111507547335E-4</v>
      </c>
      <c r="I563" s="12">
        <f t="shared" si="78"/>
        <v>0</v>
      </c>
      <c r="J563" s="18">
        <f t="shared" si="75"/>
        <v>0</v>
      </c>
      <c r="K563" s="12">
        <f t="shared" si="79"/>
        <v>0.91091548986800086</v>
      </c>
      <c r="L563" s="12">
        <f t="shared" si="76"/>
        <v>-9.3305152361135069E-2</v>
      </c>
      <c r="M563" s="12">
        <f t="shared" si="80"/>
        <v>8.7058514571346345E-3</v>
      </c>
      <c r="N563" s="18">
        <f t="shared" si="77"/>
        <v>5.2283958587782105E-6</v>
      </c>
    </row>
    <row r="564" spans="1:14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7.86</v>
      </c>
      <c r="D564" s="5" t="str">
        <f>'Исходные данные'!A566</f>
        <v>24.12.2014</v>
      </c>
      <c r="E564" s="1">
        <f>'Исходные данные'!B566</f>
        <v>7.79</v>
      </c>
      <c r="F564" s="12">
        <f t="shared" si="72"/>
        <v>0.9910941475826972</v>
      </c>
      <c r="G564" s="12">
        <f t="shared" si="73"/>
        <v>0.20788693069902386</v>
      </c>
      <c r="H564" s="12">
        <f t="shared" si="74"/>
        <v>5.9888492133121688E-4</v>
      </c>
      <c r="I564" s="12">
        <f t="shared" si="78"/>
        <v>-8.9457465584582771E-3</v>
      </c>
      <c r="J564" s="18">
        <f t="shared" si="75"/>
        <v>-5.3574727239112891E-6</v>
      </c>
      <c r="K564" s="12">
        <f t="shared" si="79"/>
        <v>0.90280301095060145</v>
      </c>
      <c r="L564" s="12">
        <f t="shared" si="76"/>
        <v>-0.10225089891959326</v>
      </c>
      <c r="M564" s="12">
        <f t="shared" si="80"/>
        <v>1.0455246329864883E-2</v>
      </c>
      <c r="N564" s="18">
        <f t="shared" si="77"/>
        <v>6.2614893757596244E-6</v>
      </c>
    </row>
    <row r="565" spans="1:14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7.79</v>
      </c>
      <c r="D565" s="5" t="str">
        <f>'Исходные данные'!A567</f>
        <v>23.12.2014</v>
      </c>
      <c r="E565" s="1">
        <f>'Исходные данные'!B567</f>
        <v>7.92</v>
      </c>
      <c r="F565" s="12">
        <f t="shared" si="72"/>
        <v>1.0166880616174583</v>
      </c>
      <c r="G565" s="12">
        <f t="shared" si="73"/>
        <v>0.20730670869662771</v>
      </c>
      <c r="H565" s="12">
        <f t="shared" si="74"/>
        <v>5.9721340592093475E-4</v>
      </c>
      <c r="I565" s="12">
        <f t="shared" si="78"/>
        <v>1.6550345943677595E-2</v>
      </c>
      <c r="J565" s="18">
        <f t="shared" si="75"/>
        <v>9.8840884701934232E-6</v>
      </c>
      <c r="K565" s="12">
        <f t="shared" si="79"/>
        <v>0.92611690369121524</v>
      </c>
      <c r="L565" s="12">
        <f t="shared" si="76"/>
        <v>-7.675480641745748E-2</v>
      </c>
      <c r="M565" s="12">
        <f t="shared" si="80"/>
        <v>5.8913003081813766E-3</v>
      </c>
      <c r="N565" s="18">
        <f t="shared" si="77"/>
        <v>3.5183635223520524E-6</v>
      </c>
    </row>
    <row r="566" spans="1:14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7.83</v>
      </c>
      <c r="D566" s="5" t="str">
        <f>'Исходные данные'!A568</f>
        <v>22.12.2014</v>
      </c>
      <c r="E566" s="1">
        <f>'Исходные данные'!B568</f>
        <v>8.15</v>
      </c>
      <c r="F566" s="12">
        <f t="shared" si="72"/>
        <v>1.0408684546615581</v>
      </c>
      <c r="G566" s="12">
        <f t="shared" si="73"/>
        <v>0.20672810612057507</v>
      </c>
      <c r="H566" s="12">
        <f t="shared" si="74"/>
        <v>5.95546555787181E-4</v>
      </c>
      <c r="I566" s="12">
        <f t="shared" si="78"/>
        <v>4.005541725005958E-2</v>
      </c>
      <c r="J566" s="18">
        <f t="shared" si="75"/>
        <v>2.385486578389142E-5</v>
      </c>
      <c r="K566" s="12">
        <f t="shared" si="79"/>
        <v>0.94814319826618232</v>
      </c>
      <c r="L566" s="12">
        <f t="shared" si="76"/>
        <v>-5.3249735111075384E-2</v>
      </c>
      <c r="M566" s="12">
        <f t="shared" si="80"/>
        <v>2.8355342893996984E-3</v>
      </c>
      <c r="N566" s="18">
        <f t="shared" si="77"/>
        <v>1.6886926798684422E-6</v>
      </c>
    </row>
    <row r="567" spans="1:14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7.84</v>
      </c>
      <c r="D567" s="5" t="str">
        <f>'Исходные данные'!A569</f>
        <v>19.12.2014</v>
      </c>
      <c r="E567" s="1">
        <f>'Исходные данные'!B569</f>
        <v>8.15</v>
      </c>
      <c r="F567" s="12">
        <f t="shared" si="72"/>
        <v>1.0395408163265307</v>
      </c>
      <c r="G567" s="12">
        <f t="shared" si="73"/>
        <v>0.20615111845097259</v>
      </c>
      <c r="H567" s="12">
        <f t="shared" si="74"/>
        <v>5.9388435790895435E-4</v>
      </c>
      <c r="I567" s="12">
        <f t="shared" si="78"/>
        <v>3.8779092890454968E-2</v>
      </c>
      <c r="J567" s="18">
        <f t="shared" si="75"/>
        <v>2.3030296681539546E-5</v>
      </c>
      <c r="K567" s="12">
        <f t="shared" si="79"/>
        <v>0.94693383194186331</v>
      </c>
      <c r="L567" s="12">
        <f t="shared" si="76"/>
        <v>-5.4526059470680024E-2</v>
      </c>
      <c r="M567" s="12">
        <f t="shared" si="80"/>
        <v>2.9730911614001387E-3</v>
      </c>
      <c r="N567" s="18">
        <f t="shared" si="77"/>
        <v>1.7656723353929087E-6</v>
      </c>
    </row>
    <row r="568" spans="1:14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7.8</v>
      </c>
      <c r="D568" s="5" t="str">
        <f>'Исходные данные'!A570</f>
        <v>18.12.2014</v>
      </c>
      <c r="E568" s="1">
        <f>'Исходные данные'!B570</f>
        <v>8.6</v>
      </c>
      <c r="F568" s="12">
        <f t="shared" si="72"/>
        <v>1.1025641025641026</v>
      </c>
      <c r="G568" s="12">
        <f t="shared" si="73"/>
        <v>0.20557574118054184</v>
      </c>
      <c r="H568" s="12">
        <f t="shared" si="74"/>
        <v>5.9222679930159502E-4</v>
      </c>
      <c r="I568" s="12">
        <f t="shared" si="78"/>
        <v>9.7638469563916072E-2</v>
      </c>
      <c r="J568" s="18">
        <f t="shared" si="75"/>
        <v>5.7824118318544219E-5</v>
      </c>
      <c r="K568" s="12">
        <f t="shared" si="79"/>
        <v>1.0043427195980523</v>
      </c>
      <c r="L568" s="12">
        <f t="shared" si="76"/>
        <v>4.3333172027810226E-3</v>
      </c>
      <c r="M568" s="12">
        <f t="shared" si="80"/>
        <v>1.8777637979917654E-5</v>
      </c>
      <c r="N568" s="18">
        <f t="shared" si="77"/>
        <v>1.1120620439290701E-8</v>
      </c>
    </row>
    <row r="569" spans="1:14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7.72</v>
      </c>
      <c r="D569" s="5" t="str">
        <f>'Исходные данные'!A571</f>
        <v>17.12.2014</v>
      </c>
      <c r="E569" s="1">
        <f>'Исходные данные'!B571</f>
        <v>8.1199999999999992</v>
      </c>
      <c r="F569" s="12">
        <f t="shared" si="72"/>
        <v>1.0518134715025906</v>
      </c>
      <c r="G569" s="12">
        <f t="shared" si="73"/>
        <v>0.20500196981458449</v>
      </c>
      <c r="H569" s="12">
        <f t="shared" si="74"/>
        <v>5.9057386701668398E-4</v>
      </c>
      <c r="I569" s="12">
        <f t="shared" si="78"/>
        <v>5.0515790136901745E-2</v>
      </c>
      <c r="J569" s="18">
        <f t="shared" si="75"/>
        <v>2.9833305526553327E-5</v>
      </c>
      <c r="K569" s="12">
        <f t="shared" si="79"/>
        <v>0.95811318364354492</v>
      </c>
      <c r="L569" s="12">
        <f t="shared" si="76"/>
        <v>-4.2789362224233317E-2</v>
      </c>
      <c r="M569" s="12">
        <f t="shared" si="80"/>
        <v>1.8309295195566482E-3</v>
      </c>
      <c r="N569" s="18">
        <f t="shared" si="77"/>
        <v>1.081299126599569E-6</v>
      </c>
    </row>
    <row r="570" spans="1:14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7.67</v>
      </c>
      <c r="D570" s="5" t="str">
        <f>'Исходные данные'!A572</f>
        <v>16.12.2014</v>
      </c>
      <c r="E570" s="1">
        <f>'Исходные данные'!B572</f>
        <v>7.73</v>
      </c>
      <c r="F570" s="12">
        <f t="shared" si="72"/>
        <v>1.0078226857887875</v>
      </c>
      <c r="G570" s="12">
        <f t="shared" si="73"/>
        <v>0.20442979987094717</v>
      </c>
      <c r="H570" s="12">
        <f t="shared" si="74"/>
        <v>5.8892554814194233E-4</v>
      </c>
      <c r="I570" s="12">
        <f t="shared" si="78"/>
        <v>7.7922472201658217E-3</v>
      </c>
      <c r="J570" s="18">
        <f t="shared" si="75"/>
        <v>4.589053465393683E-6</v>
      </c>
      <c r="K570" s="12">
        <f t="shared" si="79"/>
        <v>0.91804129552537772</v>
      </c>
      <c r="L570" s="12">
        <f t="shared" si="76"/>
        <v>-8.5512905140969223E-2</v>
      </c>
      <c r="M570" s="12">
        <f t="shared" si="80"/>
        <v>7.3124569456484052E-3</v>
      </c>
      <c r="N570" s="18">
        <f t="shared" si="77"/>
        <v>4.3064927149803405E-6</v>
      </c>
    </row>
    <row r="571" spans="1:14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7.63</v>
      </c>
      <c r="D571" s="5" t="str">
        <f>'Исходные данные'!A573</f>
        <v>15.12.2014</v>
      </c>
      <c r="E571" s="1">
        <f>'Исходные данные'!B573</f>
        <v>8.17</v>
      </c>
      <c r="F571" s="12">
        <f t="shared" si="72"/>
        <v>1.0707732634338138</v>
      </c>
      <c r="G571" s="12">
        <f t="shared" si="73"/>
        <v>0.20385922687998656</v>
      </c>
      <c r="H571" s="12">
        <f t="shared" si="74"/>
        <v>5.8728182980112998E-4</v>
      </c>
      <c r="I571" s="12">
        <f t="shared" si="78"/>
        <v>6.8381063575545839E-2</v>
      </c>
      <c r="J571" s="18">
        <f t="shared" si="75"/>
        <v>4.0158956140393962E-5</v>
      </c>
      <c r="K571" s="12">
        <f t="shared" si="79"/>
        <v>0.97538395179837056</v>
      </c>
      <c r="L571" s="12">
        <f t="shared" si="76"/>
        <v>-2.4924088785589139E-2</v>
      </c>
      <c r="M571" s="12">
        <f t="shared" si="80"/>
        <v>6.2121020179193198E-4</v>
      </c>
      <c r="N571" s="18">
        <f t="shared" si="77"/>
        <v>3.6482546399949498E-7</v>
      </c>
    </row>
    <row r="572" spans="1:14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7.63</v>
      </c>
      <c r="D572" s="5" t="str">
        <f>'Исходные данные'!A574</f>
        <v>12.12.2014</v>
      </c>
      <c r="E572" s="1">
        <f>'Исходные данные'!B574</f>
        <v>8.33</v>
      </c>
      <c r="F572" s="12">
        <f t="shared" si="72"/>
        <v>1.0917431192660552</v>
      </c>
      <c r="G572" s="12">
        <f t="shared" si="73"/>
        <v>0.20329024638453402</v>
      </c>
      <c r="H572" s="12">
        <f t="shared" si="74"/>
        <v>5.8564269915394452E-4</v>
      </c>
      <c r="I572" s="12">
        <f t="shared" si="78"/>
        <v>8.7775610882385793E-2</v>
      </c>
      <c r="J572" s="18">
        <f t="shared" si="75"/>
        <v>5.140514567704676E-5</v>
      </c>
      <c r="K572" s="12">
        <f t="shared" si="79"/>
        <v>0.99448571829625798</v>
      </c>
      <c r="L572" s="12">
        <f t="shared" si="76"/>
        <v>-5.5295414787492206E-3</v>
      </c>
      <c r="M572" s="12">
        <f t="shared" si="80"/>
        <v>3.0575828965208493E-5</v>
      </c>
      <c r="N572" s="18">
        <f t="shared" si="77"/>
        <v>1.7906511004054061E-8</v>
      </c>
    </row>
    <row r="573" spans="1:14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7.62</v>
      </c>
      <c r="D573" s="5" t="str">
        <f>'Исходные данные'!A575</f>
        <v>11.12.2014</v>
      </c>
      <c r="E573" s="1">
        <f>'Исходные данные'!B575</f>
        <v>8.33</v>
      </c>
      <c r="F573" s="12">
        <f t="shared" si="72"/>
        <v>1.0931758530183726</v>
      </c>
      <c r="G573" s="12">
        <f t="shared" si="73"/>
        <v>0.2027228539398612</v>
      </c>
      <c r="H573" s="12">
        <f t="shared" si="74"/>
        <v>5.8400814339592156E-4</v>
      </c>
      <c r="I573" s="12">
        <f t="shared" si="78"/>
        <v>8.9087086480196337E-2</v>
      </c>
      <c r="J573" s="18">
        <f t="shared" si="75"/>
        <v>5.2027583975851368E-5</v>
      </c>
      <c r="K573" s="12">
        <f t="shared" si="79"/>
        <v>0.9957908176641006</v>
      </c>
      <c r="L573" s="12">
        <f t="shared" si="76"/>
        <v>-4.2180658809387265E-3</v>
      </c>
      <c r="M573" s="12">
        <f t="shared" si="80"/>
        <v>1.7792079775939681E-5</v>
      </c>
      <c r="N573" s="18">
        <f t="shared" si="77"/>
        <v>1.0390719477098658E-8</v>
      </c>
    </row>
    <row r="574" spans="1:14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7.6</v>
      </c>
      <c r="D574" s="5" t="str">
        <f>'Исходные данные'!A576</f>
        <v>10.12.2014</v>
      </c>
      <c r="E574" s="1">
        <f>'Исходные данные'!B576</f>
        <v>8.43</v>
      </c>
      <c r="F574" s="12">
        <f t="shared" si="72"/>
        <v>1.1092105263157894</v>
      </c>
      <c r="G574" s="12">
        <f t="shared" si="73"/>
        <v>0.20215704511364521</v>
      </c>
      <c r="H574" s="12">
        <f t="shared" si="74"/>
        <v>5.8237814975833468E-4</v>
      </c>
      <c r="I574" s="12">
        <f t="shared" si="78"/>
        <v>0.10364852472147865</v>
      </c>
      <c r="J574" s="18">
        <f t="shared" si="75"/>
        <v>6.0362636052475747E-5</v>
      </c>
      <c r="K574" s="12">
        <f t="shared" si="79"/>
        <v>1.0103970499456905</v>
      </c>
      <c r="L574" s="12">
        <f t="shared" si="76"/>
        <v>1.0343372360343659E-2</v>
      </c>
      <c r="M574" s="12">
        <f t="shared" si="80"/>
        <v>1.0698535178472045E-4</v>
      </c>
      <c r="N574" s="18">
        <f t="shared" si="77"/>
        <v>6.2305931223630042E-8</v>
      </c>
    </row>
    <row r="575" spans="1:14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7.51</v>
      </c>
      <c r="D575" s="5" t="str">
        <f>'Исходные данные'!A577</f>
        <v>09.12.2014</v>
      </c>
      <c r="E575" s="1">
        <f>'Исходные данные'!B577</f>
        <v>8.3000000000000007</v>
      </c>
      <c r="F575" s="12">
        <f t="shared" si="72"/>
        <v>1.1051930758988018</v>
      </c>
      <c r="G575" s="12">
        <f t="shared" si="73"/>
        <v>0.20159281548593397</v>
      </c>
      <c r="H575" s="12">
        <f t="shared" si="74"/>
        <v>5.8075270550809555E-4</v>
      </c>
      <c r="I575" s="12">
        <f t="shared" si="78"/>
        <v>0.10002004902650903</v>
      </c>
      <c r="J575" s="18">
        <f t="shared" si="75"/>
        <v>5.8086914077197478E-5</v>
      </c>
      <c r="K575" s="12">
        <f t="shared" si="79"/>
        <v>1.0067374921310797</v>
      </c>
      <c r="L575" s="12">
        <f t="shared" si="76"/>
        <v>6.7148966653739414E-3</v>
      </c>
      <c r="M575" s="12">
        <f t="shared" si="80"/>
        <v>4.5089837226649623E-5</v>
      </c>
      <c r="N575" s="18">
        <f t="shared" si="77"/>
        <v>2.6186044960296411E-8</v>
      </c>
    </row>
    <row r="576" spans="1:14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7.44</v>
      </c>
      <c r="D576" s="5" t="str">
        <f>'Исходные данные'!A578</f>
        <v>08.12.2014</v>
      </c>
      <c r="E576" s="1">
        <f>'Исходные данные'!B578</f>
        <v>8.4499999999999993</v>
      </c>
      <c r="F576" s="12">
        <f t="shared" si="72"/>
        <v>1.1357526881720428</v>
      </c>
      <c r="G576" s="12">
        <f t="shared" si="73"/>
        <v>0.20103016064911178</v>
      </c>
      <c r="H576" s="12">
        <f t="shared" si="74"/>
        <v>5.7913179794765476E-4</v>
      </c>
      <c r="I576" s="12">
        <f t="shared" si="78"/>
        <v>0.12729559252408179</v>
      </c>
      <c r="J576" s="18">
        <f t="shared" si="75"/>
        <v>7.3720925369283525E-5</v>
      </c>
      <c r="K576" s="12">
        <f t="shared" si="79"/>
        <v>1.0345747163151353</v>
      </c>
      <c r="L576" s="12">
        <f t="shared" si="76"/>
        <v>3.399044016294684E-2</v>
      </c>
      <c r="M576" s="12">
        <f t="shared" si="80"/>
        <v>1.1553500224708673E-3</v>
      </c>
      <c r="N576" s="18">
        <f t="shared" si="77"/>
        <v>6.6909993577241671E-7</v>
      </c>
    </row>
    <row r="577" spans="1:14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7.4</v>
      </c>
      <c r="D577" s="5" t="str">
        <f>'Исходные данные'!A579</f>
        <v>05.12.2014</v>
      </c>
      <c r="E577" s="1">
        <f>'Исходные данные'!B579</f>
        <v>8.77</v>
      </c>
      <c r="F577" s="12">
        <f t="shared" si="72"/>
        <v>1.1851351351351351</v>
      </c>
      <c r="G577" s="12">
        <f t="shared" si="73"/>
        <v>0.20046907620786461</v>
      </c>
      <c r="H577" s="12">
        <f t="shared" si="74"/>
        <v>5.7751541441490172E-4</v>
      </c>
      <c r="I577" s="12">
        <f t="shared" si="78"/>
        <v>0.16985680617396759</v>
      </c>
      <c r="J577" s="18">
        <f t="shared" si="75"/>
        <v>9.8094923808750525E-5</v>
      </c>
      <c r="K577" s="12">
        <f t="shared" si="79"/>
        <v>1.0795579521814012</v>
      </c>
      <c r="L577" s="12">
        <f t="shared" si="76"/>
        <v>7.655165381283266E-2</v>
      </c>
      <c r="M577" s="12">
        <f t="shared" si="80"/>
        <v>5.8601557014797724E-3</v>
      </c>
      <c r="N577" s="18">
        <f t="shared" si="77"/>
        <v>3.3843302484759397E-6</v>
      </c>
    </row>
    <row r="578" spans="1:14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7.38</v>
      </c>
      <c r="D578" s="5" t="str">
        <f>'Исходные данные'!A580</f>
        <v>04.12.2014</v>
      </c>
      <c r="E578" s="1">
        <f>'Исходные данные'!B580</f>
        <v>8.9700000000000006</v>
      </c>
      <c r="F578" s="12">
        <f t="shared" ref="F578:F641" si="81">E578/C578</f>
        <v>1.2154471544715448</v>
      </c>
      <c r="G578" s="12">
        <f t="shared" ref="G578:G641" si="82">1/POWER(2,A578/248)</f>
        <v>0.19990955777914601</v>
      </c>
      <c r="H578" s="12">
        <f t="shared" ref="H578:H641" si="83">G578/SUM(G$2:G$1242)</f>
        <v>5.7590354228306655E-4</v>
      </c>
      <c r="I578" s="12">
        <f t="shared" si="78"/>
        <v>0.19511203745832373</v>
      </c>
      <c r="J578" s="18">
        <f t="shared" ref="J578:J641" si="84">H578*I578</f>
        <v>1.12365713514315E-4</v>
      </c>
      <c r="K578" s="12">
        <f t="shared" si="79"/>
        <v>1.1071696401241151</v>
      </c>
      <c r="L578" s="12">
        <f t="shared" ref="L578:L641" si="85">LN(K578)</f>
        <v>0.10180688509718878</v>
      </c>
      <c r="M578" s="12">
        <f t="shared" si="80"/>
        <v>1.0364641853192195E-2</v>
      </c>
      <c r="N578" s="18">
        <f t="shared" ref="N578:N641" si="86">M578*H578</f>
        <v>5.9690339577487121E-6</v>
      </c>
    </row>
    <row r="579" spans="1:14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7.5</v>
      </c>
      <c r="D579" s="5" t="str">
        <f>'Исходные данные'!A581</f>
        <v>03.12.2014</v>
      </c>
      <c r="E579" s="1">
        <f>'Исходные данные'!B581</f>
        <v>8.82</v>
      </c>
      <c r="F579" s="12">
        <f t="shared" si="81"/>
        <v>1.1759999999999999</v>
      </c>
      <c r="G579" s="12">
        <f t="shared" si="82"/>
        <v>0.199351600992143</v>
      </c>
      <c r="H579" s="12">
        <f t="shared" si="83"/>
        <v>5.7429616896062183E-4</v>
      </c>
      <c r="I579" s="12">
        <f t="shared" ref="I579:I642" si="87">LN(F579)</f>
        <v>0.16211884947643512</v>
      </c>
      <c r="J579" s="18">
        <f t="shared" si="84"/>
        <v>9.3104234170620403E-5</v>
      </c>
      <c r="K579" s="12">
        <f t="shared" ref="K579:K642" si="88">F579/GEOMEAN(F$2:F$1242)</f>
        <v>1.0712366160847691</v>
      </c>
      <c r="L579" s="12">
        <f t="shared" si="85"/>
        <v>6.8813697115300151E-2</v>
      </c>
      <c r="M579" s="12">
        <f t="shared" ref="M579:M642" si="89">POWER(L579-AVERAGE(L$2:L$1242),2)</f>
        <v>4.7353249106762644E-3</v>
      </c>
      <c r="N579" s="18">
        <f t="shared" si="86"/>
        <v>2.7194789549851773E-6</v>
      </c>
    </row>
    <row r="580" spans="1:14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7.46</v>
      </c>
      <c r="D580" s="5" t="str">
        <f>'Исходные данные'!A582</f>
        <v>02.12.2014</v>
      </c>
      <c r="E580" s="1">
        <f>'Исходные данные'!B582</f>
        <v>8.84</v>
      </c>
      <c r="F580" s="12">
        <f t="shared" si="81"/>
        <v>1.1849865951742626</v>
      </c>
      <c r="G580" s="12">
        <f t="shared" si="82"/>
        <v>0.19879520148824145</v>
      </c>
      <c r="H580" s="12">
        <f t="shared" si="83"/>
        <v>5.7269328189118291E-4</v>
      </c>
      <c r="I580" s="12">
        <f t="shared" si="87"/>
        <v>0.16973146243388251</v>
      </c>
      <c r="J580" s="18">
        <f t="shared" si="84"/>
        <v>9.7204068261450203E-5</v>
      </c>
      <c r="K580" s="12">
        <f t="shared" si="88"/>
        <v>1.079422644830178</v>
      </c>
      <c r="L580" s="12">
        <f t="shared" si="85"/>
        <v>7.6426310072747569E-2</v>
      </c>
      <c r="M580" s="12">
        <f t="shared" si="89"/>
        <v>5.8409808713357526E-3</v>
      </c>
      <c r="N580" s="18">
        <f t="shared" si="86"/>
        <v>3.3450905046688933E-6</v>
      </c>
    </row>
    <row r="581" spans="1:14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7.47</v>
      </c>
      <c r="D581" s="5" t="str">
        <f>'Исходные данные'!A583</f>
        <v>01.12.2014</v>
      </c>
      <c r="E581" s="1">
        <f>'Исходные данные'!B583</f>
        <v>8.77</v>
      </c>
      <c r="F581" s="12">
        <f t="shared" si="81"/>
        <v>1.1740294511378848</v>
      </c>
      <c r="G581" s="12">
        <f t="shared" si="82"/>
        <v>0.19824035492099257</v>
      </c>
      <c r="H581" s="12">
        <f t="shared" si="83"/>
        <v>5.7109486855341123E-4</v>
      </c>
      <c r="I581" s="12">
        <f t="shared" si="87"/>
        <v>0.16044180723936569</v>
      </c>
      <c r="J581" s="18">
        <f t="shared" si="84"/>
        <v>9.1627492815837288E-5</v>
      </c>
      <c r="K581" s="12">
        <f t="shared" si="88"/>
        <v>1.0694416126027266</v>
      </c>
      <c r="L581" s="12">
        <f t="shared" si="85"/>
        <v>6.7136654878230714E-2</v>
      </c>
      <c r="M581" s="12">
        <f t="shared" si="89"/>
        <v>4.5073304282386558E-3</v>
      </c>
      <c r="N581" s="18">
        <f t="shared" si="86"/>
        <v>2.574113278441746E-6</v>
      </c>
    </row>
    <row r="582" spans="1:14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7.48</v>
      </c>
      <c r="D582" s="5" t="str">
        <f>'Исходные данные'!A584</f>
        <v>28.11.2014</v>
      </c>
      <c r="E582" s="1">
        <f>'Исходные данные'!B584</f>
        <v>8.67</v>
      </c>
      <c r="F582" s="12">
        <f t="shared" si="81"/>
        <v>1.1590909090909089</v>
      </c>
      <c r="G582" s="12">
        <f t="shared" si="82"/>
        <v>0.19768705695607852</v>
      </c>
      <c r="H582" s="12">
        <f t="shared" si="83"/>
        <v>5.6950091646091521E-4</v>
      </c>
      <c r="I582" s="12">
        <f t="shared" si="87"/>
        <v>0.14763599880606448</v>
      </c>
      <c r="J582" s="18">
        <f t="shared" si="84"/>
        <v>8.4078836622676305E-5</v>
      </c>
      <c r="K582" s="12">
        <f t="shared" si="88"/>
        <v>1.0558338632560917</v>
      </c>
      <c r="L582" s="12">
        <f t="shared" si="85"/>
        <v>5.4330846444929387E-2</v>
      </c>
      <c r="M582" s="12">
        <f t="shared" si="89"/>
        <v>2.9518408754224926E-3</v>
      </c>
      <c r="N582" s="18">
        <f t="shared" si="86"/>
        <v>1.6810760837998998E-6</v>
      </c>
    </row>
    <row r="583" spans="1:14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7.47</v>
      </c>
      <c r="D583" s="5" t="str">
        <f>'Исходные данные'!A585</f>
        <v>27.11.2014</v>
      </c>
      <c r="E583" s="1">
        <f>'Исходные данные'!B585</f>
        <v>8.7100000000000009</v>
      </c>
      <c r="F583" s="12">
        <f t="shared" si="81"/>
        <v>1.1659973226238287</v>
      </c>
      <c r="G583" s="12">
        <f t="shared" si="82"/>
        <v>0.19713530327127896</v>
      </c>
      <c r="H583" s="12">
        <f t="shared" si="83"/>
        <v>5.6791141316215427E-4</v>
      </c>
      <c r="I583" s="12">
        <f t="shared" si="87"/>
        <v>0.15357679171968555</v>
      </c>
      <c r="J583" s="18">
        <f t="shared" si="84"/>
        <v>8.721801281443646E-5</v>
      </c>
      <c r="K583" s="12">
        <f t="shared" si="88"/>
        <v>1.0621250223226624</v>
      </c>
      <c r="L583" s="12">
        <f t="shared" si="85"/>
        <v>6.0271639358550476E-2</v>
      </c>
      <c r="M583" s="12">
        <f t="shared" si="89"/>
        <v>3.6326705109671668E-3</v>
      </c>
      <c r="N583" s="18">
        <f t="shared" si="86"/>
        <v>2.0630350434358486E-6</v>
      </c>
    </row>
    <row r="584" spans="1:14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7.52</v>
      </c>
      <c r="D584" s="5" t="str">
        <f>'Исходные данные'!A586</f>
        <v>26.11.2014</v>
      </c>
      <c r="E584" s="1">
        <f>'Исходные данные'!B586</f>
        <v>8.6</v>
      </c>
      <c r="F584" s="12">
        <f t="shared" si="81"/>
        <v>1.1436170212765957</v>
      </c>
      <c r="G584" s="12">
        <f t="shared" si="82"/>
        <v>0.1965850895564368</v>
      </c>
      <c r="H584" s="12">
        <f t="shared" si="83"/>
        <v>5.6632634624033959E-4</v>
      </c>
      <c r="I584" s="12">
        <f t="shared" si="87"/>
        <v>0.13419606529771355</v>
      </c>
      <c r="J584" s="18">
        <f t="shared" si="84"/>
        <v>7.5998767339884152E-5</v>
      </c>
      <c r="K584" s="12">
        <f t="shared" si="88"/>
        <v>1.0417384591575543</v>
      </c>
      <c r="L584" s="12">
        <f t="shared" si="85"/>
        <v>4.0890912936578601E-2</v>
      </c>
      <c r="M584" s="12">
        <f t="shared" si="89"/>
        <v>1.6720667607868483E-3</v>
      </c>
      <c r="N584" s="18">
        <f t="shared" si="86"/>
        <v>9.4693545930633569E-7</v>
      </c>
    </row>
    <row r="585" spans="1:14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7.53</v>
      </c>
      <c r="D585" s="5" t="str">
        <f>'Исходные данные'!A587</f>
        <v>25.11.2014</v>
      </c>
      <c r="E585" s="1">
        <f>'Исходные данные'!B587</f>
        <v>8.52</v>
      </c>
      <c r="F585" s="12">
        <f t="shared" si="81"/>
        <v>1.1314741035856573</v>
      </c>
      <c r="G585" s="12">
        <f t="shared" si="82"/>
        <v>0.19603641151342502</v>
      </c>
      <c r="H585" s="12">
        <f t="shared" si="83"/>
        <v>5.6474570331333895E-4</v>
      </c>
      <c r="I585" s="12">
        <f t="shared" si="87"/>
        <v>0.12352129902942205</v>
      </c>
      <c r="J585" s="18">
        <f t="shared" si="84"/>
        <v>6.9758122894548208E-5</v>
      </c>
      <c r="K585" s="12">
        <f t="shared" si="88"/>
        <v>1.0306772873406862</v>
      </c>
      <c r="L585" s="12">
        <f t="shared" si="85"/>
        <v>3.0216146668287053E-2</v>
      </c>
      <c r="M585" s="12">
        <f t="shared" si="89"/>
        <v>9.1301551947943265E-4</v>
      </c>
      <c r="N585" s="18">
        <f t="shared" si="86"/>
        <v>5.1562159168440575E-7</v>
      </c>
    </row>
    <row r="586" spans="1:14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7.47</v>
      </c>
      <c r="D586" s="5" t="str">
        <f>'Исходные данные'!A588</f>
        <v>24.11.2014</v>
      </c>
      <c r="E586" s="1">
        <f>'Исходные данные'!B588</f>
        <v>8.6199999999999992</v>
      </c>
      <c r="F586" s="12">
        <f t="shared" si="81"/>
        <v>1.1539491298527442</v>
      </c>
      <c r="G586" s="12">
        <f t="shared" si="82"/>
        <v>0.19548926485611268</v>
      </c>
      <c r="H586" s="12">
        <f t="shared" si="83"/>
        <v>5.6316947203357876E-4</v>
      </c>
      <c r="I586" s="12">
        <f t="shared" si="87"/>
        <v>0.14319008553087573</v>
      </c>
      <c r="J586" s="18">
        <f t="shared" si="84"/>
        <v>8.0640284868866262E-5</v>
      </c>
      <c r="K586" s="12">
        <f t="shared" si="88"/>
        <v>1.051150136902566</v>
      </c>
      <c r="L586" s="12">
        <f t="shared" si="85"/>
        <v>4.9884933169740783E-2</v>
      </c>
      <c r="M586" s="12">
        <f t="shared" si="89"/>
        <v>2.4885065573495009E-3</v>
      </c>
      <c r="N586" s="18">
        <f t="shared" si="86"/>
        <v>1.401450924054617E-6</v>
      </c>
    </row>
    <row r="587" spans="1:14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7.5</v>
      </c>
      <c r="D587" s="5" t="str">
        <f>'Исходные данные'!A589</f>
        <v>21.11.2014</v>
      </c>
      <c r="E587" s="1">
        <f>'Исходные данные'!B589</f>
        <v>8.65</v>
      </c>
      <c r="F587" s="12">
        <f t="shared" si="81"/>
        <v>1.1533333333333333</v>
      </c>
      <c r="G587" s="12">
        <f t="shared" si="82"/>
        <v>0.1949436453103319</v>
      </c>
      <c r="H587" s="12">
        <f t="shared" si="83"/>
        <v>5.6159764008794884E-4</v>
      </c>
      <c r="I587" s="12">
        <f t="shared" si="87"/>
        <v>0.14265630040152319</v>
      </c>
      <c r="J587" s="18">
        <f t="shared" si="84"/>
        <v>8.0115441649172936E-5</v>
      </c>
      <c r="K587" s="12">
        <f t="shared" si="88"/>
        <v>1.0505891983144278</v>
      </c>
      <c r="L587" s="12">
        <f t="shared" si="85"/>
        <v>4.9351148040388232E-2</v>
      </c>
      <c r="M587" s="12">
        <f t="shared" si="89"/>
        <v>2.435535812904312E-3</v>
      </c>
      <c r="N587" s="18">
        <f t="shared" si="86"/>
        <v>1.3677911648767458E-6</v>
      </c>
    </row>
    <row r="588" spans="1:14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7.53</v>
      </c>
      <c r="D588" s="5" t="str">
        <f>'Исходные данные'!A590</f>
        <v>20.11.2014</v>
      </c>
      <c r="E588" s="1">
        <f>'Исходные данные'!B590</f>
        <v>8.6</v>
      </c>
      <c r="F588" s="12">
        <f t="shared" si="81"/>
        <v>1.142098273572377</v>
      </c>
      <c r="G588" s="12">
        <f t="shared" si="82"/>
        <v>0.1943995486138439</v>
      </c>
      <c r="H588" s="12">
        <f t="shared" si="83"/>
        <v>5.6003019519770434E-4</v>
      </c>
      <c r="I588" s="12">
        <f t="shared" si="87"/>
        <v>0.13286716144765973</v>
      </c>
      <c r="J588" s="18">
        <f t="shared" si="84"/>
        <v>7.4409622360897774E-5</v>
      </c>
      <c r="K588" s="12">
        <f t="shared" si="88"/>
        <v>1.04035500834858</v>
      </c>
      <c r="L588" s="12">
        <f t="shared" si="85"/>
        <v>3.9562009086524741E-2</v>
      </c>
      <c r="M588" s="12">
        <f t="shared" si="89"/>
        <v>1.5651525629622634E-3</v>
      </c>
      <c r="N588" s="18">
        <f t="shared" si="86"/>
        <v>8.7653269534994363E-7</v>
      </c>
    </row>
    <row r="589" spans="1:14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7.51</v>
      </c>
      <c r="D589" s="5" t="str">
        <f>'Исходные данные'!A591</f>
        <v>19.11.2014</v>
      </c>
      <c r="E589" s="1">
        <f>'Исходные данные'!B591</f>
        <v>8.6199999999999992</v>
      </c>
      <c r="F589" s="12">
        <f t="shared" si="81"/>
        <v>1.1478029294274301</v>
      </c>
      <c r="G589" s="12">
        <f t="shared" si="82"/>
        <v>0.19385697051630613</v>
      </c>
      <c r="H589" s="12">
        <f t="shared" si="83"/>
        <v>5.584671251183716E-4</v>
      </c>
      <c r="I589" s="12">
        <f t="shared" si="87"/>
        <v>0.13784961889955838</v>
      </c>
      <c r="J589" s="18">
        <f t="shared" si="84"/>
        <v>7.6984480365499514E-5</v>
      </c>
      <c r="K589" s="12">
        <f t="shared" si="88"/>
        <v>1.045551467731314</v>
      </c>
      <c r="L589" s="12">
        <f t="shared" si="85"/>
        <v>4.4544466538423401E-2</v>
      </c>
      <c r="M589" s="12">
        <f t="shared" si="89"/>
        <v>1.9842094991927191E-3</v>
      </c>
      <c r="N589" s="18">
        <f t="shared" si="86"/>
        <v>1.1081157746467218E-6</v>
      </c>
    </row>
    <row r="590" spans="1:14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7.49</v>
      </c>
      <c r="D590" s="5" t="str">
        <f>'Исходные данные'!A592</f>
        <v>18.11.2014</v>
      </c>
      <c r="E590" s="1">
        <f>'Исходные данные'!B592</f>
        <v>8.61</v>
      </c>
      <c r="F590" s="12">
        <f t="shared" si="81"/>
        <v>1.1495327102803736</v>
      </c>
      <c r="G590" s="12">
        <f t="shared" si="82"/>
        <v>0.19331590677923899</v>
      </c>
      <c r="H590" s="12">
        <f t="shared" si="83"/>
        <v>5.5690841763965208E-4</v>
      </c>
      <c r="I590" s="12">
        <f t="shared" si="87"/>
        <v>0.13935552091051115</v>
      </c>
      <c r="J590" s="18">
        <f t="shared" si="84"/>
        <v>7.7608262639622215E-5</v>
      </c>
      <c r="K590" s="12">
        <f t="shared" si="88"/>
        <v>1.0471271519043372</v>
      </c>
      <c r="L590" s="12">
        <f t="shared" si="85"/>
        <v>4.6050368549376074E-2</v>
      </c>
      <c r="M590" s="12">
        <f t="shared" si="89"/>
        <v>2.1206364435333619E-3</v>
      </c>
      <c r="N590" s="18">
        <f t="shared" si="86"/>
        <v>1.1810002861571441E-6</v>
      </c>
    </row>
    <row r="591" spans="1:14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7.48</v>
      </c>
      <c r="D591" s="5" t="str">
        <f>'Исходные данные'!A593</f>
        <v>17.11.2014</v>
      </c>
      <c r="E591" s="1">
        <f>'Исходные данные'!B593</f>
        <v>8.68</v>
      </c>
      <c r="F591" s="12">
        <f t="shared" si="81"/>
        <v>1.160427807486631</v>
      </c>
      <c r="G591" s="12">
        <f t="shared" si="82"/>
        <v>0.19277635317599259</v>
      </c>
      <c r="H591" s="12">
        <f t="shared" si="83"/>
        <v>5.5535406058532613E-4</v>
      </c>
      <c r="I591" s="12">
        <f t="shared" si="87"/>
        <v>0.14878873668587292</v>
      </c>
      <c r="J591" s="18">
        <f t="shared" si="84"/>
        <v>8.2630429087860404E-5</v>
      </c>
      <c r="K591" s="12">
        <f t="shared" si="88"/>
        <v>1.0570516647131347</v>
      </c>
      <c r="L591" s="12">
        <f t="shared" si="85"/>
        <v>5.5483584324737892E-2</v>
      </c>
      <c r="M591" s="12">
        <f t="shared" si="89"/>
        <v>3.0784281295202966E-3</v>
      </c>
      <c r="N591" s="18">
        <f t="shared" si="86"/>
        <v>1.709617561949187E-6</v>
      </c>
    </row>
    <row r="592" spans="1:14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7.46</v>
      </c>
      <c r="D592" s="5" t="str">
        <f>'Исходные данные'!A594</f>
        <v>14.11.2014</v>
      </c>
      <c r="E592" s="1">
        <f>'Исходные данные'!B594</f>
        <v>8.4</v>
      </c>
      <c r="F592" s="12">
        <f t="shared" si="81"/>
        <v>1.126005361930295</v>
      </c>
      <c r="G592" s="12">
        <f t="shared" si="82"/>
        <v>0.19223830549171395</v>
      </c>
      <c r="H592" s="12">
        <f t="shared" si="83"/>
        <v>5.5380404181315914E-4</v>
      </c>
      <c r="I592" s="12">
        <f t="shared" si="87"/>
        <v>0.11867629163359852</v>
      </c>
      <c r="J592" s="18">
        <f t="shared" si="84"/>
        <v>6.5723409974084067E-5</v>
      </c>
      <c r="K592" s="12">
        <f t="shared" si="88"/>
        <v>1.0256957258567303</v>
      </c>
      <c r="L592" s="12">
        <f t="shared" si="85"/>
        <v>2.5371139272463487E-2</v>
      </c>
      <c r="M592" s="12">
        <f t="shared" si="89"/>
        <v>6.4369470798273732E-4</v>
      </c>
      <c r="N592" s="18">
        <f t="shared" si="86"/>
        <v>3.564807309745811E-7</v>
      </c>
    </row>
    <row r="593" spans="1:14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7.5</v>
      </c>
      <c r="D593" s="5" t="str">
        <f>'Исходные данные'!A595</f>
        <v>13.11.2014</v>
      </c>
      <c r="E593" s="1">
        <f>'Исходные данные'!B595</f>
        <v>8.44</v>
      </c>
      <c r="F593" s="12">
        <f t="shared" si="81"/>
        <v>1.1253333333333333</v>
      </c>
      <c r="G593" s="12">
        <f t="shared" si="82"/>
        <v>0.19170175952331373</v>
      </c>
      <c r="H593" s="12">
        <f t="shared" si="83"/>
        <v>5.5225834921480553E-4</v>
      </c>
      <c r="I593" s="12">
        <f t="shared" si="87"/>
        <v>0.11807928806560096</v>
      </c>
      <c r="J593" s="18">
        <f t="shared" si="84"/>
        <v>6.5210272703568271E-5</v>
      </c>
      <c r="K593" s="12">
        <f t="shared" si="88"/>
        <v>1.0250835645981236</v>
      </c>
      <c r="L593" s="12">
        <f t="shared" si="85"/>
        <v>2.4774135704465843E-2</v>
      </c>
      <c r="M593" s="12">
        <f t="shared" si="89"/>
        <v>6.1375779990328753E-4</v>
      </c>
      <c r="N593" s="18">
        <f t="shared" si="86"/>
        <v>3.3895286939230048E-7</v>
      </c>
    </row>
    <row r="594" spans="1:14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7.47</v>
      </c>
      <c r="D594" s="5" t="str">
        <f>'Исходные данные'!A596</f>
        <v>12.11.2014</v>
      </c>
      <c r="E594" s="1">
        <f>'Исходные данные'!B596</f>
        <v>8.4700000000000006</v>
      </c>
      <c r="F594" s="12">
        <f t="shared" si="81"/>
        <v>1.1338688085676039</v>
      </c>
      <c r="G594" s="12">
        <f t="shared" si="82"/>
        <v>0.19116671107943381</v>
      </c>
      <c r="H594" s="12">
        <f t="shared" si="83"/>
        <v>5.5071697071571487E-4</v>
      </c>
      <c r="I594" s="12">
        <f t="shared" si="87"/>
        <v>0.12563550951923719</v>
      </c>
      <c r="J594" s="18">
        <f t="shared" si="84"/>
        <v>6.9189607216759666E-5</v>
      </c>
      <c r="K594" s="12">
        <f t="shared" si="88"/>
        <v>1.0328586612024053</v>
      </c>
      <c r="L594" s="12">
        <f t="shared" si="85"/>
        <v>3.2330357158102084E-2</v>
      </c>
      <c r="M594" s="12">
        <f t="shared" si="89"/>
        <v>1.0452519939704403E-3</v>
      </c>
      <c r="N594" s="18">
        <f t="shared" si="86"/>
        <v>5.7563801175396157E-7</v>
      </c>
    </row>
    <row r="595" spans="1:14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7.47</v>
      </c>
      <c r="D595" s="5" t="str">
        <f>'Исходные данные'!A597</f>
        <v>11.11.2014</v>
      </c>
      <c r="E595" s="1">
        <f>'Исходные данные'!B597</f>
        <v>8.43</v>
      </c>
      <c r="F595" s="12">
        <f t="shared" si="81"/>
        <v>1.1285140562248996</v>
      </c>
      <c r="G595" s="12">
        <f t="shared" si="82"/>
        <v>0.19063315598041417</v>
      </c>
      <c r="H595" s="12">
        <f t="shared" si="83"/>
        <v>5.4917989427503728E-4</v>
      </c>
      <c r="I595" s="12">
        <f t="shared" si="87"/>
        <v>0.12090177286903819</v>
      </c>
      <c r="J595" s="18">
        <f t="shared" si="84"/>
        <v>6.6396822841882961E-5</v>
      </c>
      <c r="K595" s="12">
        <f t="shared" si="88"/>
        <v>1.0279809343490292</v>
      </c>
      <c r="L595" s="12">
        <f t="shared" si="85"/>
        <v>2.7596620507903149E-2</v>
      </c>
      <c r="M595" s="12">
        <f t="shared" si="89"/>
        <v>7.6157346345721876E-4</v>
      </c>
      <c r="N595" s="18">
        <f t="shared" si="86"/>
        <v>4.1824083414410934E-7</v>
      </c>
    </row>
    <row r="596" spans="1:14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7.52</v>
      </c>
      <c r="D596" s="5" t="str">
        <f>'Исходные данные'!A598</f>
        <v>10.11.2014</v>
      </c>
      <c r="E596" s="1">
        <f>'Исходные данные'!B598</f>
        <v>8.5399999999999991</v>
      </c>
      <c r="F596" s="12">
        <f t="shared" si="81"/>
        <v>1.1356382978723403</v>
      </c>
      <c r="G596" s="12">
        <f t="shared" si="82"/>
        <v>0.19010109005826059</v>
      </c>
      <c r="H596" s="12">
        <f t="shared" si="83"/>
        <v>5.4764710788552968E-4</v>
      </c>
      <c r="I596" s="12">
        <f t="shared" si="87"/>
        <v>0.12719486983872991</v>
      </c>
      <c r="J596" s="18">
        <f t="shared" si="84"/>
        <v>6.9657902605056818E-5</v>
      </c>
      <c r="K596" s="12">
        <f t="shared" si="88"/>
        <v>1.0344705164192456</v>
      </c>
      <c r="L596" s="12">
        <f t="shared" si="85"/>
        <v>3.3889717477594908E-2</v>
      </c>
      <c r="M596" s="12">
        <f t="shared" si="89"/>
        <v>1.1485129507111994E-3</v>
      </c>
      <c r="N596" s="18">
        <f t="shared" si="86"/>
        <v>6.2897979582606423E-7</v>
      </c>
    </row>
    <row r="597" spans="1:14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7.5</v>
      </c>
      <c r="D597" s="5" t="str">
        <f>'Исходные данные'!A599</f>
        <v>07.11.2014</v>
      </c>
      <c r="E597" s="1">
        <f>'Исходные данные'!B599</f>
        <v>8.2799999999999994</v>
      </c>
      <c r="F597" s="12">
        <f t="shared" si="81"/>
        <v>1.1039999999999999</v>
      </c>
      <c r="G597" s="12">
        <f t="shared" si="82"/>
        <v>0.18957050915661167</v>
      </c>
      <c r="H597" s="12">
        <f t="shared" si="83"/>
        <v>5.4611859957346125E-4</v>
      </c>
      <c r="I597" s="12">
        <f t="shared" si="87"/>
        <v>9.8939947854903454E-2</v>
      </c>
      <c r="J597" s="18">
        <f t="shared" si="84"/>
        <v>5.4032945764391153E-5</v>
      </c>
      <c r="K597" s="12">
        <f t="shared" si="88"/>
        <v>1.0056507008142728</v>
      </c>
      <c r="L597" s="12">
        <f t="shared" si="85"/>
        <v>5.6347954937683202E-3</v>
      </c>
      <c r="M597" s="12">
        <f t="shared" si="89"/>
        <v>3.1750920256591388E-5</v>
      </c>
      <c r="N597" s="18">
        <f t="shared" si="86"/>
        <v>1.733976810569833E-8</v>
      </c>
    </row>
    <row r="598" spans="1:14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7.54</v>
      </c>
      <c r="D598" s="5" t="str">
        <f>'Исходные данные'!A600</f>
        <v>06.11.2014</v>
      </c>
      <c r="E598" s="1">
        <f>'Исходные данные'!B600</f>
        <v>8.2799999999999994</v>
      </c>
      <c r="F598" s="12">
        <f t="shared" si="81"/>
        <v>1.0981432360742704</v>
      </c>
      <c r="G598" s="12">
        <f t="shared" si="82"/>
        <v>0.18904140913070697</v>
      </c>
      <c r="H598" s="12">
        <f t="shared" si="83"/>
        <v>5.4459435739852128E-4</v>
      </c>
      <c r="I598" s="12">
        <f t="shared" si="87"/>
        <v>9.3620786377303519E-2</v>
      </c>
      <c r="J598" s="18">
        <f t="shared" si="84"/>
        <v>5.0985351996291842E-5</v>
      </c>
      <c r="K598" s="12">
        <f t="shared" si="88"/>
        <v>1.0003156838338259</v>
      </c>
      <c r="L598" s="12">
        <f t="shared" si="85"/>
        <v>3.1563401616852688E-4</v>
      </c>
      <c r="M598" s="12">
        <f t="shared" si="89"/>
        <v>9.9624832162652329E-8</v>
      </c>
      <c r="N598" s="18">
        <f t="shared" si="86"/>
        <v>5.4255121452555182E-11</v>
      </c>
    </row>
    <row r="599" spans="1:14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7.54</v>
      </c>
      <c r="D599" s="5" t="str">
        <f>'Исходные данные'!A601</f>
        <v>05.11.2014</v>
      </c>
      <c r="E599" s="1">
        <f>'Исходные данные'!B601</f>
        <v>8.0299999999999994</v>
      </c>
      <c r="F599" s="12">
        <f t="shared" si="81"/>
        <v>1.0649867374005304</v>
      </c>
      <c r="G599" s="12">
        <f t="shared" si="82"/>
        <v>0.1885137858473539</v>
      </c>
      <c r="H599" s="12">
        <f t="shared" si="83"/>
        <v>5.4307436945372396E-4</v>
      </c>
      <c r="I599" s="12">
        <f t="shared" si="87"/>
        <v>6.2962345938805508E-2</v>
      </c>
      <c r="J599" s="18">
        <f t="shared" si="84"/>
        <v>3.4193236320044042E-5</v>
      </c>
      <c r="K599" s="12">
        <f t="shared" si="88"/>
        <v>0.9701129156021282</v>
      </c>
      <c r="L599" s="12">
        <f t="shared" si="85"/>
        <v>-3.0342806422329505E-2</v>
      </c>
      <c r="M599" s="12">
        <f t="shared" si="89"/>
        <v>9.2068590158296277E-4</v>
      </c>
      <c r="N599" s="18">
        <f t="shared" si="86"/>
        <v>5.0000091546710089E-7</v>
      </c>
    </row>
    <row r="600" spans="1:14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7.53</v>
      </c>
      <c r="D600" s="5" t="str">
        <f>'Исходные данные'!A602</f>
        <v>31.10.2014</v>
      </c>
      <c r="E600" s="1">
        <f>'Исходные данные'!B602</f>
        <v>8.1</v>
      </c>
      <c r="F600" s="12">
        <f t="shared" si="81"/>
        <v>1.0756972111553784</v>
      </c>
      <c r="G600" s="12">
        <f t="shared" si="82"/>
        <v>0.18798763518489592</v>
      </c>
      <c r="H600" s="12">
        <f t="shared" si="83"/>
        <v>5.4155862386531697E-4</v>
      </c>
      <c r="I600" s="12">
        <f t="shared" si="87"/>
        <v>7.2969019866590809E-2</v>
      </c>
      <c r="J600" s="18">
        <f t="shared" si="84"/>
        <v>3.9517001983751896E-5</v>
      </c>
      <c r="K600" s="12">
        <f t="shared" si="88"/>
        <v>0.97986925204924391</v>
      </c>
      <c r="L600" s="12">
        <f t="shared" si="85"/>
        <v>-2.0336132494544239E-2</v>
      </c>
      <c r="M600" s="12">
        <f t="shared" si="89"/>
        <v>4.1355828483565947E-4</v>
      </c>
      <c r="N600" s="18">
        <f t="shared" si="86"/>
        <v>2.2396605562370053E-7</v>
      </c>
    </row>
    <row r="601" spans="1:14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7.57</v>
      </c>
      <c r="D601" s="5" t="str">
        <f>'Исходные данные'!A603</f>
        <v>30.10.2014</v>
      </c>
      <c r="E601" s="1">
        <f>'Исходные данные'!B603</f>
        <v>7.96</v>
      </c>
      <c r="F601" s="12">
        <f t="shared" si="81"/>
        <v>1.0515191545574636</v>
      </c>
      <c r="G601" s="12">
        <f t="shared" si="82"/>
        <v>0.18746295303318039</v>
      </c>
      <c r="H601" s="12">
        <f t="shared" si="83"/>
        <v>5.400471087926885E-4</v>
      </c>
      <c r="I601" s="12">
        <f t="shared" si="87"/>
        <v>5.0235932406934157E-2</v>
      </c>
      <c r="J601" s="18">
        <f t="shared" si="84"/>
        <v>2.7129770053869717E-5</v>
      </c>
      <c r="K601" s="12">
        <f t="shared" si="88"/>
        <v>0.95784508577929806</v>
      </c>
      <c r="L601" s="12">
        <f t="shared" si="85"/>
        <v>-4.3069219954200905E-2</v>
      </c>
      <c r="M601" s="12">
        <f t="shared" si="89"/>
        <v>1.8549577074633403E-3</v>
      </c>
      <c r="N601" s="18">
        <f t="shared" si="86"/>
        <v>1.0017645468482906E-6</v>
      </c>
    </row>
    <row r="602" spans="1:14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7.55</v>
      </c>
      <c r="D602" s="5" t="str">
        <f>'Исходные данные'!A604</f>
        <v>29.10.2014</v>
      </c>
      <c r="E602" s="1">
        <f>'Исходные данные'!B604</f>
        <v>7.89</v>
      </c>
      <c r="F602" s="12">
        <f t="shared" si="81"/>
        <v>1.0450331125827814</v>
      </c>
      <c r="G602" s="12">
        <f t="shared" si="82"/>
        <v>0.18693973529352606</v>
      </c>
      <c r="H602" s="12">
        <f t="shared" si="83"/>
        <v>5.3853981242827373E-4</v>
      </c>
      <c r="I602" s="12">
        <f t="shared" si="87"/>
        <v>4.4048571596849502E-2</v>
      </c>
      <c r="J602" s="18">
        <f t="shared" si="84"/>
        <v>2.3721909485500717E-5</v>
      </c>
      <c r="K602" s="12">
        <f t="shared" si="88"/>
        <v>0.95193684967662606</v>
      </c>
      <c r="L602" s="12">
        <f t="shared" si="85"/>
        <v>-4.9256580764285532E-2</v>
      </c>
      <c r="M602" s="12">
        <f t="shared" si="89"/>
        <v>2.4262107485885868E-3</v>
      </c>
      <c r="N602" s="18">
        <f t="shared" si="86"/>
        <v>1.3066110814563591E-6</v>
      </c>
    </row>
    <row r="603" spans="1:14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7.55</v>
      </c>
      <c r="D603" s="5" t="str">
        <f>'Исходные данные'!A605</f>
        <v>28.10.2014</v>
      </c>
      <c r="E603" s="1">
        <f>'Исходные данные'!B605</f>
        <v>7.84</v>
      </c>
      <c r="F603" s="12">
        <f t="shared" si="81"/>
        <v>1.03841059602649</v>
      </c>
      <c r="G603" s="12">
        <f t="shared" si="82"/>
        <v>0.18641797787869149</v>
      </c>
      <c r="H603" s="12">
        <f t="shared" si="83"/>
        <v>5.3703672299746405E-4</v>
      </c>
      <c r="I603" s="12">
        <f t="shared" si="87"/>
        <v>3.7691271101383074E-2</v>
      </c>
      <c r="J603" s="18">
        <f t="shared" si="84"/>
        <v>2.0241596717895783E-5</v>
      </c>
      <c r="K603" s="12">
        <f t="shared" si="88"/>
        <v>0.94590429676359289</v>
      </c>
      <c r="L603" s="12">
        <f t="shared" si="85"/>
        <v>-5.5613881259751981E-2</v>
      </c>
      <c r="M603" s="12">
        <f t="shared" si="89"/>
        <v>3.0929037887737964E-3</v>
      </c>
      <c r="N603" s="18">
        <f t="shared" si="86"/>
        <v>1.6610029152695203E-6</v>
      </c>
    </row>
    <row r="604" spans="1:14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7.53</v>
      </c>
      <c r="D604" s="5" t="str">
        <f>'Исходные данные'!A606</f>
        <v>27.10.2014</v>
      </c>
      <c r="E604" s="1">
        <f>'Исходные данные'!B606</f>
        <v>7.7</v>
      </c>
      <c r="F604" s="12">
        <f t="shared" si="81"/>
        <v>1.0225763612217795</v>
      </c>
      <c r="G604" s="12">
        <f t="shared" si="82"/>
        <v>0.18589767671284271</v>
      </c>
      <c r="H604" s="12">
        <f t="shared" si="83"/>
        <v>5.3553782875851341E-4</v>
      </c>
      <c r="I604" s="12">
        <f t="shared" si="87"/>
        <v>2.2325287047835936E-2</v>
      </c>
      <c r="J604" s="18">
        <f t="shared" si="84"/>
        <v>1.1956035752008618E-5</v>
      </c>
      <c r="K604" s="12">
        <f t="shared" si="88"/>
        <v>0.93148064700977518</v>
      </c>
      <c r="L604" s="12">
        <f t="shared" si="85"/>
        <v>-7.0979865313299043E-2</v>
      </c>
      <c r="M604" s="12">
        <f t="shared" si="89"/>
        <v>5.0381412798940761E-3</v>
      </c>
      <c r="N604" s="18">
        <f t="shared" si="86"/>
        <v>2.6981152420131113E-6</v>
      </c>
    </row>
    <row r="605" spans="1:14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7.55</v>
      </c>
      <c r="D605" s="5" t="str">
        <f>'Исходные данные'!A607</f>
        <v>24.10.2014</v>
      </c>
      <c r="E605" s="1">
        <f>'Исходные данные'!B607</f>
        <v>7.62</v>
      </c>
      <c r="F605" s="12">
        <f t="shared" si="81"/>
        <v>1.0092715231788081</v>
      </c>
      <c r="G605" s="12">
        <f t="shared" si="82"/>
        <v>0.18537882773152176</v>
      </c>
      <c r="H605" s="12">
        <f t="shared" si="83"/>
        <v>5.340431180024483E-4</v>
      </c>
      <c r="I605" s="12">
        <f t="shared" si="87"/>
        <v>9.2288064376217054E-3</v>
      </c>
      <c r="J605" s="18">
        <f t="shared" si="84"/>
        <v>4.9285805653885631E-6</v>
      </c>
      <c r="K605" s="12">
        <f t="shared" si="88"/>
        <v>0.91936106394624739</v>
      </c>
      <c r="L605" s="12">
        <f t="shared" si="85"/>
        <v>-8.4076345923513318E-2</v>
      </c>
      <c r="M605" s="12">
        <f t="shared" si="89"/>
        <v>7.0688319438502794E-3</v>
      </c>
      <c r="N605" s="18">
        <f t="shared" si="86"/>
        <v>3.7750610519291108E-6</v>
      </c>
    </row>
    <row r="606" spans="1:14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7.57</v>
      </c>
      <c r="D606" s="5" t="str">
        <f>'Исходные данные'!A608</f>
        <v>23.10.2014</v>
      </c>
      <c r="E606" s="1">
        <f>'Исходные данные'!B608</f>
        <v>7.56</v>
      </c>
      <c r="F606" s="12">
        <f t="shared" si="81"/>
        <v>0.99867899603698806</v>
      </c>
      <c r="G606" s="12">
        <f t="shared" si="82"/>
        <v>0.18486142688161469</v>
      </c>
      <c r="H606" s="12">
        <f t="shared" si="83"/>
        <v>5.3255257905297532E-4</v>
      </c>
      <c r="I606" s="12">
        <f t="shared" si="87"/>
        <v>-1.3218772579158245E-3</v>
      </c>
      <c r="J606" s="18">
        <f t="shared" si="84"/>
        <v>-7.039691428945474E-7</v>
      </c>
      <c r="K606" s="12">
        <f t="shared" si="88"/>
        <v>0.90971216689591627</v>
      </c>
      <c r="L606" s="12">
        <f t="shared" si="85"/>
        <v>-9.4627029619050895E-2</v>
      </c>
      <c r="M606" s="12">
        <f t="shared" si="89"/>
        <v>8.9542747345247413E-3</v>
      </c>
      <c r="N606" s="18">
        <f t="shared" si="86"/>
        <v>4.7686221034200468E-6</v>
      </c>
    </row>
    <row r="607" spans="1:14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7.62</v>
      </c>
      <c r="D607" s="5" t="str">
        <f>'Исходные данные'!A609</f>
        <v>22.10.2014</v>
      </c>
      <c r="E607" s="1">
        <f>'Исходные данные'!B609</f>
        <v>7.6</v>
      </c>
      <c r="F607" s="12">
        <f t="shared" si="81"/>
        <v>0.99737532808398943</v>
      </c>
      <c r="G607" s="12">
        <f t="shared" si="82"/>
        <v>0.18434547012132008</v>
      </c>
      <c r="H607" s="12">
        <f t="shared" si="83"/>
        <v>5.3106620026639002E-4</v>
      </c>
      <c r="I607" s="12">
        <f t="shared" si="87"/>
        <v>-2.6281224062695806E-3</v>
      </c>
      <c r="J607" s="18">
        <f t="shared" si="84"/>
        <v>-1.3957069801325479E-6</v>
      </c>
      <c r="K607" s="12">
        <f t="shared" si="88"/>
        <v>0.9085246355638853</v>
      </c>
      <c r="L607" s="12">
        <f t="shared" si="85"/>
        <v>-9.5933274767404667E-2</v>
      </c>
      <c r="M607" s="12">
        <f t="shared" si="89"/>
        <v>9.2031932075983657E-3</v>
      </c>
      <c r="N607" s="18">
        <f t="shared" si="86"/>
        <v>4.8875048470767138E-6</v>
      </c>
    </row>
    <row r="608" spans="1:14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7.63</v>
      </c>
      <c r="D608" s="5" t="str">
        <f>'Исходные данные'!A610</f>
        <v>21.10.2014</v>
      </c>
      <c r="E608" s="1">
        <f>'Исходные данные'!B610</f>
        <v>7.63</v>
      </c>
      <c r="F608" s="12">
        <f t="shared" si="81"/>
        <v>1</v>
      </c>
      <c r="G608" s="12">
        <f t="shared" si="82"/>
        <v>0.18383095342011721</v>
      </c>
      <c r="H608" s="12">
        <f t="shared" si="83"/>
        <v>5.2958397003148615E-4</v>
      </c>
      <c r="I608" s="12">
        <f t="shared" si="87"/>
        <v>0</v>
      </c>
      <c r="J608" s="18">
        <f t="shared" si="84"/>
        <v>0</v>
      </c>
      <c r="K608" s="12">
        <f t="shared" si="88"/>
        <v>0.91091548986800086</v>
      </c>
      <c r="L608" s="12">
        <f t="shared" si="85"/>
        <v>-9.3305152361135069E-2</v>
      </c>
      <c r="M608" s="12">
        <f t="shared" si="89"/>
        <v>8.7058514571346345E-3</v>
      </c>
      <c r="N608" s="18">
        <f t="shared" si="86"/>
        <v>4.610479377173758E-6</v>
      </c>
    </row>
    <row r="609" spans="1:14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7.63</v>
      </c>
      <c r="D609" s="5" t="str">
        <f>'Исходные данные'!A611</f>
        <v>20.10.2014</v>
      </c>
      <c r="E609" s="1">
        <f>'Исходные данные'!B611</f>
        <v>7.61</v>
      </c>
      <c r="F609" s="12">
        <f t="shared" si="81"/>
        <v>0.99737876802096992</v>
      </c>
      <c r="G609" s="12">
        <f t="shared" si="82"/>
        <v>0.18331787275873473</v>
      </c>
      <c r="H609" s="12">
        <f t="shared" si="83"/>
        <v>5.2810587676946439E-4</v>
      </c>
      <c r="I609" s="12">
        <f t="shared" si="87"/>
        <v>-2.6246734227711056E-3</v>
      </c>
      <c r="J609" s="18">
        <f t="shared" si="84"/>
        <v>-1.3861054591660457E-6</v>
      </c>
      <c r="K609" s="12">
        <f t="shared" si="88"/>
        <v>0.90852776905576504</v>
      </c>
      <c r="L609" s="12">
        <f t="shared" si="85"/>
        <v>-9.5929825783906131E-2</v>
      </c>
      <c r="M609" s="12">
        <f t="shared" si="89"/>
        <v>9.2025314749305861E-3</v>
      </c>
      <c r="N609" s="18">
        <f t="shared" si="86"/>
        <v>4.8599109530668098E-6</v>
      </c>
    </row>
    <row r="610" spans="1:14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7.61</v>
      </c>
      <c r="D610" s="5" t="str">
        <f>'Исходные данные'!A612</f>
        <v>17.10.2014</v>
      </c>
      <c r="E610" s="1">
        <f>'Исходные данные'!B612</f>
        <v>7.66</v>
      </c>
      <c r="F610" s="12">
        <f t="shared" si="81"/>
        <v>1.0065703022339028</v>
      </c>
      <c r="G610" s="12">
        <f t="shared" si="82"/>
        <v>0.18280622412911948</v>
      </c>
      <c r="H610" s="12">
        <f t="shared" si="83"/>
        <v>5.2663190893384318E-4</v>
      </c>
      <c r="I610" s="12">
        <f t="shared" si="87"/>
        <v>6.5488118789054622E-3</v>
      </c>
      <c r="J610" s="18">
        <f t="shared" si="84"/>
        <v>3.4488133010366119E-6</v>
      </c>
      <c r="K610" s="12">
        <f t="shared" si="88"/>
        <v>0.91690047994597723</v>
      </c>
      <c r="L610" s="12">
        <f t="shared" si="85"/>
        <v>-8.6756340482229591E-2</v>
      </c>
      <c r="M610" s="12">
        <f t="shared" si="89"/>
        <v>7.526662613868554E-3</v>
      </c>
      <c r="N610" s="18">
        <f t="shared" si="86"/>
        <v>3.9637807002425868E-6</v>
      </c>
    </row>
    <row r="611" spans="1:14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7.64</v>
      </c>
      <c r="D611" s="5" t="str">
        <f>'Исходные данные'!A613</f>
        <v>16.10.2014</v>
      </c>
      <c r="E611" s="1">
        <f>'Исходные данные'!B613</f>
        <v>7.62</v>
      </c>
      <c r="F611" s="12">
        <f t="shared" si="81"/>
        <v>0.99738219895287961</v>
      </c>
      <c r="G611" s="12">
        <f t="shared" si="82"/>
        <v>0.1822960035344047</v>
      </c>
      <c r="H611" s="12">
        <f t="shared" si="83"/>
        <v>5.2516205501036727E-4</v>
      </c>
      <c r="I611" s="12">
        <f t="shared" si="87"/>
        <v>-2.6212334798741926E-3</v>
      </c>
      <c r="J611" s="18">
        <f t="shared" si="84"/>
        <v>-1.3765723609527073E-6</v>
      </c>
      <c r="K611" s="12">
        <f t="shared" si="88"/>
        <v>0.90853089434478629</v>
      </c>
      <c r="L611" s="12">
        <f t="shared" si="85"/>
        <v>-9.5926385841009182E-2</v>
      </c>
      <c r="M611" s="12">
        <f t="shared" si="89"/>
        <v>9.2018715005181724E-3</v>
      </c>
      <c r="N611" s="18">
        <f t="shared" si="86"/>
        <v>4.8324737471534549E-6</v>
      </c>
    </row>
    <row r="612" spans="1:14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7.62</v>
      </c>
      <c r="D612" s="5" t="str">
        <f>'Исходные данные'!A614</f>
        <v>15.10.2014</v>
      </c>
      <c r="E612" s="1">
        <f>'Исходные данные'!B614</f>
        <v>7.7</v>
      </c>
      <c r="F612" s="12">
        <f t="shared" si="81"/>
        <v>1.0104986876640421</v>
      </c>
      <c r="G612" s="12">
        <f t="shared" si="82"/>
        <v>0.18178720698887926</v>
      </c>
      <c r="H612" s="12">
        <f t="shared" si="83"/>
        <v>5.2369630351691845E-4</v>
      </c>
      <c r="I612" s="12">
        <f t="shared" si="87"/>
        <v>1.0443959161083314E-2</v>
      </c>
      <c r="J612" s="18">
        <f t="shared" si="84"/>
        <v>5.4694628067409885E-6</v>
      </c>
      <c r="K612" s="12">
        <f t="shared" si="88"/>
        <v>0.92047890708446289</v>
      </c>
      <c r="L612" s="12">
        <f t="shared" si="85"/>
        <v>-8.2861193200051725E-2</v>
      </c>
      <c r="M612" s="12">
        <f t="shared" si="89"/>
        <v>6.8659773385363028E-3</v>
      </c>
      <c r="N612" s="18">
        <f t="shared" si="86"/>
        <v>3.5956869522223917E-6</v>
      </c>
    </row>
    <row r="613" spans="1:14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7.56</v>
      </c>
      <c r="D613" s="5" t="str">
        <f>'Исходные данные'!A615</f>
        <v>14.10.2014</v>
      </c>
      <c r="E613" s="1">
        <f>'Исходные данные'!B615</f>
        <v>7.78</v>
      </c>
      <c r="F613" s="12">
        <f t="shared" si="81"/>
        <v>1.0291005291005293</v>
      </c>
      <c r="G613" s="12">
        <f t="shared" si="82"/>
        <v>0.18127983051795613</v>
      </c>
      <c r="H613" s="12">
        <f t="shared" si="83"/>
        <v>5.2223464300342492E-4</v>
      </c>
      <c r="I613" s="12">
        <f t="shared" si="87"/>
        <v>2.8685147998858792E-2</v>
      </c>
      <c r="J613" s="18">
        <f t="shared" si="84"/>
        <v>1.498037802468443E-5</v>
      </c>
      <c r="K613" s="12">
        <f t="shared" si="88"/>
        <v>0.93742361258902751</v>
      </c>
      <c r="L613" s="12">
        <f t="shared" si="85"/>
        <v>-6.4620004362276287E-2</v>
      </c>
      <c r="M613" s="12">
        <f t="shared" si="89"/>
        <v>4.1757449637806103E-3</v>
      </c>
      <c r="N613" s="18">
        <f t="shared" si="86"/>
        <v>2.1807186804333164E-6</v>
      </c>
    </row>
    <row r="614" spans="1:14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7.56</v>
      </c>
      <c r="D614" s="5" t="str">
        <f>'Исходные данные'!A616</f>
        <v>13.10.2014</v>
      </c>
      <c r="E614" s="1">
        <f>'Исходные данные'!B616</f>
        <v>7.75</v>
      </c>
      <c r="F614" s="12">
        <f t="shared" si="81"/>
        <v>1.0251322751322751</v>
      </c>
      <c r="G614" s="12">
        <f t="shared" si="82"/>
        <v>0.18077387015814186</v>
      </c>
      <c r="H614" s="12">
        <f t="shared" si="83"/>
        <v>5.2077706205177403E-4</v>
      </c>
      <c r="I614" s="12">
        <f t="shared" si="87"/>
        <v>2.4821653173813983E-2</v>
      </c>
      <c r="J614" s="18">
        <f t="shared" si="84"/>
        <v>1.2926547615126938E-5</v>
      </c>
      <c r="K614" s="12">
        <f t="shared" si="88"/>
        <v>0.93380886858161471</v>
      </c>
      <c r="L614" s="12">
        <f t="shared" si="85"/>
        <v>-6.8483499187320995E-2</v>
      </c>
      <c r="M614" s="12">
        <f t="shared" si="89"/>
        <v>4.6899896609397989E-3</v>
      </c>
      <c r="N614" s="18">
        <f t="shared" si="86"/>
        <v>2.4424390366774242E-6</v>
      </c>
    </row>
    <row r="615" spans="1:14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7.56</v>
      </c>
      <c r="D615" s="5" t="str">
        <f>'Исходные данные'!A617</f>
        <v>10.10.2014</v>
      </c>
      <c r="E615" s="1">
        <f>'Исходные данные'!B617</f>
        <v>7.68</v>
      </c>
      <c r="F615" s="12">
        <f t="shared" si="81"/>
        <v>1.0158730158730158</v>
      </c>
      <c r="G615" s="12">
        <f t="shared" si="82"/>
        <v>0.18026932195700493</v>
      </c>
      <c r="H615" s="12">
        <f t="shared" si="83"/>
        <v>5.1932354927571999E-4</v>
      </c>
      <c r="I615" s="12">
        <f t="shared" si="87"/>
        <v>1.5748356968139112E-2</v>
      </c>
      <c r="J615" s="18">
        <f t="shared" si="84"/>
        <v>8.1784926359550197E-6</v>
      </c>
      <c r="K615" s="12">
        <f t="shared" si="88"/>
        <v>0.92537446589765171</v>
      </c>
      <c r="L615" s="12">
        <f t="shared" si="85"/>
        <v>-7.7556795392995856E-2</v>
      </c>
      <c r="M615" s="12">
        <f t="shared" si="89"/>
        <v>6.0150565116310279E-3</v>
      </c>
      <c r="N615" s="18">
        <f t="shared" si="86"/>
        <v>3.1237604967142566E-6</v>
      </c>
    </row>
    <row r="616" spans="1:14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7.49</v>
      </c>
      <c r="D616" s="5" t="str">
        <f>'Исходные данные'!A618</f>
        <v>09.10.2014</v>
      </c>
      <c r="E616" s="1">
        <f>'Исходные данные'!B618</f>
        <v>7.79</v>
      </c>
      <c r="F616" s="12">
        <f t="shared" si="81"/>
        <v>1.0400534045393859</v>
      </c>
      <c r="G616" s="12">
        <f t="shared" si="82"/>
        <v>0.17976618197314553</v>
      </c>
      <c r="H616" s="12">
        <f t="shared" si="83"/>
        <v>5.1787409332079758E-4</v>
      </c>
      <c r="I616" s="12">
        <f t="shared" si="87"/>
        <v>3.9272062353528821E-2</v>
      </c>
      <c r="J616" s="18">
        <f t="shared" si="84"/>
        <v>2.0337983684171565E-5</v>
      </c>
      <c r="K616" s="12">
        <f t="shared" si="88"/>
        <v>0.94740075648487676</v>
      </c>
      <c r="L616" s="12">
        <f t="shared" si="85"/>
        <v>-5.4033090007606248E-2</v>
      </c>
      <c r="M616" s="12">
        <f t="shared" si="89"/>
        <v>2.919574815770082E-3</v>
      </c>
      <c r="N616" s="18">
        <f t="shared" si="86"/>
        <v>1.5119721605991658E-6</v>
      </c>
    </row>
    <row r="617" spans="1:14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7.49</v>
      </c>
      <c r="D617" s="5" t="str">
        <f>'Исходные данные'!A619</f>
        <v>08.10.2014</v>
      </c>
      <c r="E617" s="1">
        <f>'Исходные данные'!B619</f>
        <v>7.82</v>
      </c>
      <c r="F617" s="12">
        <f t="shared" si="81"/>
        <v>1.0440587449933245</v>
      </c>
      <c r="G617" s="12">
        <f t="shared" si="82"/>
        <v>0.1792644462761642</v>
      </c>
      <c r="H617" s="12">
        <f t="shared" si="83"/>
        <v>5.1642868286423183E-4</v>
      </c>
      <c r="I617" s="12">
        <f t="shared" si="87"/>
        <v>4.3115757028091679E-2</v>
      </c>
      <c r="J617" s="18">
        <f t="shared" si="84"/>
        <v>2.2266213612711632E-5</v>
      </c>
      <c r="K617" s="12">
        <f t="shared" si="88"/>
        <v>0.95104928314656445</v>
      </c>
      <c r="L617" s="12">
        <f t="shared" si="85"/>
        <v>-5.0189395333043327E-2</v>
      </c>
      <c r="M617" s="12">
        <f t="shared" si="89"/>
        <v>2.5189754038965149E-3</v>
      </c>
      <c r="N617" s="18">
        <f t="shared" si="86"/>
        <v>1.3008711500016736E-6</v>
      </c>
    </row>
    <row r="618" spans="1:14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7.48</v>
      </c>
      <c r="D618" s="5" t="str">
        <f>'Исходные данные'!A620</f>
        <v>07.10.2014</v>
      </c>
      <c r="E618" s="1">
        <f>'Исходные данные'!B620</f>
        <v>7.86</v>
      </c>
      <c r="F618" s="12">
        <f t="shared" si="81"/>
        <v>1.0508021390374331</v>
      </c>
      <c r="G618" s="12">
        <f t="shared" si="82"/>
        <v>0.17876411094663169</v>
      </c>
      <c r="H618" s="12">
        <f t="shared" si="83"/>
        <v>5.1498730661485076E-4</v>
      </c>
      <c r="I618" s="12">
        <f t="shared" si="87"/>
        <v>4.9553814454729284E-2</v>
      </c>
      <c r="J618" s="18">
        <f t="shared" si="84"/>
        <v>2.5519585438533092E-5</v>
      </c>
      <c r="K618" s="12">
        <f t="shared" si="88"/>
        <v>0.95719194523562656</v>
      </c>
      <c r="L618" s="12">
        <f t="shared" si="85"/>
        <v>-4.3751337906405778E-2</v>
      </c>
      <c r="M618" s="12">
        <f t="shared" si="89"/>
        <v>1.9141795686005022E-3</v>
      </c>
      <c r="N618" s="18">
        <f t="shared" si="86"/>
        <v>9.8577818041074956E-7</v>
      </c>
    </row>
    <row r="619" spans="1:14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7.48</v>
      </c>
      <c r="D619" s="5" t="str">
        <f>'Исходные данные'!A621</f>
        <v>06.10.2014</v>
      </c>
      <c r="E619" s="1">
        <f>'Исходные данные'!B621</f>
        <v>7.83</v>
      </c>
      <c r="F619" s="12">
        <f t="shared" si="81"/>
        <v>1.0467914438502672</v>
      </c>
      <c r="G619" s="12">
        <f t="shared" si="82"/>
        <v>0.17826517207605791</v>
      </c>
      <c r="H619" s="12">
        <f t="shared" si="83"/>
        <v>5.1354995331299612E-4</v>
      </c>
      <c r="I619" s="12">
        <f t="shared" si="87"/>
        <v>4.5729718016325721E-2</v>
      </c>
      <c r="J619" s="18">
        <f t="shared" si="84"/>
        <v>2.3484494552300551E-5</v>
      </c>
      <c r="K619" s="12">
        <f t="shared" si="88"/>
        <v>0.95353854086449819</v>
      </c>
      <c r="L619" s="12">
        <f t="shared" si="85"/>
        <v>-4.757543434480925E-2</v>
      </c>
      <c r="M619" s="12">
        <f t="shared" si="89"/>
        <v>2.2634219530972589E-3</v>
      </c>
      <c r="N619" s="18">
        <f t="shared" si="86"/>
        <v>1.1623802383407078E-6</v>
      </c>
    </row>
    <row r="620" spans="1:14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7.49</v>
      </c>
      <c r="D620" s="5" t="str">
        <f>'Исходные данные'!A622</f>
        <v>03.10.2014</v>
      </c>
      <c r="E620" s="1">
        <f>'Исходные данные'!B622</f>
        <v>7.76</v>
      </c>
      <c r="F620" s="12">
        <f t="shared" si="81"/>
        <v>1.0360480640854473</v>
      </c>
      <c r="G620" s="12">
        <f t="shared" si="82"/>
        <v>0.17776762576686148</v>
      </c>
      <c r="H620" s="12">
        <f t="shared" si="83"/>
        <v>5.1211661173043591E-4</v>
      </c>
      <c r="I620" s="12">
        <f t="shared" si="87"/>
        <v>3.5413536665999258E-2</v>
      </c>
      <c r="J620" s="18">
        <f t="shared" si="84"/>
        <v>1.8135860406783098E-5</v>
      </c>
      <c r="K620" s="12">
        <f t="shared" si="88"/>
        <v>0.94375222982318918</v>
      </c>
      <c r="L620" s="12">
        <f t="shared" si="85"/>
        <v>-5.7891615695135755E-2</v>
      </c>
      <c r="M620" s="12">
        <f t="shared" si="89"/>
        <v>3.3514391677932926E-3</v>
      </c>
      <c r="N620" s="18">
        <f t="shared" si="86"/>
        <v>1.7163276710309729E-6</v>
      </c>
    </row>
    <row r="621" spans="1:14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7.49</v>
      </c>
      <c r="D621" s="5" t="str">
        <f>'Исходные данные'!A623</f>
        <v>02.10.2014</v>
      </c>
      <c r="E621" s="1">
        <f>'Исходные данные'!B623</f>
        <v>7.79</v>
      </c>
      <c r="F621" s="12">
        <f t="shared" si="81"/>
        <v>1.0400534045393859</v>
      </c>
      <c r="G621" s="12">
        <f t="shared" si="82"/>
        <v>0.17727146813233946</v>
      </c>
      <c r="H621" s="12">
        <f t="shared" si="83"/>
        <v>5.1068727067027657E-4</v>
      </c>
      <c r="I621" s="12">
        <f t="shared" si="87"/>
        <v>3.9272062353528821E-2</v>
      </c>
      <c r="J621" s="18">
        <f t="shared" si="84"/>
        <v>2.005574233691655E-5</v>
      </c>
      <c r="K621" s="12">
        <f t="shared" si="88"/>
        <v>0.94740075648487676</v>
      </c>
      <c r="L621" s="12">
        <f t="shared" si="85"/>
        <v>-5.4033090007606248E-2</v>
      </c>
      <c r="M621" s="12">
        <f t="shared" si="89"/>
        <v>2.919574815770082E-3</v>
      </c>
      <c r="N621" s="18">
        <f t="shared" si="86"/>
        <v>1.4909896941832987E-6</v>
      </c>
    </row>
    <row r="622" spans="1:14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7.5</v>
      </c>
      <c r="D622" s="5" t="str">
        <f>'Исходные данные'!A624</f>
        <v>01.10.2014</v>
      </c>
      <c r="E622" s="1">
        <f>'Исходные данные'!B624</f>
        <v>7.9</v>
      </c>
      <c r="F622" s="12">
        <f t="shared" si="81"/>
        <v>1.0533333333333335</v>
      </c>
      <c r="G622" s="12">
        <f t="shared" si="82"/>
        <v>0.17677669529663687</v>
      </c>
      <c r="H622" s="12">
        <f t="shared" si="83"/>
        <v>5.0926191896687601E-4</v>
      </c>
      <c r="I622" s="12">
        <f t="shared" si="87"/>
        <v>5.1959738930711166E-2</v>
      </c>
      <c r="J622" s="18">
        <f t="shared" si="84"/>
        <v>2.6461116356871864E-5</v>
      </c>
      <c r="K622" s="12">
        <f t="shared" si="88"/>
        <v>0.95949764932762771</v>
      </c>
      <c r="L622" s="12">
        <f t="shared" si="85"/>
        <v>-4.1345413430423868E-2</v>
      </c>
      <c r="M622" s="12">
        <f t="shared" si="89"/>
        <v>1.7094432117326771E-3</v>
      </c>
      <c r="N622" s="18">
        <f t="shared" si="86"/>
        <v>8.7055433037188294E-7</v>
      </c>
    </row>
    <row r="623" spans="1:14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7.48</v>
      </c>
      <c r="D623" s="5" t="str">
        <f>'Исходные данные'!A625</f>
        <v>30.09.2014</v>
      </c>
      <c r="E623" s="1">
        <f>'Исходные данные'!B625</f>
        <v>7.96</v>
      </c>
      <c r="F623" s="12">
        <f t="shared" si="81"/>
        <v>1.0641711229946524</v>
      </c>
      <c r="G623" s="12">
        <f t="shared" si="82"/>
        <v>0.17628330339471648</v>
      </c>
      <c r="H623" s="12">
        <f t="shared" si="83"/>
        <v>5.0784054548575592E-4</v>
      </c>
      <c r="I623" s="12">
        <f t="shared" si="87"/>
        <v>6.2196207869905804E-2</v>
      </c>
      <c r="J623" s="18">
        <f t="shared" si="84"/>
        <v>3.1585756131798426E-5</v>
      </c>
      <c r="K623" s="12">
        <f t="shared" si="88"/>
        <v>0.96936995980605445</v>
      </c>
      <c r="L623" s="12">
        <f t="shared" si="85"/>
        <v>-3.1108944491229237E-2</v>
      </c>
      <c r="M623" s="12">
        <f t="shared" si="89"/>
        <v>9.6776642735838404E-4</v>
      </c>
      <c r="N623" s="18">
        <f t="shared" si="86"/>
        <v>4.9147103037248297E-7</v>
      </c>
    </row>
    <row r="624" spans="1:14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7.51</v>
      </c>
      <c r="D624" s="5" t="str">
        <f>'Исходные данные'!A626</f>
        <v>29.09.2014</v>
      </c>
      <c r="E624" s="1">
        <f>'Исходные данные'!B626</f>
        <v>7.94</v>
      </c>
      <c r="F624" s="12">
        <f t="shared" si="81"/>
        <v>1.0572569906790947</v>
      </c>
      <c r="G624" s="12">
        <f t="shared" si="82"/>
        <v>0.17579128857232829</v>
      </c>
      <c r="H624" s="12">
        <f t="shared" si="83"/>
        <v>5.0642313912351391E-4</v>
      </c>
      <c r="I624" s="12">
        <f t="shared" si="87"/>
        <v>5.5677809483001162E-2</v>
      </c>
      <c r="J624" s="18">
        <f t="shared" si="84"/>
        <v>2.8196531057902398E-5</v>
      </c>
      <c r="K624" s="12">
        <f t="shared" si="88"/>
        <v>0.96307176958081608</v>
      </c>
      <c r="L624" s="12">
        <f t="shared" si="85"/>
        <v>-3.7627342878133817E-2</v>
      </c>
      <c r="M624" s="12">
        <f t="shared" si="89"/>
        <v>1.4158169320686502E-3</v>
      </c>
      <c r="N624" s="18">
        <f t="shared" si="86"/>
        <v>7.1700245516242872E-7</v>
      </c>
    </row>
    <row r="625" spans="1:14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7.5</v>
      </c>
      <c r="D625" s="5" t="str">
        <f>'Исходные данные'!A627</f>
        <v>26.09.2014</v>
      </c>
      <c r="E625" s="1">
        <f>'Исходные данные'!B627</f>
        <v>7.98</v>
      </c>
      <c r="F625" s="12">
        <f t="shared" si="81"/>
        <v>1.0640000000000001</v>
      </c>
      <c r="G625" s="12">
        <f t="shared" si="82"/>
        <v>0.17530064698598002</v>
      </c>
      <c r="H625" s="12">
        <f t="shared" si="83"/>
        <v>5.0500968880773909E-4</v>
      </c>
      <c r="I625" s="12">
        <f t="shared" si="87"/>
        <v>6.2035390919452697E-2</v>
      </c>
      <c r="J625" s="18">
        <f t="shared" si="84"/>
        <v>3.1328473463299249E-5</v>
      </c>
      <c r="K625" s="12">
        <f t="shared" si="88"/>
        <v>0.96921408121955299</v>
      </c>
      <c r="L625" s="12">
        <f t="shared" si="85"/>
        <v>-3.1269761441682344E-2</v>
      </c>
      <c r="M625" s="12">
        <f t="shared" si="89"/>
        <v>9.7779798061972591E-4</v>
      </c>
      <c r="N625" s="18">
        <f t="shared" si="86"/>
        <v>4.937974539096035E-7</v>
      </c>
    </row>
    <row r="626" spans="1:14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7.47</v>
      </c>
      <c r="D626" s="5" t="str">
        <f>'Исходные данные'!A628</f>
        <v>25.09.2014</v>
      </c>
      <c r="E626" s="1">
        <f>'Исходные данные'!B628</f>
        <v>8.0500000000000007</v>
      </c>
      <c r="F626" s="12">
        <f t="shared" si="81"/>
        <v>1.0776439089692103</v>
      </c>
      <c r="G626" s="12">
        <f t="shared" si="82"/>
        <v>0.17481137480290654</v>
      </c>
      <c r="H626" s="12">
        <f t="shared" si="83"/>
        <v>5.0360018349692305E-4</v>
      </c>
      <c r="I626" s="12">
        <f t="shared" si="87"/>
        <v>7.4777092285746138E-2</v>
      </c>
      <c r="J626" s="18">
        <f t="shared" si="84"/>
        <v>3.7657757396468102E-5</v>
      </c>
      <c r="K626" s="12">
        <f t="shared" si="88"/>
        <v>0.9816425292419555</v>
      </c>
      <c r="L626" s="12">
        <f t="shared" si="85"/>
        <v>-1.8528060075388916E-2</v>
      </c>
      <c r="M626" s="12">
        <f t="shared" si="89"/>
        <v>3.43289010157222E-4</v>
      </c>
      <c r="N626" s="18">
        <f t="shared" si="86"/>
        <v>1.7288040850765408E-7</v>
      </c>
    </row>
    <row r="627" spans="1:14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7.46</v>
      </c>
      <c r="D627" s="5" t="str">
        <f>'Исходные данные'!A629</f>
        <v>24.09.2014</v>
      </c>
      <c r="E627" s="1">
        <f>'Исходные данные'!B629</f>
        <v>8.1199999999999992</v>
      </c>
      <c r="F627" s="12">
        <f t="shared" si="81"/>
        <v>1.0884718498659516</v>
      </c>
      <c r="G627" s="12">
        <f t="shared" si="82"/>
        <v>0.17432346820104028</v>
      </c>
      <c r="H627" s="12">
        <f t="shared" si="83"/>
        <v>5.0219461218037548E-4</v>
      </c>
      <c r="I627" s="12">
        <f t="shared" si="87"/>
        <v>8.4774739957916956E-2</v>
      </c>
      <c r="J627" s="18">
        <f t="shared" si="84"/>
        <v>4.2573417655858283E-5</v>
      </c>
      <c r="K627" s="12">
        <f t="shared" si="88"/>
        <v>0.99150586832817245</v>
      </c>
      <c r="L627" s="12">
        <f t="shared" si="85"/>
        <v>-8.5304124032180399E-3</v>
      </c>
      <c r="M627" s="12">
        <f t="shared" si="89"/>
        <v>7.2767935768976768E-5</v>
      </c>
      <c r="N627" s="18">
        <f t="shared" si="86"/>
        <v>3.6543665282667761E-8</v>
      </c>
    </row>
    <row r="628" spans="1:14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7.46</v>
      </c>
      <c r="D628" s="5" t="str">
        <f>'Исходные данные'!A630</f>
        <v>23.09.2014</v>
      </c>
      <c r="E628" s="1">
        <f>'Исходные данные'!B630</f>
        <v>8.06</v>
      </c>
      <c r="F628" s="12">
        <f t="shared" si="81"/>
        <v>1.0804289544235925</v>
      </c>
      <c r="G628" s="12">
        <f t="shared" si="82"/>
        <v>0.17383692336898107</v>
      </c>
      <c r="H628" s="12">
        <f t="shared" si="83"/>
        <v>5.0079296387813682E-4</v>
      </c>
      <c r="I628" s="12">
        <f t="shared" si="87"/>
        <v>7.7358142302867486E-2</v>
      </c>
      <c r="J628" s="18">
        <f t="shared" si="84"/>
        <v>3.8740413363959685E-5</v>
      </c>
      <c r="K628" s="12">
        <f t="shared" si="88"/>
        <v>0.98417947028633879</v>
      </c>
      <c r="L628" s="12">
        <f t="shared" si="85"/>
        <v>-1.5947010058267569E-2</v>
      </c>
      <c r="M628" s="12">
        <f t="shared" si="89"/>
        <v>2.543071297984881E-4</v>
      </c>
      <c r="N628" s="18">
        <f t="shared" si="86"/>
        <v>1.273552212671269E-7</v>
      </c>
    </row>
    <row r="629" spans="1:14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7.51</v>
      </c>
      <c r="D629" s="5" t="str">
        <f>'Исходные данные'!A631</f>
        <v>22.09.2014</v>
      </c>
      <c r="E629" s="1">
        <f>'Исходные данные'!B631</f>
        <v>8.09</v>
      </c>
      <c r="F629" s="12">
        <f t="shared" si="81"/>
        <v>1.0772303595206392</v>
      </c>
      <c r="G629" s="12">
        <f t="shared" si="82"/>
        <v>0.17335173650596672</v>
      </c>
      <c r="H629" s="12">
        <f t="shared" si="83"/>
        <v>4.9939522764089368E-4</v>
      </c>
      <c r="I629" s="12">
        <f t="shared" si="87"/>
        <v>7.4393265294356969E-2</v>
      </c>
      <c r="J629" s="18">
        <f t="shared" si="84"/>
        <v>3.7151641656624797E-5</v>
      </c>
      <c r="K629" s="12">
        <f t="shared" si="88"/>
        <v>0.98126582064342571</v>
      </c>
      <c r="L629" s="12">
        <f t="shared" si="85"/>
        <v>-1.8911887066778103E-2</v>
      </c>
      <c r="M629" s="12">
        <f t="shared" si="89"/>
        <v>3.5765947242657017E-4</v>
      </c>
      <c r="N629" s="18">
        <f t="shared" si="86"/>
        <v>1.7861343365038895E-7</v>
      </c>
    </row>
    <row r="630" spans="1:14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7.59</v>
      </c>
      <c r="D630" s="5" t="str">
        <f>'Исходные данные'!A632</f>
        <v>19.09.2014</v>
      </c>
      <c r="E630" s="1">
        <f>'Исходные данные'!B632</f>
        <v>8.1</v>
      </c>
      <c r="F630" s="12">
        <f t="shared" si="81"/>
        <v>1.0671936758893281</v>
      </c>
      <c r="G630" s="12">
        <f t="shared" si="82"/>
        <v>0.17286790382184303</v>
      </c>
      <c r="H630" s="12">
        <f t="shared" si="83"/>
        <v>4.980013925498922E-4</v>
      </c>
      <c r="I630" s="12">
        <f t="shared" si="87"/>
        <v>6.503247027085457E-2</v>
      </c>
      <c r="J630" s="18">
        <f t="shared" si="84"/>
        <v>3.2386260755845042E-5</v>
      </c>
      <c r="K630" s="12">
        <f t="shared" si="88"/>
        <v>0.97212325005675992</v>
      </c>
      <c r="L630" s="12">
        <f t="shared" si="85"/>
        <v>-2.8272682090280429E-2</v>
      </c>
      <c r="M630" s="12">
        <f t="shared" si="89"/>
        <v>7.9934455257806567E-4</v>
      </c>
      <c r="N630" s="18">
        <f t="shared" si="86"/>
        <v>3.9807470031104725E-7</v>
      </c>
    </row>
    <row r="631" spans="1:14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7.53</v>
      </c>
      <c r="D631" s="5" t="str">
        <f>'Исходные данные'!A633</f>
        <v>18.09.2014</v>
      </c>
      <c r="E631" s="1">
        <f>'Исходные данные'!B633</f>
        <v>8.11</v>
      </c>
      <c r="F631" s="12">
        <f t="shared" si="81"/>
        <v>1.0770252324037184</v>
      </c>
      <c r="G631" s="12">
        <f t="shared" si="82"/>
        <v>0.17238542153703429</v>
      </c>
      <c r="H631" s="12">
        <f t="shared" si="83"/>
        <v>4.9661144771685349E-4</v>
      </c>
      <c r="I631" s="12">
        <f t="shared" si="87"/>
        <v>7.4202826315519277E-2</v>
      </c>
      <c r="J631" s="18">
        <f t="shared" si="84"/>
        <v>3.6849973001232264E-5</v>
      </c>
      <c r="K631" s="12">
        <f t="shared" si="88"/>
        <v>0.98107896717523069</v>
      </c>
      <c r="L631" s="12">
        <f t="shared" si="85"/>
        <v>-1.9102326045615712E-2</v>
      </c>
      <c r="M631" s="12">
        <f t="shared" si="89"/>
        <v>3.648988603530097E-4</v>
      </c>
      <c r="N631" s="18">
        <f t="shared" si="86"/>
        <v>1.812129513101381E-7</v>
      </c>
    </row>
    <row r="632" spans="1:14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7.55</v>
      </c>
      <c r="D632" s="5" t="str">
        <f>'Исходные данные'!A634</f>
        <v>17.09.2014</v>
      </c>
      <c r="E632" s="1">
        <f>'Исходные данные'!B634</f>
        <v>8.16</v>
      </c>
      <c r="F632" s="12">
        <f t="shared" si="81"/>
        <v>1.080794701986755</v>
      </c>
      <c r="G632" s="12">
        <f t="shared" si="82"/>
        <v>0.1719042858825138</v>
      </c>
      <c r="H632" s="12">
        <f t="shared" si="83"/>
        <v>4.9522538228388832E-4</v>
      </c>
      <c r="I632" s="12">
        <f t="shared" si="87"/>
        <v>7.7696605715082315E-2</v>
      </c>
      <c r="J632" s="18">
        <f t="shared" si="84"/>
        <v>3.8477331267412181E-5</v>
      </c>
      <c r="K632" s="12">
        <f t="shared" si="88"/>
        <v>0.98451263540700495</v>
      </c>
      <c r="L632" s="12">
        <f t="shared" si="85"/>
        <v>-1.5608546646052709E-2</v>
      </c>
      <c r="M632" s="12">
        <f t="shared" si="89"/>
        <v>2.4362672840200434E-4</v>
      </c>
      <c r="N632" s="18">
        <f t="shared" si="86"/>
        <v>1.2065013970745564E-7</v>
      </c>
    </row>
    <row r="633" spans="1:14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7.57</v>
      </c>
      <c r="D633" s="5" t="str">
        <f>'Исходные данные'!A635</f>
        <v>16.09.2014</v>
      </c>
      <c r="E633" s="1">
        <f>'Исходные данные'!B635</f>
        <v>8.4</v>
      </c>
      <c r="F633" s="12">
        <f t="shared" si="81"/>
        <v>1.1096433289299867</v>
      </c>
      <c r="G633" s="12">
        <f t="shared" si="82"/>
        <v>0.17142449309977439</v>
      </c>
      <c r="H633" s="12">
        <f t="shared" si="83"/>
        <v>4.938431854234123E-4</v>
      </c>
      <c r="I633" s="12">
        <f t="shared" si="87"/>
        <v>0.10403863839991048</v>
      </c>
      <c r="J633" s="18">
        <f t="shared" si="84"/>
        <v>5.1378772594526334E-5</v>
      </c>
      <c r="K633" s="12">
        <f t="shared" si="88"/>
        <v>1.0107912965510182</v>
      </c>
      <c r="L633" s="12">
        <f t="shared" si="85"/>
        <v>1.0733486038775509E-2</v>
      </c>
      <c r="M633" s="12">
        <f t="shared" si="89"/>
        <v>1.1520772254458803E-4</v>
      </c>
      <c r="N633" s="18">
        <f t="shared" si="86"/>
        <v>5.6894548686796021E-8</v>
      </c>
    </row>
    <row r="634" spans="1:14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7.52</v>
      </c>
      <c r="D634" s="5" t="str">
        <f>'Исходные данные'!A636</f>
        <v>15.09.2014</v>
      </c>
      <c r="E634" s="1">
        <f>'Исходные данные'!B636</f>
        <v>8.35</v>
      </c>
      <c r="F634" s="12">
        <f t="shared" si="81"/>
        <v>1.1103723404255319</v>
      </c>
      <c r="G634" s="12">
        <f t="shared" si="82"/>
        <v>0.17094603944079906</v>
      </c>
      <c r="H634" s="12">
        <f t="shared" si="83"/>
        <v>4.9246484633806156E-4</v>
      </c>
      <c r="I634" s="12">
        <f t="shared" si="87"/>
        <v>0.10469540090101565</v>
      </c>
      <c r="J634" s="18">
        <f t="shared" si="84"/>
        <v>5.1558804517020423E-5</v>
      </c>
      <c r="K634" s="12">
        <f t="shared" si="88"/>
        <v>1.011455364414602</v>
      </c>
      <c r="L634" s="12">
        <f t="shared" si="85"/>
        <v>1.1390248539880613E-2</v>
      </c>
      <c r="M634" s="12">
        <f t="shared" si="89"/>
        <v>1.2973776180025165E-4</v>
      </c>
      <c r="N634" s="18">
        <f t="shared" si="86"/>
        <v>6.3891286929204955E-8</v>
      </c>
    </row>
    <row r="635" spans="1:14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7.54</v>
      </c>
      <c r="D635" s="5" t="str">
        <f>'Исходные данные'!A637</f>
        <v>12.09.2014</v>
      </c>
      <c r="E635" s="1">
        <f>'Исходные данные'!B637</f>
        <v>8.3699999999999992</v>
      </c>
      <c r="F635" s="12">
        <f t="shared" si="81"/>
        <v>1.1100795755968169</v>
      </c>
      <c r="G635" s="12">
        <f t="shared" si="82"/>
        <v>0.17046892116803167</v>
      </c>
      <c r="H635" s="12">
        <f t="shared" si="83"/>
        <v>4.9109035426060774E-4</v>
      </c>
      <c r="I635" s="12">
        <f t="shared" si="87"/>
        <v>0.10443170248151919</v>
      </c>
      <c r="J635" s="18">
        <f t="shared" si="84"/>
        <v>5.1285401767687642E-5</v>
      </c>
      <c r="K635" s="12">
        <f t="shared" si="88"/>
        <v>1.011188680397237</v>
      </c>
      <c r="L635" s="12">
        <f t="shared" si="85"/>
        <v>1.1126550120384123E-2</v>
      </c>
      <c r="M635" s="12">
        <f t="shared" si="89"/>
        <v>1.2380011758141918E-4</v>
      </c>
      <c r="N635" s="18">
        <f t="shared" si="86"/>
        <v>6.0797043600564037E-8</v>
      </c>
    </row>
    <row r="636" spans="1:14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7.56</v>
      </c>
      <c r="D636" s="5" t="str">
        <f>'Исходные данные'!A638</f>
        <v>11.09.2014</v>
      </c>
      <c r="E636" s="1">
        <f>'Исходные данные'!B638</f>
        <v>8.34</v>
      </c>
      <c r="F636" s="12">
        <f t="shared" si="81"/>
        <v>1.1031746031746033</v>
      </c>
      <c r="G636" s="12">
        <f t="shared" si="82"/>
        <v>0.1699931345543477</v>
      </c>
      <c r="H636" s="12">
        <f t="shared" si="83"/>
        <v>4.8971969845387449E-4</v>
      </c>
      <c r="I636" s="12">
        <f t="shared" si="87"/>
        <v>9.8192026179213826E-2</v>
      </c>
      <c r="J636" s="18">
        <f t="shared" si="84"/>
        <v>4.8086569451059542E-5</v>
      </c>
      <c r="K636" s="12">
        <f t="shared" si="88"/>
        <v>1.0048988340607312</v>
      </c>
      <c r="L636" s="12">
        <f t="shared" si="85"/>
        <v>4.8868738180788008E-3</v>
      </c>
      <c r="M636" s="12">
        <f t="shared" si="89"/>
        <v>2.3881535713823746E-5</v>
      </c>
      <c r="N636" s="18">
        <f t="shared" si="86"/>
        <v>1.16952584683892E-8</v>
      </c>
    </row>
    <row r="637" spans="1:14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7.56</v>
      </c>
      <c r="D637" s="5" t="str">
        <f>'Исходные данные'!A639</f>
        <v>10.09.2014</v>
      </c>
      <c r="E637" s="1">
        <f>'Исходные данные'!B639</f>
        <v>8.3800000000000008</v>
      </c>
      <c r="F637" s="12">
        <f t="shared" si="81"/>
        <v>1.1084656084656086</v>
      </c>
      <c r="G637" s="12">
        <f t="shared" si="82"/>
        <v>0.16951867588302538</v>
      </c>
      <c r="H637" s="12">
        <f t="shared" si="83"/>
        <v>4.8835286821065371E-4</v>
      </c>
      <c r="I637" s="12">
        <f t="shared" si="87"/>
        <v>0.10297672430255016</v>
      </c>
      <c r="J637" s="18">
        <f t="shared" si="84"/>
        <v>5.0288978672088096E-5</v>
      </c>
      <c r="K637" s="12">
        <f t="shared" si="88"/>
        <v>1.0097184927372815</v>
      </c>
      <c r="L637" s="12">
        <f t="shared" si="85"/>
        <v>9.6715719414151337E-3</v>
      </c>
      <c r="M637" s="12">
        <f t="shared" si="89"/>
        <v>9.3539303817967827E-5</v>
      </c>
      <c r="N637" s="18">
        <f t="shared" si="86"/>
        <v>4.5680187309932339E-8</v>
      </c>
    </row>
    <row r="638" spans="1:14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7.56</v>
      </c>
      <c r="D638" s="5" t="str">
        <f>'Исходные данные'!A640</f>
        <v>09.09.2014</v>
      </c>
      <c r="E638" s="1">
        <f>'Исходные данные'!B640</f>
        <v>8.48</v>
      </c>
      <c r="F638" s="12">
        <f t="shared" si="81"/>
        <v>1.1216931216931219</v>
      </c>
      <c r="G638" s="12">
        <f t="shared" si="82"/>
        <v>0.16904554144771641</v>
      </c>
      <c r="H638" s="12">
        <f t="shared" si="83"/>
        <v>4.8698985285362128E-4</v>
      </c>
      <c r="I638" s="12">
        <f t="shared" si="87"/>
        <v>0.11483925961237022</v>
      </c>
      <c r="J638" s="18">
        <f t="shared" si="84"/>
        <v>5.5925554140446986E-5</v>
      </c>
      <c r="K638" s="12">
        <f t="shared" si="88"/>
        <v>1.0217676394286572</v>
      </c>
      <c r="L638" s="12">
        <f t="shared" si="85"/>
        <v>2.1534107251235179E-2</v>
      </c>
      <c r="M638" s="12">
        <f t="shared" si="89"/>
        <v>4.6371777510769802E-4</v>
      </c>
      <c r="N638" s="18">
        <f t="shared" si="86"/>
        <v>2.2582585106530649E-7</v>
      </c>
    </row>
    <row r="639" spans="1:14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7.54</v>
      </c>
      <c r="D639" s="5" t="str">
        <f>'Исходные данные'!A641</f>
        <v>08.09.2014</v>
      </c>
      <c r="E639" s="1">
        <f>'Исходные данные'!B641</f>
        <v>8.48</v>
      </c>
      <c r="F639" s="12">
        <f t="shared" si="81"/>
        <v>1.1246684350132627</v>
      </c>
      <c r="G639" s="12">
        <f t="shared" si="82"/>
        <v>0.16857372755241706</v>
      </c>
      <c r="H639" s="12">
        <f t="shared" si="83"/>
        <v>4.8563064173525421E-4</v>
      </c>
      <c r="I639" s="12">
        <f t="shared" si="87"/>
        <v>0.11748826778394712</v>
      </c>
      <c r="J639" s="18">
        <f t="shared" si="84"/>
        <v>5.7055902880281636E-5</v>
      </c>
      <c r="K639" s="12">
        <f t="shared" si="88"/>
        <v>1.0244778984191842</v>
      </c>
      <c r="L639" s="12">
        <f t="shared" si="85"/>
        <v>2.4183115422812176E-2</v>
      </c>
      <c r="M639" s="12">
        <f t="shared" si="89"/>
        <v>5.8482307155305444E-4</v>
      </c>
      <c r="N639" s="18">
        <f t="shared" si="86"/>
        <v>2.8400800353989231E-7</v>
      </c>
    </row>
    <row r="640" spans="1:14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7.55</v>
      </c>
      <c r="D640" s="5" t="str">
        <f>'Исходные данные'!A642</f>
        <v>05.09.2014</v>
      </c>
      <c r="E640" s="1">
        <f>'Исходные данные'!B642</f>
        <v>8.49</v>
      </c>
      <c r="F640" s="12">
        <f t="shared" si="81"/>
        <v>1.1245033112582783</v>
      </c>
      <c r="G640" s="12">
        <f t="shared" si="82"/>
        <v>0.16810323051143919</v>
      </c>
      <c r="H640" s="12">
        <f t="shared" si="83"/>
        <v>4.8427522423774658E-4</v>
      </c>
      <c r="I640" s="12">
        <f t="shared" si="87"/>
        <v>0.11734143706232274</v>
      </c>
      <c r="J640" s="18">
        <f t="shared" si="84"/>
        <v>5.6825550745735772E-5</v>
      </c>
      <c r="K640" s="12">
        <f t="shared" si="88"/>
        <v>1.0243274846330237</v>
      </c>
      <c r="L640" s="12">
        <f t="shared" si="85"/>
        <v>2.4036284701187755E-2</v>
      </c>
      <c r="M640" s="12">
        <f t="shared" si="89"/>
        <v>5.777429822365509E-4</v>
      </c>
      <c r="N640" s="18">
        <f t="shared" si="86"/>
        <v>2.7978661227439011E-7</v>
      </c>
    </row>
    <row r="641" spans="1:14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7.48</v>
      </c>
      <c r="D641" s="5" t="str">
        <f>'Исходные данные'!A643</f>
        <v>04.09.2014</v>
      </c>
      <c r="E641" s="1">
        <f>'Исходные данные'!B643</f>
        <v>8.43</v>
      </c>
      <c r="F641" s="12">
        <f t="shared" si="81"/>
        <v>1.1270053475935828</v>
      </c>
      <c r="G641" s="12">
        <f t="shared" si="82"/>
        <v>0.16763404664938189</v>
      </c>
      <c r="H641" s="12">
        <f t="shared" si="83"/>
        <v>4.8292358977292848E-4</v>
      </c>
      <c r="I641" s="12">
        <f t="shared" si="87"/>
        <v>0.11956398002737817</v>
      </c>
      <c r="J641" s="18">
        <f t="shared" si="84"/>
        <v>5.7740266442360186E-5</v>
      </c>
      <c r="K641" s="12">
        <f t="shared" si="88"/>
        <v>1.0266066282870652</v>
      </c>
      <c r="L641" s="12">
        <f t="shared" si="85"/>
        <v>2.6258827666243174E-2</v>
      </c>
      <c r="M641" s="12">
        <f t="shared" si="89"/>
        <v>6.8952603040545613E-4</v>
      </c>
      <c r="N641" s="18">
        <f t="shared" si="86"/>
        <v>3.3298838584528031E-7</v>
      </c>
    </row>
    <row r="642" spans="1:14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7.49</v>
      </c>
      <c r="D642" s="5" t="str">
        <f>'Исходные данные'!A644</f>
        <v>03.09.2014</v>
      </c>
      <c r="E642" s="1">
        <f>'Исходные данные'!B644</f>
        <v>8.41</v>
      </c>
      <c r="F642" s="12">
        <f t="shared" ref="F642:F705" si="90">E642/C642</f>
        <v>1.1228304405874499</v>
      </c>
      <c r="G642" s="12">
        <f t="shared" ref="G642:G705" si="91">1/POWER(2,A642/248)</f>
        <v>0.16716617230110212</v>
      </c>
      <c r="H642" s="12">
        <f t="shared" ref="H642:H705" si="92">G642/SUM(G$2:G$1242)</f>
        <v>4.8157572778218069E-4</v>
      </c>
      <c r="I642" s="12">
        <f t="shared" si="87"/>
        <v>0.1158526764557285</v>
      </c>
      <c r="J642" s="18">
        <f t="shared" ref="J642:J705" si="93">H642*I642</f>
        <v>5.5791836979680965E-5</v>
      </c>
      <c r="K642" s="12">
        <f t="shared" si="88"/>
        <v>1.0228036408264201</v>
      </c>
      <c r="L642" s="12">
        <f t="shared" ref="L642:L705" si="94">LN(K642)</f>
        <v>2.2547524094593378E-2</v>
      </c>
      <c r="M642" s="12">
        <f t="shared" si="89"/>
        <v>5.0839084279626729E-4</v>
      </c>
      <c r="N642" s="18">
        <f t="shared" ref="N642:N705" si="95">M642*H642</f>
        <v>2.4482869011740863E-7</v>
      </c>
    </row>
    <row r="643" spans="1:14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7.49</v>
      </c>
      <c r="D643" s="5" t="str">
        <f>'Исходные данные'!A645</f>
        <v>02.09.2014</v>
      </c>
      <c r="E643" s="1">
        <f>'Исходные данные'!B645</f>
        <v>8.17</v>
      </c>
      <c r="F643" s="12">
        <f t="shared" si="90"/>
        <v>1.0907877169559412</v>
      </c>
      <c r="G643" s="12">
        <f t="shared" si="91"/>
        <v>0.16669960381168675</v>
      </c>
      <c r="H643" s="12">
        <f t="shared" si="92"/>
        <v>4.8023162773635488E-4</v>
      </c>
      <c r="I643" s="12">
        <f t="shared" ref="I643:I706" si="96">LN(F643)</f>
        <v>8.6900111342783387E-2</v>
      </c>
      <c r="J643" s="18">
        <f t="shared" si="93"/>
        <v>4.1732181920615345E-5</v>
      </c>
      <c r="K643" s="12">
        <f t="shared" ref="K643:K706" si="97">F643/GEOMEAN(F$2:F$1242)</f>
        <v>0.99361542753291954</v>
      </c>
      <c r="L643" s="12">
        <f t="shared" si="94"/>
        <v>-6.4050410183516208E-3</v>
      </c>
      <c r="M643" s="12">
        <f t="shared" ref="M643:M706" si="98">POWER(L643-AVERAGE(L$2:L$1242),2)</f>
        <v>4.1024550446767199E-5</v>
      </c>
      <c r="N643" s="18">
        <f t="shared" si="95"/>
        <v>1.9701286638203218E-8</v>
      </c>
    </row>
    <row r="644" spans="1:14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7.5</v>
      </c>
      <c r="D644" s="5" t="str">
        <f>'Исходные данные'!A646</f>
        <v>01.09.2014</v>
      </c>
      <c r="E644" s="1">
        <f>'Исходные данные'!B646</f>
        <v>8.18</v>
      </c>
      <c r="F644" s="12">
        <f t="shared" si="90"/>
        <v>1.0906666666666667</v>
      </c>
      <c r="G644" s="12">
        <f t="shared" si="91"/>
        <v>0.1662343375364233</v>
      </c>
      <c r="H644" s="12">
        <f t="shared" si="92"/>
        <v>4.7889127913568874E-4</v>
      </c>
      <c r="I644" s="12">
        <f t="shared" si="96"/>
        <v>8.6789130072390933E-2</v>
      </c>
      <c r="J644" s="18">
        <f t="shared" si="93"/>
        <v>4.1562557515440965E-5</v>
      </c>
      <c r="K644" s="12">
        <f t="shared" si="97"/>
        <v>0.99350516094936636</v>
      </c>
      <c r="L644" s="12">
        <f t="shared" si="94"/>
        <v>-6.5160222887440458E-3</v>
      </c>
      <c r="M644" s="12">
        <f t="shared" si="98"/>
        <v>4.2458546467409632E-5</v>
      </c>
      <c r="N644" s="18">
        <f t="shared" si="95"/>
        <v>2.0333027628019876E-8</v>
      </c>
    </row>
    <row r="645" spans="1:14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7.52</v>
      </c>
      <c r="D645" s="5" t="str">
        <f>'Исходные данные'!A647</f>
        <v>29.08.2014</v>
      </c>
      <c r="E645" s="1">
        <f>'Исходные данные'!B647</f>
        <v>8.19</v>
      </c>
      <c r="F645" s="12">
        <f t="shared" si="90"/>
        <v>1.0890957446808511</v>
      </c>
      <c r="G645" s="12">
        <f t="shared" si="91"/>
        <v>0.16577036984077234</v>
      </c>
      <c r="H645" s="12">
        <f t="shared" si="92"/>
        <v>4.7755467150972672E-4</v>
      </c>
      <c r="I645" s="12">
        <f t="shared" si="96"/>
        <v>8.5347759903229667E-2</v>
      </c>
      <c r="J645" s="18">
        <f t="shared" si="93"/>
        <v>4.0758221444677867E-5</v>
      </c>
      <c r="K645" s="12">
        <f t="shared" si="97"/>
        <v>0.99207418377911272</v>
      </c>
      <c r="L645" s="12">
        <f t="shared" si="94"/>
        <v>-7.9573924579053896E-3</v>
      </c>
      <c r="M645" s="12">
        <f t="shared" si="98"/>
        <v>6.3320094729130136E-5</v>
      </c>
      <c r="N645" s="18">
        <f t="shared" si="95"/>
        <v>3.0238807038334519E-8</v>
      </c>
    </row>
    <row r="646" spans="1:14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7.53</v>
      </c>
      <c r="D646" s="5" t="str">
        <f>'Исходные данные'!A648</f>
        <v>28.08.2014</v>
      </c>
      <c r="E646" s="1">
        <f>'Исходные данные'!B648</f>
        <v>8.3000000000000007</v>
      </c>
      <c r="F646" s="12">
        <f t="shared" si="90"/>
        <v>1.1022576361221781</v>
      </c>
      <c r="G646" s="12">
        <f t="shared" si="91"/>
        <v>0.16530769710033816</v>
      </c>
      <c r="H646" s="12">
        <f t="shared" si="92"/>
        <v>4.7622179441723559E-4</v>
      </c>
      <c r="I646" s="12">
        <f t="shared" si="96"/>
        <v>9.7360472990750152E-2</v>
      </c>
      <c r="J646" s="18">
        <f t="shared" si="93"/>
        <v>4.636517915296584E-5</v>
      </c>
      <c r="K646" s="12">
        <f t="shared" si="97"/>
        <v>1.0040635545689784</v>
      </c>
      <c r="L646" s="12">
        <f t="shared" si="94"/>
        <v>4.0553206296150349E-3</v>
      </c>
      <c r="M646" s="12">
        <f t="shared" si="98"/>
        <v>1.6445625408981008E-5</v>
      </c>
      <c r="N646" s="18">
        <f t="shared" si="95"/>
        <v>7.831765242578619E-9</v>
      </c>
    </row>
    <row r="647" spans="1:14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7.58</v>
      </c>
      <c r="D647" s="5" t="str">
        <f>'Исходные данные'!A649</f>
        <v>27.08.2014</v>
      </c>
      <c r="E647" s="1">
        <f>'Исходные данные'!B649</f>
        <v>8.4700000000000006</v>
      </c>
      <c r="F647" s="12">
        <f t="shared" si="90"/>
        <v>1.1174142480211082</v>
      </c>
      <c r="G647" s="12">
        <f t="shared" si="91"/>
        <v>0.16484631570084113</v>
      </c>
      <c r="H647" s="12">
        <f t="shared" si="92"/>
        <v>4.7489263744612462E-4</v>
      </c>
      <c r="I647" s="12">
        <f t="shared" si="96"/>
        <v>0.11101730900968278</v>
      </c>
      <c r="J647" s="18">
        <f t="shared" si="93"/>
        <v>5.2721302677779669E-5</v>
      </c>
      <c r="K647" s="12">
        <f t="shared" si="97"/>
        <v>1.0178699471216317</v>
      </c>
      <c r="L647" s="12">
        <f t="shared" si="94"/>
        <v>1.7712156648547799E-2</v>
      </c>
      <c r="M647" s="12">
        <f t="shared" si="98"/>
        <v>3.1372049314269473E-4</v>
      </c>
      <c r="N647" s="18">
        <f t="shared" si="95"/>
        <v>1.4898355240943314E-7</v>
      </c>
    </row>
    <row r="648" spans="1:14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7.64</v>
      </c>
      <c r="D648" s="5" t="str">
        <f>'Исходные данные'!A650</f>
        <v>26.08.2014</v>
      </c>
      <c r="E648" s="1">
        <f>'Исходные данные'!B650</f>
        <v>8.5</v>
      </c>
      <c r="F648" s="12">
        <f t="shared" si="90"/>
        <v>1.1125654450261782</v>
      </c>
      <c r="G648" s="12">
        <f t="shared" si="91"/>
        <v>0.16438622203808911</v>
      </c>
      <c r="H648" s="12">
        <f t="shared" si="92"/>
        <v>4.7356719021336344E-4</v>
      </c>
      <c r="I648" s="12">
        <f t="shared" si="96"/>
        <v>0.10666856031784178</v>
      </c>
      <c r="J648" s="18">
        <f t="shared" si="93"/>
        <v>5.0514730393825009E-5</v>
      </c>
      <c r="K648" s="12">
        <f t="shared" si="97"/>
        <v>1.0134530973662315</v>
      </c>
      <c r="L648" s="12">
        <f t="shared" si="94"/>
        <v>1.3363407956706713E-2</v>
      </c>
      <c r="M648" s="12">
        <f t="shared" si="98"/>
        <v>1.7858067221737135E-4</v>
      </c>
      <c r="N648" s="18">
        <f t="shared" si="95"/>
        <v>8.4569947168394202E-8</v>
      </c>
    </row>
    <row r="649" spans="1:14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7.64</v>
      </c>
      <c r="D649" s="5" t="str">
        <f>'Исходные данные'!A651</f>
        <v>25.08.2014</v>
      </c>
      <c r="E649" s="1">
        <f>'Исходные данные'!B651</f>
        <v>8.48</v>
      </c>
      <c r="F649" s="12">
        <f t="shared" si="90"/>
        <v>1.1099476439790577</v>
      </c>
      <c r="G649" s="12">
        <f t="shared" si="91"/>
        <v>0.16392741251794968</v>
      </c>
      <c r="H649" s="12">
        <f t="shared" si="92"/>
        <v>4.7224544236490186E-4</v>
      </c>
      <c r="I649" s="12">
        <f t="shared" si="96"/>
        <v>0.10431284662538264</v>
      </c>
      <c r="J649" s="18">
        <f t="shared" si="93"/>
        <v>4.9261266398945982E-5</v>
      </c>
      <c r="K649" s="12">
        <f t="shared" si="97"/>
        <v>1.0110685018430168</v>
      </c>
      <c r="L649" s="12">
        <f t="shared" si="94"/>
        <v>1.1007694264247626E-2</v>
      </c>
      <c r="M649" s="12">
        <f t="shared" si="98"/>
        <v>1.2116933301514932E-4</v>
      </c>
      <c r="N649" s="18">
        <f t="shared" si="95"/>
        <v>5.7221665270799296E-8</v>
      </c>
    </row>
    <row r="650" spans="1:14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7.61</v>
      </c>
      <c r="D650" s="5" t="str">
        <f>'Исходные данные'!A652</f>
        <v>22.08.2014</v>
      </c>
      <c r="E650" s="1">
        <f>'Исходные данные'!B652</f>
        <v>8.4700000000000006</v>
      </c>
      <c r="F650" s="12">
        <f t="shared" si="90"/>
        <v>1.1130091984231274</v>
      </c>
      <c r="G650" s="12">
        <f t="shared" si="91"/>
        <v>0.16346988355632155</v>
      </c>
      <c r="H650" s="12">
        <f t="shared" si="92"/>
        <v>4.7092738357558763E-4</v>
      </c>
      <c r="I650" s="12">
        <f t="shared" si="96"/>
        <v>0.10706733679036851</v>
      </c>
      <c r="J650" s="18">
        <f t="shared" si="93"/>
        <v>5.0420940781094495E-5</v>
      </c>
      <c r="K650" s="12">
        <f t="shared" si="97"/>
        <v>1.0138573192091942</v>
      </c>
      <c r="L650" s="12">
        <f t="shared" si="94"/>
        <v>1.376218442923356E-2</v>
      </c>
      <c r="M650" s="12">
        <f t="shared" si="98"/>
        <v>1.8939772026423771E-4</v>
      </c>
      <c r="N650" s="18">
        <f t="shared" si="95"/>
        <v>8.9192572859218515E-8</v>
      </c>
    </row>
    <row r="651" spans="1:14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7.57</v>
      </c>
      <c r="D651" s="5" t="str">
        <f>'Исходные данные'!A653</f>
        <v>21.08.2014</v>
      </c>
      <c r="E651" s="1">
        <f>'Исходные данные'!B653</f>
        <v>8.51</v>
      </c>
      <c r="F651" s="12">
        <f t="shared" si="90"/>
        <v>1.1241743725231175</v>
      </c>
      <c r="G651" s="12">
        <f t="shared" si="91"/>
        <v>0.16301363157910684</v>
      </c>
      <c r="H651" s="12">
        <f t="shared" si="92"/>
        <v>4.6961300354908634E-4</v>
      </c>
      <c r="I651" s="12">
        <f t="shared" si="96"/>
        <v>0.11704887513592527</v>
      </c>
      <c r="J651" s="18">
        <f t="shared" si="93"/>
        <v>5.4967673814623839E-5</v>
      </c>
      <c r="K651" s="12">
        <f t="shared" si="97"/>
        <v>1.0240278492439481</v>
      </c>
      <c r="L651" s="12">
        <f t="shared" si="94"/>
        <v>2.3743722774790241E-2</v>
      </c>
      <c r="M651" s="12">
        <f t="shared" si="98"/>
        <v>5.6376437120609117E-4</v>
      </c>
      <c r="N651" s="18">
        <f t="shared" si="95"/>
        <v>2.6475107965605453E-7</v>
      </c>
    </row>
    <row r="652" spans="1:14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7.56</v>
      </c>
      <c r="D652" s="5" t="str">
        <f>'Исходные данные'!A654</f>
        <v>20.08.2014</v>
      </c>
      <c r="E652" s="1">
        <f>'Исходные данные'!B654</f>
        <v>8.42</v>
      </c>
      <c r="F652" s="12">
        <f t="shared" si="90"/>
        <v>1.1137566137566137</v>
      </c>
      <c r="G652" s="12">
        <f t="shared" si="91"/>
        <v>0.16255865302218331</v>
      </c>
      <c r="H652" s="12">
        <f t="shared" si="92"/>
        <v>4.683022920178019E-4</v>
      </c>
      <c r="I652" s="12">
        <f t="shared" si="96"/>
        <v>0.1077386380627937</v>
      </c>
      <c r="J652" s="18">
        <f t="shared" si="93"/>
        <v>5.0454251143682682E-5</v>
      </c>
      <c r="K652" s="12">
        <f t="shared" si="97"/>
        <v>1.0145381514138316</v>
      </c>
      <c r="L652" s="12">
        <f t="shared" si="94"/>
        <v>1.4433485701658651E-2</v>
      </c>
      <c r="M652" s="12">
        <f t="shared" si="98"/>
        <v>2.0832550949998372E-4</v>
      </c>
      <c r="N652" s="18">
        <f t="shared" si="95"/>
        <v>9.7559313584618743E-8</v>
      </c>
    </row>
    <row r="653" spans="1:14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7.62</v>
      </c>
      <c r="D653" s="5" t="str">
        <f>'Исходные данные'!A655</f>
        <v>19.08.2014</v>
      </c>
      <c r="E653" s="1">
        <f>'Исходные данные'!B655</f>
        <v>8.4</v>
      </c>
      <c r="F653" s="12">
        <f t="shared" si="90"/>
        <v>1.1023622047244095</v>
      </c>
      <c r="G653" s="12">
        <f t="shared" si="91"/>
        <v>0.16210494433137621</v>
      </c>
      <c r="H653" s="12">
        <f t="shared" si="92"/>
        <v>4.6699523874279495E-4</v>
      </c>
      <c r="I653" s="12">
        <f t="shared" si="96"/>
        <v>9.7455336150713057E-2</v>
      </c>
      <c r="J653" s="18">
        <f t="shared" si="93"/>
        <v>4.5511177972461582E-5</v>
      </c>
      <c r="K653" s="12">
        <f t="shared" si="97"/>
        <v>1.0041588077285051</v>
      </c>
      <c r="L653" s="12">
        <f t="shared" si="94"/>
        <v>4.1501837895781485E-3</v>
      </c>
      <c r="M653" s="12">
        <f t="shared" si="98"/>
        <v>1.7224025487276962E-5</v>
      </c>
      <c r="N653" s="18">
        <f t="shared" si="95"/>
        <v>8.04353789454289E-9</v>
      </c>
    </row>
    <row r="654" spans="1:14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7.66</v>
      </c>
      <c r="D654" s="5" t="str">
        <f>'Исходные данные'!A656</f>
        <v>18.08.2014</v>
      </c>
      <c r="E654" s="1">
        <f>'Исходные данные'!B656</f>
        <v>8.32</v>
      </c>
      <c r="F654" s="12">
        <f t="shared" si="90"/>
        <v>1.0861618798955615</v>
      </c>
      <c r="G654" s="12">
        <f t="shared" si="91"/>
        <v>0.16165250196243075</v>
      </c>
      <c r="H654" s="12">
        <f t="shared" si="92"/>
        <v>4.6569183351370387E-4</v>
      </c>
      <c r="I654" s="12">
        <f t="shared" si="96"/>
        <v>8.2650271080617385E-2</v>
      </c>
      <c r="J654" s="18">
        <f t="shared" si="93"/>
        <v>3.8489556279937367E-5</v>
      </c>
      <c r="K654" s="12">
        <f t="shared" si="97"/>
        <v>0.9894016809010141</v>
      </c>
      <c r="L654" s="12">
        <f t="shared" si="94"/>
        <v>-1.0654881280517659E-2</v>
      </c>
      <c r="M654" s="12">
        <f t="shared" si="98"/>
        <v>1.1352649510192637E-4</v>
      </c>
      <c r="N654" s="18">
        <f t="shared" si="95"/>
        <v>5.2868361656400612E-8</v>
      </c>
    </row>
    <row r="655" spans="1:14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7.73</v>
      </c>
      <c r="D655" s="5" t="str">
        <f>'Исходные данные'!A657</f>
        <v>15.08.2014</v>
      </c>
      <c r="E655" s="1">
        <f>'Исходные данные'!B657</f>
        <v>8.2899999999999991</v>
      </c>
      <c r="F655" s="12">
        <f t="shared" si="90"/>
        <v>1.0724450194049158</v>
      </c>
      <c r="G655" s="12">
        <f t="shared" si="91"/>
        <v>0.16120132238098414</v>
      </c>
      <c r="H655" s="12">
        <f t="shared" si="92"/>
        <v>4.6439206614866396E-4</v>
      </c>
      <c r="I655" s="12">
        <f t="shared" si="96"/>
        <v>6.9941106547872875E-2</v>
      </c>
      <c r="J655" s="18">
        <f t="shared" si="93"/>
        <v>3.2480094978490534E-5</v>
      </c>
      <c r="K655" s="12">
        <f t="shared" si="97"/>
        <v>0.97690678020772659</v>
      </c>
      <c r="L655" s="12">
        <f t="shared" si="94"/>
        <v>-2.3364045813262135E-2</v>
      </c>
      <c r="M655" s="12">
        <f t="shared" si="98"/>
        <v>5.4587863676421348E-4</v>
      </c>
      <c r="N655" s="18">
        <f t="shared" si="95"/>
        <v>2.5350170799334914E-7</v>
      </c>
    </row>
    <row r="656" spans="1:14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7.81</v>
      </c>
      <c r="D656" s="5" t="str">
        <f>'Исходные данные'!A658</f>
        <v>14.08.2014</v>
      </c>
      <c r="E656" s="1">
        <f>'Исходные данные'!B658</f>
        <v>8.25</v>
      </c>
      <c r="F656" s="12">
        <f t="shared" si="90"/>
        <v>1.0563380281690142</v>
      </c>
      <c r="G656" s="12">
        <f t="shared" si="91"/>
        <v>0.16075140206253843</v>
      </c>
      <c r="H656" s="12">
        <f t="shared" si="92"/>
        <v>4.6309592649422949E-4</v>
      </c>
      <c r="I656" s="12">
        <f t="shared" si="96"/>
        <v>5.4808236494995159E-2</v>
      </c>
      <c r="J656" s="18">
        <f t="shared" si="93"/>
        <v>2.5381471059164626E-5</v>
      </c>
      <c r="K656" s="12">
        <f t="shared" si="97"/>
        <v>0.96223467239577576</v>
      </c>
      <c r="L656" s="12">
        <f t="shared" si="94"/>
        <v>-3.849691586613984E-2</v>
      </c>
      <c r="M656" s="12">
        <f t="shared" si="98"/>
        <v>1.4820125312046521E-3</v>
      </c>
      <c r="N656" s="18">
        <f t="shared" si="95"/>
        <v>6.8631396621427651E-7</v>
      </c>
    </row>
    <row r="657" spans="1:14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7.75</v>
      </c>
      <c r="D657" s="5" t="str">
        <f>'Исходные данные'!A659</f>
        <v>13.08.2014</v>
      </c>
      <c r="E657" s="1">
        <f>'Исходные данные'!B659</f>
        <v>8.2100000000000009</v>
      </c>
      <c r="F657" s="12">
        <f t="shared" si="90"/>
        <v>1.0593548387096776</v>
      </c>
      <c r="G657" s="12">
        <f t="shared" si="91"/>
        <v>0.16030273749243251</v>
      </c>
      <c r="H657" s="12">
        <f t="shared" si="92"/>
        <v>4.6180340442529289E-4</v>
      </c>
      <c r="I657" s="12">
        <f t="shared" si="96"/>
        <v>5.7660080099081412E-2</v>
      </c>
      <c r="J657" s="18">
        <f t="shared" si="93"/>
        <v>2.6627621289190875E-5</v>
      </c>
      <c r="K657" s="12">
        <f t="shared" si="97"/>
        <v>0.96498273184726302</v>
      </c>
      <c r="L657" s="12">
        <f t="shared" si="94"/>
        <v>-3.5645072262053663E-2</v>
      </c>
      <c r="M657" s="12">
        <f t="shared" si="98"/>
        <v>1.2705711765670299E-3</v>
      </c>
      <c r="N657" s="18">
        <f t="shared" si="95"/>
        <v>5.8675409490330437E-7</v>
      </c>
    </row>
    <row r="658" spans="1:14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7.68</v>
      </c>
      <c r="D658" s="5" t="str">
        <f>'Исходные данные'!A660</f>
        <v>12.08.2014</v>
      </c>
      <c r="E658" s="1">
        <f>'Исходные данные'!B660</f>
        <v>8.09</v>
      </c>
      <c r="F658" s="12">
        <f t="shared" si="90"/>
        <v>1.0533854166666667</v>
      </c>
      <c r="G658" s="12">
        <f t="shared" si="91"/>
        <v>0.15985532516581488</v>
      </c>
      <c r="H658" s="12">
        <f t="shared" si="92"/>
        <v>4.6051448984500622E-4</v>
      </c>
      <c r="I658" s="12">
        <f t="shared" si="96"/>
        <v>5.2009183910819594E-2</v>
      </c>
      <c r="J658" s="18">
        <f t="shared" si="93"/>
        <v>2.395098279594619E-5</v>
      </c>
      <c r="K658" s="12">
        <f t="shared" si="97"/>
        <v>0.95954509284272493</v>
      </c>
      <c r="L658" s="12">
        <f t="shared" si="94"/>
        <v>-4.1295968450315475E-2</v>
      </c>
      <c r="M658" s="12">
        <f t="shared" si="98"/>
        <v>1.7053570102494539E-3</v>
      </c>
      <c r="N658" s="18">
        <f t="shared" si="95"/>
        <v>7.8534161357863234E-7</v>
      </c>
    </row>
    <row r="659" spans="1:14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7.66</v>
      </c>
      <c r="D659" s="5" t="str">
        <f>'Исходные данные'!A661</f>
        <v>11.08.2014</v>
      </c>
      <c r="E659" s="1">
        <f>'Исходные данные'!B661</f>
        <v>8.0299999999999994</v>
      </c>
      <c r="F659" s="12">
        <f t="shared" si="90"/>
        <v>1.048302872062663</v>
      </c>
      <c r="G659" s="12">
        <f t="shared" si="91"/>
        <v>0.15940916158761623</v>
      </c>
      <c r="H659" s="12">
        <f t="shared" si="92"/>
        <v>4.5922917268470233E-4</v>
      </c>
      <c r="I659" s="12">
        <f t="shared" si="96"/>
        <v>4.717254420617023E-2</v>
      </c>
      <c r="J659" s="18">
        <f t="shared" si="93"/>
        <v>2.1663008449232104E-5</v>
      </c>
      <c r="K659" s="12">
        <f t="shared" si="97"/>
        <v>0.95491532423499292</v>
      </c>
      <c r="L659" s="12">
        <f t="shared" si="94"/>
        <v>-4.6132608154964845E-2</v>
      </c>
      <c r="M659" s="12">
        <f t="shared" si="98"/>
        <v>2.1282175351795322E-3</v>
      </c>
      <c r="N659" s="18">
        <f t="shared" si="95"/>
        <v>9.7733957797357294E-7</v>
      </c>
    </row>
    <row r="660" spans="1:14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7.65</v>
      </c>
      <c r="D660" s="5" t="str">
        <f>'Исходные данные'!A662</f>
        <v>08.08.2014</v>
      </c>
      <c r="E660" s="1">
        <f>'Исходные данные'!B662</f>
        <v>7.93</v>
      </c>
      <c r="F660" s="12">
        <f t="shared" si="90"/>
        <v>1.0366013071895424</v>
      </c>
      <c r="G660" s="12">
        <f t="shared" si="91"/>
        <v>0.15896424327252229</v>
      </c>
      <c r="H660" s="12">
        <f t="shared" si="92"/>
        <v>4.579474429038167E-4</v>
      </c>
      <c r="I660" s="12">
        <f t="shared" si="96"/>
        <v>3.5947387808312019E-2</v>
      </c>
      <c r="J660" s="18">
        <f t="shared" si="93"/>
        <v>1.6462014325888324E-5</v>
      </c>
      <c r="K660" s="12">
        <f t="shared" si="97"/>
        <v>0.94425618753637208</v>
      </c>
      <c r="L660" s="12">
        <f t="shared" si="94"/>
        <v>-5.7357764552822973E-2</v>
      </c>
      <c r="M660" s="12">
        <f t="shared" si="98"/>
        <v>3.2899131544970794E-3</v>
      </c>
      <c r="N660" s="18">
        <f t="shared" si="95"/>
        <v>1.5066073164775667E-6</v>
      </c>
    </row>
    <row r="661" spans="1:14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7.61</v>
      </c>
      <c r="D661" s="5" t="str">
        <f>'Исходные данные'!A663</f>
        <v>07.08.2014</v>
      </c>
      <c r="E661" s="1">
        <f>'Исходные данные'!B663</f>
        <v>7.79</v>
      </c>
      <c r="F661" s="12">
        <f t="shared" si="90"/>
        <v>1.0236530880420498</v>
      </c>
      <c r="G661" s="12">
        <f t="shared" si="91"/>
        <v>0.1585205667449463</v>
      </c>
      <c r="H661" s="12">
        <f t="shared" si="92"/>
        <v>4.5666929048980781E-4</v>
      </c>
      <c r="I661" s="12">
        <f t="shared" si="96"/>
        <v>2.3377688009062293E-2</v>
      </c>
      <c r="J661" s="18">
        <f t="shared" si="93"/>
        <v>1.0675872196390566E-5</v>
      </c>
      <c r="K661" s="12">
        <f t="shared" si="97"/>
        <v>0.93246145414871562</v>
      </c>
      <c r="L661" s="12">
        <f t="shared" si="94"/>
        <v>-6.9927464352072755E-2</v>
      </c>
      <c r="M661" s="12">
        <f t="shared" si="98"/>
        <v>4.8898502707104101E-3</v>
      </c>
      <c r="N661" s="18">
        <f t="shared" si="95"/>
        <v>2.2330444537267177E-6</v>
      </c>
    </row>
    <row r="662" spans="1:14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7.61</v>
      </c>
      <c r="D662" s="5" t="str">
        <f>'Исходные данные'!A664</f>
        <v>06.08.2014</v>
      </c>
      <c r="E662" s="1">
        <f>'Исходные данные'!B664</f>
        <v>7.98</v>
      </c>
      <c r="F662" s="12">
        <f t="shared" si="90"/>
        <v>1.0486202365308803</v>
      </c>
      <c r="G662" s="12">
        <f t="shared" si="91"/>
        <v>0.15807812853900205</v>
      </c>
      <c r="H662" s="12">
        <f t="shared" si="92"/>
        <v>4.5539470545807984E-4</v>
      </c>
      <c r="I662" s="12">
        <f t="shared" si="96"/>
        <v>4.7475239588122838E-2</v>
      </c>
      <c r="J662" s="18">
        <f t="shared" si="93"/>
        <v>2.1619972748784972E-5</v>
      </c>
      <c r="K662" s="12">
        <f t="shared" si="97"/>
        <v>0.95520441644502585</v>
      </c>
      <c r="L662" s="12">
        <f t="shared" si="94"/>
        <v>-4.5829912773012155E-2</v>
      </c>
      <c r="M662" s="12">
        <f t="shared" si="98"/>
        <v>2.1003809047819059E-3</v>
      </c>
      <c r="N662" s="18">
        <f t="shared" si="95"/>
        <v>9.5650234348293117E-7</v>
      </c>
    </row>
    <row r="663" spans="1:14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7.7</v>
      </c>
      <c r="D663" s="5" t="str">
        <f>'Исходные данные'!A665</f>
        <v>05.08.2014</v>
      </c>
      <c r="E663" s="1">
        <f>'Исходные данные'!B665</f>
        <v>8.09</v>
      </c>
      <c r="F663" s="12">
        <f t="shared" si="90"/>
        <v>1.0506493506493506</v>
      </c>
      <c r="G663" s="12">
        <f t="shared" si="91"/>
        <v>0.15763692519847683</v>
      </c>
      <c r="H663" s="12">
        <f t="shared" si="92"/>
        <v>4.5412367785190451E-4</v>
      </c>
      <c r="I663" s="12">
        <f t="shared" si="96"/>
        <v>4.940840221076212E-2</v>
      </c>
      <c r="J663" s="18">
        <f t="shared" si="93"/>
        <v>2.2437525328737463E-5</v>
      </c>
      <c r="K663" s="12">
        <f t="shared" si="97"/>
        <v>0.95705276792625027</v>
      </c>
      <c r="L663" s="12">
        <f t="shared" si="94"/>
        <v>-4.3896750150372893E-2</v>
      </c>
      <c r="M663" s="12">
        <f t="shared" si="98"/>
        <v>1.9269246737642657E-3</v>
      </c>
      <c r="N663" s="18">
        <f t="shared" si="95"/>
        <v>8.7506211979340963E-7</v>
      </c>
    </row>
    <row r="664" spans="1:14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7.63</v>
      </c>
      <c r="D664" s="5" t="str">
        <f>'Исходные данные'!A666</f>
        <v>04.08.2014</v>
      </c>
      <c r="E664" s="1">
        <f>'Исходные данные'!B666</f>
        <v>8.15</v>
      </c>
      <c r="F664" s="12">
        <f t="shared" si="90"/>
        <v>1.0681520314547839</v>
      </c>
      <c r="G664" s="12">
        <f t="shared" si="91"/>
        <v>0.15719695327680436</v>
      </c>
      <c r="H664" s="12">
        <f t="shared" si="92"/>
        <v>4.5285619774234319E-4</v>
      </c>
      <c r="I664" s="12">
        <f t="shared" si="96"/>
        <v>6.5930081956405831E-2</v>
      </c>
      <c r="J664" s="18">
        <f t="shared" si="93"/>
        <v>2.9856846231619012E-5</v>
      </c>
      <c r="K664" s="12">
        <f t="shared" si="97"/>
        <v>0.97299623098613475</v>
      </c>
      <c r="L664" s="12">
        <f t="shared" si="94"/>
        <v>-2.7375070404729213E-2</v>
      </c>
      <c r="M664" s="12">
        <f t="shared" si="98"/>
        <v>7.4939447966388317E-4</v>
      </c>
      <c r="N664" s="18">
        <f t="shared" si="95"/>
        <v>3.3936793466968788E-7</v>
      </c>
    </row>
    <row r="665" spans="1:14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7.62</v>
      </c>
      <c r="D665" s="5" t="str">
        <f>'Исходные данные'!A667</f>
        <v>01.08.2014</v>
      </c>
      <c r="E665" s="1">
        <f>'Исходные данные'!B667</f>
        <v>8.0500000000000007</v>
      </c>
      <c r="F665" s="12">
        <f t="shared" si="90"/>
        <v>1.0564304461942258</v>
      </c>
      <c r="G665" s="12">
        <f t="shared" si="91"/>
        <v>0.15675820933703793</v>
      </c>
      <c r="H665" s="12">
        <f t="shared" si="92"/>
        <v>4.5159225522816955E-4</v>
      </c>
      <c r="I665" s="12">
        <f t="shared" si="96"/>
        <v>5.4895721731917139E-2</v>
      </c>
      <c r="J665" s="18">
        <f t="shared" si="93"/>
        <v>2.4790482779294499E-5</v>
      </c>
      <c r="K665" s="12">
        <f t="shared" si="97"/>
        <v>0.96231885740648393</v>
      </c>
      <c r="L665" s="12">
        <f t="shared" si="94"/>
        <v>-3.8409430629217887E-2</v>
      </c>
      <c r="M665" s="12">
        <f t="shared" si="98"/>
        <v>1.475284361260704E-3</v>
      </c>
      <c r="N665" s="18">
        <f t="shared" si="95"/>
        <v>6.6622699180457092E-7</v>
      </c>
    </row>
    <row r="666" spans="1:14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7.58</v>
      </c>
      <c r="D666" s="5" t="str">
        <f>'Исходные данные'!A668</f>
        <v>31.07.2014</v>
      </c>
      <c r="E666" s="1">
        <f>'Исходные данные'!B668</f>
        <v>8.14</v>
      </c>
      <c r="F666" s="12">
        <f t="shared" si="90"/>
        <v>1.0738786279683379</v>
      </c>
      <c r="G666" s="12">
        <f t="shared" si="91"/>
        <v>0.15632068995182338</v>
      </c>
      <c r="H666" s="12">
        <f t="shared" si="92"/>
        <v>4.5033184043579159E-4</v>
      </c>
      <c r="I666" s="12">
        <f t="shared" si="96"/>
        <v>7.1276980360168787E-2</v>
      </c>
      <c r="J666" s="18">
        <f t="shared" si="93"/>
        <v>3.2098293746300582E-5</v>
      </c>
      <c r="K666" s="12">
        <f t="shared" si="97"/>
        <v>0.97821267645455523</v>
      </c>
      <c r="L666" s="12">
        <f t="shared" si="94"/>
        <v>-2.2028172000966205E-2</v>
      </c>
      <c r="M666" s="12">
        <f t="shared" si="98"/>
        <v>4.8524036170415297E-4</v>
      </c>
      <c r="N666" s="18">
        <f t="shared" si="95"/>
        <v>2.1851918513996042E-7</v>
      </c>
    </row>
    <row r="667" spans="1:14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7.61</v>
      </c>
      <c r="D667" s="5" t="str">
        <f>'Исходные данные'!A669</f>
        <v>30.07.2014</v>
      </c>
      <c r="E667" s="1">
        <f>'Исходные данные'!B669</f>
        <v>8.1199999999999992</v>
      </c>
      <c r="F667" s="12">
        <f t="shared" si="90"/>
        <v>1.0670170827858081</v>
      </c>
      <c r="G667" s="12">
        <f t="shared" si="91"/>
        <v>0.15588439170337254</v>
      </c>
      <c r="H667" s="12">
        <f t="shared" si="92"/>
        <v>4.4907494351917532E-4</v>
      </c>
      <c r="I667" s="12">
        <f t="shared" si="96"/>
        <v>6.4866982299992063E-2</v>
      </c>
      <c r="J667" s="18">
        <f t="shared" si="93"/>
        <v>2.9130136412628281E-5</v>
      </c>
      <c r="K667" s="12">
        <f t="shared" si="97"/>
        <v>0.9719623886633596</v>
      </c>
      <c r="L667" s="12">
        <f t="shared" si="94"/>
        <v>-2.843817006114301E-2</v>
      </c>
      <c r="M667" s="12">
        <f t="shared" si="98"/>
        <v>8.0872951642649261E-4</v>
      </c>
      <c r="N667" s="18">
        <f t="shared" si="95"/>
        <v>3.6318016191151714E-7</v>
      </c>
    </row>
    <row r="668" spans="1:14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7.56</v>
      </c>
      <c r="D668" s="5" t="str">
        <f>'Исходные данные'!A670</f>
        <v>29.07.2014</v>
      </c>
      <c r="E668" s="1">
        <f>'Исходные данные'!B670</f>
        <v>7.99</v>
      </c>
      <c r="F668" s="12">
        <f t="shared" si="90"/>
        <v>1.056878306878307</v>
      </c>
      <c r="G668" s="12">
        <f t="shared" si="91"/>
        <v>0.15544931118343649</v>
      </c>
      <c r="H668" s="12">
        <f t="shared" si="92"/>
        <v>4.4782155465976749E-4</v>
      </c>
      <c r="I668" s="12">
        <f t="shared" si="96"/>
        <v>5.5319569586741758E-2</v>
      </c>
      <c r="J668" s="18">
        <f t="shared" si="93"/>
        <v>2.4773295655443885E-5</v>
      </c>
      <c r="K668" s="12">
        <f t="shared" si="97"/>
        <v>0.96272682064091641</v>
      </c>
      <c r="L668" s="12">
        <f t="shared" si="94"/>
        <v>-3.7985582774393234E-2</v>
      </c>
      <c r="M668" s="12">
        <f t="shared" si="98"/>
        <v>1.4429044987102826E-3</v>
      </c>
      <c r="N668" s="18">
        <f t="shared" si="95"/>
        <v>6.4616373583801121E-7</v>
      </c>
    </row>
    <row r="669" spans="1:14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7.56</v>
      </c>
      <c r="D669" s="5" t="str">
        <f>'Исходные данные'!A671</f>
        <v>28.07.2014</v>
      </c>
      <c r="E669" s="1">
        <f>'Исходные данные'!B671</f>
        <v>8</v>
      </c>
      <c r="F669" s="12">
        <f t="shared" si="90"/>
        <v>1.0582010582010584</v>
      </c>
      <c r="G669" s="12">
        <f t="shared" si="91"/>
        <v>0.15501544499327879</v>
      </c>
      <c r="H669" s="12">
        <f t="shared" si="92"/>
        <v>4.4657166406641865E-4</v>
      </c>
      <c r="I669" s="12">
        <f t="shared" si="96"/>
        <v>5.6570351488394455E-2</v>
      </c>
      <c r="J669" s="18">
        <f t="shared" si="93"/>
        <v>2.5262716000994513E-5</v>
      </c>
      <c r="K669" s="12">
        <f t="shared" si="97"/>
        <v>0.96393173531005405</v>
      </c>
      <c r="L669" s="12">
        <f t="shared" si="94"/>
        <v>-3.6734800872740531E-2</v>
      </c>
      <c r="M669" s="12">
        <f t="shared" si="98"/>
        <v>1.3494455951599011E-3</v>
      </c>
      <c r="N669" s="18">
        <f t="shared" si="95"/>
        <v>6.0262416499765568E-7</v>
      </c>
    </row>
    <row r="670" spans="1:14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7.58</v>
      </c>
      <c r="D670" s="5" t="str">
        <f>'Исходные данные'!A672</f>
        <v>25.07.2014</v>
      </c>
      <c r="E670" s="1">
        <f>'Исходные данные'!B672</f>
        <v>8.1199999999999992</v>
      </c>
      <c r="F670" s="12">
        <f t="shared" si="90"/>
        <v>1.0712401055408969</v>
      </c>
      <c r="G670" s="12">
        <f t="shared" si="91"/>
        <v>0.15458278974364911</v>
      </c>
      <c r="H670" s="12">
        <f t="shared" si="92"/>
        <v>4.4532526197530717E-4</v>
      </c>
      <c r="I670" s="12">
        <f t="shared" si="96"/>
        <v>6.8816954519306098E-2</v>
      </c>
      <c r="J670" s="18">
        <f t="shared" si="93"/>
        <v>3.0645928299652786E-5</v>
      </c>
      <c r="K670" s="12">
        <f t="shared" si="97"/>
        <v>0.97580920550503503</v>
      </c>
      <c r="L670" s="12">
        <f t="shared" si="94"/>
        <v>-2.4488197841828974E-2</v>
      </c>
      <c r="M670" s="12">
        <f t="shared" si="98"/>
        <v>5.9967183354055892E-4</v>
      </c>
      <c r="N670" s="18">
        <f t="shared" si="95"/>
        <v>2.6704901637066218E-7</v>
      </c>
    </row>
    <row r="671" spans="1:14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7.63</v>
      </c>
      <c r="D671" s="5" t="str">
        <f>'Исходные данные'!A673</f>
        <v>24.07.2014</v>
      </c>
      <c r="E671" s="1">
        <f>'Исходные данные'!B673</f>
        <v>8.11</v>
      </c>
      <c r="F671" s="12">
        <f t="shared" si="90"/>
        <v>1.0629095674967235</v>
      </c>
      <c r="G671" s="12">
        <f t="shared" si="91"/>
        <v>0.15415134205475658</v>
      </c>
      <c r="H671" s="12">
        <f t="shared" si="92"/>
        <v>4.4408233864986243E-4</v>
      </c>
      <c r="I671" s="12">
        <f t="shared" si="96"/>
        <v>6.1010022830955947E-2</v>
      </c>
      <c r="J671" s="18">
        <f t="shared" si="93"/>
        <v>2.7093473619852419E-5</v>
      </c>
      <c r="K671" s="12">
        <f t="shared" si="97"/>
        <v>0.96822078936166289</v>
      </c>
      <c r="L671" s="12">
        <f t="shared" si="94"/>
        <v>-3.2295129530179031E-2</v>
      </c>
      <c r="M671" s="12">
        <f t="shared" si="98"/>
        <v>1.0429753913710439E-3</v>
      </c>
      <c r="N671" s="18">
        <f t="shared" si="95"/>
        <v>4.631669509543087E-7</v>
      </c>
    </row>
    <row r="672" spans="1:14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7.65</v>
      </c>
      <c r="D672" s="5" t="str">
        <f>'Исходные данные'!A674</f>
        <v>23.07.2014</v>
      </c>
      <c r="E672" s="1">
        <f>'Исходные данные'!B674</f>
        <v>8.14</v>
      </c>
      <c r="F672" s="12">
        <f t="shared" si="90"/>
        <v>1.0640522875816993</v>
      </c>
      <c r="G672" s="12">
        <f t="shared" si="91"/>
        <v>0.15372109855624363</v>
      </c>
      <c r="H672" s="12">
        <f t="shared" si="92"/>
        <v>4.4284288438068933E-4</v>
      </c>
      <c r="I672" s="12">
        <f t="shared" si="96"/>
        <v>6.2084532176004452E-2</v>
      </c>
      <c r="J672" s="18">
        <f t="shared" si="93"/>
        <v>2.7493693304247524E-5</v>
      </c>
      <c r="K672" s="12">
        <f t="shared" si="97"/>
        <v>0.96926171078765067</v>
      </c>
      <c r="L672" s="12">
        <f t="shared" si="94"/>
        <v>-3.1220620185130527E-2</v>
      </c>
      <c r="M672" s="12">
        <f t="shared" si="98"/>
        <v>9.7472712474418188E-4</v>
      </c>
      <c r="N672" s="18">
        <f t="shared" si="95"/>
        <v>4.3165097140580947E-7</v>
      </c>
    </row>
    <row r="673" spans="1:14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7.58</v>
      </c>
      <c r="D673" s="5" t="str">
        <f>'Исходные данные'!A675</f>
        <v>22.07.2014</v>
      </c>
      <c r="E673" s="1">
        <f>'Исходные данные'!B675</f>
        <v>8.09</v>
      </c>
      <c r="F673" s="12">
        <f t="shared" si="90"/>
        <v>1.067282321899736</v>
      </c>
      <c r="G673" s="12">
        <f t="shared" si="91"/>
        <v>0.15329205588715936</v>
      </c>
      <c r="H673" s="12">
        <f t="shared" si="92"/>
        <v>4.4160688948549181E-4</v>
      </c>
      <c r="I673" s="12">
        <f t="shared" si="96"/>
        <v>6.5115531416119934E-2</v>
      </c>
      <c r="J673" s="18">
        <f t="shared" si="93"/>
        <v>2.8755467285867547E-5</v>
      </c>
      <c r="K673" s="12">
        <f t="shared" si="97"/>
        <v>0.9722039990807555</v>
      </c>
      <c r="L673" s="12">
        <f t="shared" si="94"/>
        <v>-2.8189620945015072E-2</v>
      </c>
      <c r="M673" s="12">
        <f t="shared" si="98"/>
        <v>7.9465472902363443E-4</v>
      </c>
      <c r="N673" s="18">
        <f t="shared" si="95"/>
        <v>3.5092500309906359E-7</v>
      </c>
    </row>
    <row r="674" spans="1:14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7.57</v>
      </c>
      <c r="D674" s="5" t="str">
        <f>'Исходные данные'!A676</f>
        <v>21.07.2014</v>
      </c>
      <c r="E674" s="1">
        <f>'Исходные данные'!B676</f>
        <v>8.07</v>
      </c>
      <c r="F674" s="12">
        <f t="shared" si="90"/>
        <v>1.0660501981505945</v>
      </c>
      <c r="G674" s="12">
        <f t="shared" si="91"/>
        <v>0.15286421069593356</v>
      </c>
      <c r="H674" s="12">
        <f t="shared" si="92"/>
        <v>4.4037434430899792E-4</v>
      </c>
      <c r="I674" s="12">
        <f t="shared" si="96"/>
        <v>6.3960414832500104E-2</v>
      </c>
      <c r="J674" s="18">
        <f t="shared" si="93"/>
        <v>2.8166525743593738E-5</v>
      </c>
      <c r="K674" s="12">
        <f t="shared" si="97"/>
        <v>0.97108163847222828</v>
      </c>
      <c r="L674" s="12">
        <f t="shared" si="94"/>
        <v>-2.9344737528634889E-2</v>
      </c>
      <c r="M674" s="12">
        <f t="shared" si="98"/>
        <v>8.6111362062447482E-4</v>
      </c>
      <c r="N674" s="18">
        <f t="shared" si="95"/>
        <v>3.792123460580503E-7</v>
      </c>
    </row>
    <row r="675" spans="1:14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7.56</v>
      </c>
      <c r="D675" s="5" t="str">
        <f>'Исходные данные'!A677</f>
        <v>18.07.2014</v>
      </c>
      <c r="E675" s="1">
        <f>'Исходные данные'!B677</f>
        <v>8.17</v>
      </c>
      <c r="F675" s="12">
        <f t="shared" si="90"/>
        <v>1.0806878306878307</v>
      </c>
      <c r="G675" s="12">
        <f t="shared" si="91"/>
        <v>0.15243755964035022</v>
      </c>
      <c r="H675" s="12">
        <f t="shared" si="92"/>
        <v>4.3914523922288336E-4</v>
      </c>
      <c r="I675" s="12">
        <f t="shared" si="96"/>
        <v>7.7597718680469899E-2</v>
      </c>
      <c r="J675" s="18">
        <f t="shared" si="93"/>
        <v>3.4076668733084957E-5</v>
      </c>
      <c r="K675" s="12">
        <f t="shared" si="97"/>
        <v>0.98441528468539252</v>
      </c>
      <c r="L675" s="12">
        <f t="shared" si="94"/>
        <v>-1.5707433680665121E-2</v>
      </c>
      <c r="M675" s="12">
        <f t="shared" si="98"/>
        <v>2.4672347283249415E-4</v>
      </c>
      <c r="N675" s="18">
        <f t="shared" si="95"/>
        <v>1.0834743849892621E-7</v>
      </c>
    </row>
    <row r="676" spans="1:14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7.56</v>
      </c>
      <c r="D676" s="5" t="str">
        <f>'Исходные данные'!A678</f>
        <v>17.07.2014</v>
      </c>
      <c r="E676" s="1">
        <f>'Исходные данные'!B678</f>
        <v>8.25</v>
      </c>
      <c r="F676" s="12">
        <f t="shared" si="90"/>
        <v>1.0912698412698414</v>
      </c>
      <c r="G676" s="12">
        <f t="shared" si="91"/>
        <v>0.15201209938752192</v>
      </c>
      <c r="H676" s="12">
        <f t="shared" si="92"/>
        <v>4.3791956462569797E-4</v>
      </c>
      <c r="I676" s="12">
        <f t="shared" si="96"/>
        <v>8.73420101551481E-2</v>
      </c>
      <c r="J676" s="18">
        <f t="shared" si="93"/>
        <v>3.8248775060675745E-5</v>
      </c>
      <c r="K676" s="12">
        <f t="shared" si="97"/>
        <v>0.99405460203849316</v>
      </c>
      <c r="L676" s="12">
        <f t="shared" si="94"/>
        <v>-5.9631422059869196E-3</v>
      </c>
      <c r="M676" s="12">
        <f t="shared" si="98"/>
        <v>3.5559064968822947E-5</v>
      </c>
      <c r="N676" s="18">
        <f t="shared" si="95"/>
        <v>1.5572010249643852E-8</v>
      </c>
    </row>
    <row r="677" spans="1:14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7.51</v>
      </c>
      <c r="D677" s="5" t="str">
        <f>'Исходные данные'!A679</f>
        <v>16.07.2014</v>
      </c>
      <c r="E677" s="1">
        <f>'Исходные данные'!B679</f>
        <v>8.4</v>
      </c>
      <c r="F677" s="12">
        <f t="shared" si="90"/>
        <v>1.118508655126498</v>
      </c>
      <c r="G677" s="12">
        <f t="shared" si="91"/>
        <v>0.15158782661386322</v>
      </c>
      <c r="H677" s="12">
        <f t="shared" si="92"/>
        <v>4.3669731094278882E-4</v>
      </c>
      <c r="I677" s="12">
        <f t="shared" si="96"/>
        <v>0.11199624007322455</v>
      </c>
      <c r="J677" s="18">
        <f t="shared" si="93"/>
        <v>4.8908456875680165E-5</v>
      </c>
      <c r="K677" s="12">
        <f t="shared" si="97"/>
        <v>1.0188668595061527</v>
      </c>
      <c r="L677" s="12">
        <f t="shared" si="94"/>
        <v>1.8691087712089473E-2</v>
      </c>
      <c r="M677" s="12">
        <f t="shared" si="98"/>
        <v>3.4935675986102078E-4</v>
      </c>
      <c r="N677" s="18">
        <f t="shared" si="95"/>
        <v>1.5256315759099339E-7</v>
      </c>
    </row>
    <row r="678" spans="1:14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7.49</v>
      </c>
      <c r="D678" s="5" t="str">
        <f>'Исходные данные'!A680</f>
        <v>15.07.2014</v>
      </c>
      <c r="E678" s="1">
        <f>'Исходные данные'!B680</f>
        <v>8.4</v>
      </c>
      <c r="F678" s="12">
        <f t="shared" si="90"/>
        <v>1.1214953271028039</v>
      </c>
      <c r="G678" s="12">
        <f t="shared" si="91"/>
        <v>0.15116473800506497</v>
      </c>
      <c r="H678" s="12">
        <f t="shared" si="92"/>
        <v>4.3547846862622625E-4</v>
      </c>
      <c r="I678" s="12">
        <f t="shared" si="96"/>
        <v>0.11466290832013994</v>
      </c>
      <c r="J678" s="18">
        <f t="shared" si="93"/>
        <v>4.9933227723483914E-5</v>
      </c>
      <c r="K678" s="12">
        <f t="shared" si="97"/>
        <v>1.0215874652725245</v>
      </c>
      <c r="L678" s="12">
        <f t="shared" si="94"/>
        <v>2.1357755959004951E-2</v>
      </c>
      <c r="M678" s="12">
        <f t="shared" si="98"/>
        <v>4.5615373960440999E-4</v>
      </c>
      <c r="N678" s="18">
        <f t="shared" si="95"/>
        <v>1.9864513198105483E-7</v>
      </c>
    </row>
    <row r="679" spans="1:14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7.47</v>
      </c>
      <c r="D679" s="5" t="str">
        <f>'Исходные данные'!A681</f>
        <v>14.07.2014</v>
      </c>
      <c r="E679" s="1">
        <f>'Исходные данные'!B681</f>
        <v>8.49</v>
      </c>
      <c r="F679" s="12">
        <f t="shared" si="90"/>
        <v>1.136546184738956</v>
      </c>
      <c r="G679" s="12">
        <f t="shared" si="91"/>
        <v>0.15074283025606858</v>
      </c>
      <c r="H679" s="12">
        <f t="shared" si="92"/>
        <v>4.3426302815473001E-4</v>
      </c>
      <c r="I679" s="12">
        <f t="shared" si="96"/>
        <v>0.12799400117853013</v>
      </c>
      <c r="J679" s="18">
        <f t="shared" si="93"/>
        <v>5.5583062537428577E-5</v>
      </c>
      <c r="K679" s="12">
        <f t="shared" si="97"/>
        <v>1.0352975246290936</v>
      </c>
      <c r="L679" s="12">
        <f t="shared" si="94"/>
        <v>3.4688848817395222E-2</v>
      </c>
      <c r="M679" s="12">
        <f t="shared" si="98"/>
        <v>1.2033162322760995E-3</v>
      </c>
      <c r="N679" s="18">
        <f t="shared" si="95"/>
        <v>5.2255575085595938E-7</v>
      </c>
    </row>
    <row r="680" spans="1:14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7.44</v>
      </c>
      <c r="D680" s="5" t="str">
        <f>'Исходные данные'!A682</f>
        <v>11.07.2014</v>
      </c>
      <c r="E680" s="1">
        <f>'Исходные данные'!B682</f>
        <v>8.4600000000000009</v>
      </c>
      <c r="F680" s="12">
        <f t="shared" si="90"/>
        <v>1.1370967741935485</v>
      </c>
      <c r="G680" s="12">
        <f t="shared" si="91"/>
        <v>0.15032210007103988</v>
      </c>
      <c r="H680" s="12">
        <f t="shared" si="92"/>
        <v>4.3305098003359354E-4</v>
      </c>
      <c r="I680" s="12">
        <f t="shared" si="96"/>
        <v>0.12847832477313151</v>
      </c>
      <c r="J680" s="18">
        <f t="shared" si="93"/>
        <v>5.563766445607892E-5</v>
      </c>
      <c r="K680" s="12">
        <f t="shared" si="97"/>
        <v>1.0357990650918398</v>
      </c>
      <c r="L680" s="12">
        <f t="shared" si="94"/>
        <v>3.5173172411996488E-2</v>
      </c>
      <c r="M680" s="12">
        <f t="shared" si="98"/>
        <v>1.2371520575240283E-3</v>
      </c>
      <c r="N680" s="18">
        <f t="shared" si="95"/>
        <v>5.357499109613572E-7</v>
      </c>
    </row>
    <row r="681" spans="1:14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7.38</v>
      </c>
      <c r="D681" s="5" t="str">
        <f>'Исходные данные'!A683</f>
        <v>10.07.2014</v>
      </c>
      <c r="E681" s="1">
        <f>'Исходные данные'!B683</f>
        <v>8.52</v>
      </c>
      <c r="F681" s="12">
        <f t="shared" si="90"/>
        <v>1.1544715447154472</v>
      </c>
      <c r="G681" s="12">
        <f t="shared" si="91"/>
        <v>0.14990254416334364</v>
      </c>
      <c r="H681" s="12">
        <f t="shared" si="92"/>
        <v>4.3184231479461083E-4</v>
      </c>
      <c r="I681" s="12">
        <f t="shared" si="96"/>
        <v>0.14364270222884329</v>
      </c>
      <c r="J681" s="18">
        <f t="shared" si="93"/>
        <v>6.2030997033856694E-5</v>
      </c>
      <c r="K681" s="12">
        <f t="shared" si="97"/>
        <v>1.0516260126931394</v>
      </c>
      <c r="L681" s="12">
        <f t="shared" si="94"/>
        <v>5.0337549867708331E-2</v>
      </c>
      <c r="M681" s="12">
        <f t="shared" si="98"/>
        <v>2.5338689266840193E-3</v>
      </c>
      <c r="N681" s="18">
        <f t="shared" si="95"/>
        <v>1.094231822685363E-6</v>
      </c>
    </row>
    <row r="682" spans="1:14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7.41</v>
      </c>
      <c r="D682" s="5" t="str">
        <f>'Исходные данные'!A684</f>
        <v>09.07.2014</v>
      </c>
      <c r="E682" s="1">
        <f>'Исходные данные'!B684</f>
        <v>8.6</v>
      </c>
      <c r="F682" s="12">
        <f t="shared" si="90"/>
        <v>1.1605937921727394</v>
      </c>
      <c r="G682" s="12">
        <f t="shared" si="91"/>
        <v>0.14948415925551767</v>
      </c>
      <c r="H682" s="12">
        <f t="shared" si="92"/>
        <v>4.3063702299600185E-4</v>
      </c>
      <c r="I682" s="12">
        <f t="shared" si="96"/>
        <v>0.1489317639514664</v>
      </c>
      <c r="J682" s="18">
        <f t="shared" si="93"/>
        <v>6.4135531457602761E-5</v>
      </c>
      <c r="K682" s="12">
        <f t="shared" si="97"/>
        <v>1.0572028627347918</v>
      </c>
      <c r="L682" s="12">
        <f t="shared" si="94"/>
        <v>5.5626611590331443E-2</v>
      </c>
      <c r="M682" s="12">
        <f t="shared" si="98"/>
        <v>3.0943199170215927E-3</v>
      </c>
      <c r="N682" s="18">
        <f t="shared" si="95"/>
        <v>1.3325287172634142E-6</v>
      </c>
    </row>
    <row r="683" spans="1:14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7.39</v>
      </c>
      <c r="D683" s="5" t="str">
        <f>'Исходные данные'!A685</f>
        <v>08.07.2014</v>
      </c>
      <c r="E683" s="1">
        <f>'Исходные данные'!B685</f>
        <v>8.6300000000000008</v>
      </c>
      <c r="F683" s="12">
        <f t="shared" si="90"/>
        <v>1.1677943166441138</v>
      </c>
      <c r="G683" s="12">
        <f t="shared" si="91"/>
        <v>0.14906694207924734</v>
      </c>
      <c r="H683" s="12">
        <f t="shared" si="92"/>
        <v>4.29435095222339E-4</v>
      </c>
      <c r="I683" s="12">
        <f t="shared" si="96"/>
        <v>0.15511677013522629</v>
      </c>
      <c r="J683" s="18">
        <f t="shared" si="93"/>
        <v>6.661258495360257E-5</v>
      </c>
      <c r="K683" s="12">
        <f t="shared" si="97"/>
        <v>1.0637619320109404</v>
      </c>
      <c r="L683" s="12">
        <f t="shared" si="94"/>
        <v>6.181161777409136E-2</v>
      </c>
      <c r="M683" s="12">
        <f t="shared" si="98"/>
        <v>3.8206760918503627E-3</v>
      </c>
      <c r="N683" s="18">
        <f t="shared" si="95"/>
        <v>1.6407324013174744E-6</v>
      </c>
    </row>
    <row r="684" spans="1:14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7.38</v>
      </c>
      <c r="D684" s="5" t="str">
        <f>'Исходные данные'!A686</f>
        <v>07.07.2014</v>
      </c>
      <c r="E684" s="1">
        <f>'Исходные данные'!B686</f>
        <v>8.57</v>
      </c>
      <c r="F684" s="12">
        <f t="shared" si="90"/>
        <v>1.1612466124661247</v>
      </c>
      <c r="G684" s="12">
        <f t="shared" si="91"/>
        <v>0.14865088937534013</v>
      </c>
      <c r="H684" s="12">
        <f t="shared" si="92"/>
        <v>4.2823652208447371E-4</v>
      </c>
      <c r="I684" s="12">
        <f t="shared" si="96"/>
        <v>0.14949409399730734</v>
      </c>
      <c r="J684" s="18">
        <f t="shared" si="93"/>
        <v>6.4018830885576294E-5</v>
      </c>
      <c r="K684" s="12">
        <f t="shared" si="97"/>
        <v>1.0577975268521367</v>
      </c>
      <c r="L684" s="12">
        <f t="shared" si="94"/>
        <v>5.6188941636172399E-2</v>
      </c>
      <c r="M684" s="12">
        <f t="shared" si="98"/>
        <v>3.1571971621931843E-3</v>
      </c>
      <c r="N684" s="18">
        <f t="shared" si="95"/>
        <v>1.3520271322725793E-6</v>
      </c>
    </row>
    <row r="685" spans="1:14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7.37</v>
      </c>
      <c r="D685" s="5" t="str">
        <f>'Исходные данные'!A687</f>
        <v>04.07.2014</v>
      </c>
      <c r="E685" s="1">
        <f>'Исходные данные'!B687</f>
        <v>8.44</v>
      </c>
      <c r="F685" s="12">
        <f t="shared" si="90"/>
        <v>1.1451831750339212</v>
      </c>
      <c r="G685" s="12">
        <f t="shared" si="91"/>
        <v>0.14823599789370004</v>
      </c>
      <c r="H685" s="12">
        <f t="shared" si="92"/>
        <v>4.2704129421946305E-4</v>
      </c>
      <c r="I685" s="12">
        <f t="shared" si="96"/>
        <v>0.13556460240662041</v>
      </c>
      <c r="J685" s="18">
        <f t="shared" si="93"/>
        <v>5.7891683262070117E-5</v>
      </c>
      <c r="K685" s="12">
        <f t="shared" si="97"/>
        <v>1.043165092874617</v>
      </c>
      <c r="L685" s="12">
        <f t="shared" si="94"/>
        <v>4.2259450045485453E-2</v>
      </c>
      <c r="M685" s="12">
        <f t="shared" si="98"/>
        <v>1.7858611181468774E-3</v>
      </c>
      <c r="N685" s="18">
        <f t="shared" si="95"/>
        <v>7.6263644318965996E-7</v>
      </c>
    </row>
    <row r="686" spans="1:14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7.33</v>
      </c>
      <c r="D686" s="5" t="str">
        <f>'Исходные данные'!A688</f>
        <v>03.07.2014</v>
      </c>
      <c r="E686" s="1">
        <f>'Исходные данные'!B688</f>
        <v>8.43</v>
      </c>
      <c r="F686" s="12">
        <f t="shared" si="90"/>
        <v>1.1500682128240109</v>
      </c>
      <c r="G686" s="12">
        <f t="shared" si="91"/>
        <v>0.14782226439330209</v>
      </c>
      <c r="H686" s="12">
        <f t="shared" si="92"/>
        <v>4.258494022904959E-4</v>
      </c>
      <c r="I686" s="12">
        <f t="shared" si="96"/>
        <v>0.13982125611520399</v>
      </c>
      <c r="J686" s="18">
        <f t="shared" si="93"/>
        <v>5.9542798344165963E-5</v>
      </c>
      <c r="K686" s="12">
        <f t="shared" si="97"/>
        <v>1.0476149494662002</v>
      </c>
      <c r="L686" s="12">
        <f t="shared" si="94"/>
        <v>4.651610375406888E-2</v>
      </c>
      <c r="M686" s="12">
        <f t="shared" si="98"/>
        <v>2.1637479084592975E-3</v>
      </c>
      <c r="N686" s="18">
        <f t="shared" si="95"/>
        <v>9.2143075352470244E-7</v>
      </c>
    </row>
    <row r="687" spans="1:14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7.31</v>
      </c>
      <c r="D687" s="5" t="str">
        <f>'Исходные данные'!A689</f>
        <v>02.07.2014</v>
      </c>
      <c r="E687" s="1">
        <f>'Исходные данные'!B689</f>
        <v>8.33</v>
      </c>
      <c r="F687" s="12">
        <f t="shared" si="90"/>
        <v>1.1395348837209303</v>
      </c>
      <c r="G687" s="12">
        <f t="shared" si="91"/>
        <v>0.14740968564216747</v>
      </c>
      <c r="H687" s="12">
        <f t="shared" si="92"/>
        <v>4.2466083698682169E-4</v>
      </c>
      <c r="I687" s="12">
        <f t="shared" si="96"/>
        <v>0.13062018241706422</v>
      </c>
      <c r="J687" s="18">
        <f t="shared" si="93"/>
        <v>5.546927599260182E-5</v>
      </c>
      <c r="K687" s="12">
        <f t="shared" si="97"/>
        <v>1.0380199768263267</v>
      </c>
      <c r="L687" s="12">
        <f t="shared" si="94"/>
        <v>3.7315030055929288E-2</v>
      </c>
      <c r="M687" s="12">
        <f t="shared" si="98"/>
        <v>1.3924114680749036E-3</v>
      </c>
      <c r="N687" s="18">
        <f t="shared" si="95"/>
        <v>5.9130261946273773E-7</v>
      </c>
    </row>
    <row r="688" spans="1:14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7.28</v>
      </c>
      <c r="D688" s="5" t="str">
        <f>'Исходные данные'!A690</f>
        <v>01.07.2014</v>
      </c>
      <c r="E688" s="1">
        <f>'Исходные данные'!B690</f>
        <v>8.24</v>
      </c>
      <c r="F688" s="12">
        <f t="shared" si="90"/>
        <v>1.1318681318681318</v>
      </c>
      <c r="G688" s="12">
        <f t="shared" si="91"/>
        <v>0.14699825841733766</v>
      </c>
      <c r="H688" s="12">
        <f t="shared" si="92"/>
        <v>4.2347558902367552E-4</v>
      </c>
      <c r="I688" s="12">
        <f t="shared" si="96"/>
        <v>0.12386948171278571</v>
      </c>
      <c r="J688" s="18">
        <f t="shared" si="93"/>
        <v>5.2455701730379329E-5</v>
      </c>
      <c r="K688" s="12">
        <f t="shared" si="97"/>
        <v>1.0310362138066385</v>
      </c>
      <c r="L688" s="12">
        <f t="shared" si="94"/>
        <v>3.0564329351650779E-2</v>
      </c>
      <c r="M688" s="12">
        <f t="shared" si="98"/>
        <v>9.3417822871617927E-4</v>
      </c>
      <c r="N688" s="18">
        <f t="shared" si="95"/>
        <v>3.9560167565867787E-7</v>
      </c>
    </row>
    <row r="689" spans="1:14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7.27</v>
      </c>
      <c r="D689" s="5" t="str">
        <f>'Исходные данные'!A691</f>
        <v>30.06.2014</v>
      </c>
      <c r="E689" s="1">
        <f>'Исходные данные'!B691</f>
        <v>8.2200000000000006</v>
      </c>
      <c r="F689" s="12">
        <f t="shared" si="90"/>
        <v>1.1306740027510318</v>
      </c>
      <c r="G689" s="12">
        <f t="shared" si="91"/>
        <v>0.14658797950484967</v>
      </c>
      <c r="H689" s="12">
        <f t="shared" si="92"/>
        <v>4.2229364914220718E-4</v>
      </c>
      <c r="I689" s="12">
        <f t="shared" si="96"/>
        <v>0.1228139175226607</v>
      </c>
      <c r="J689" s="18">
        <f t="shared" si="93"/>
        <v>5.186353739609445E-5</v>
      </c>
      <c r="K689" s="12">
        <f t="shared" si="97"/>
        <v>1.0299484630969695</v>
      </c>
      <c r="L689" s="12">
        <f t="shared" si="94"/>
        <v>2.9508765161525667E-2</v>
      </c>
      <c r="M689" s="12">
        <f t="shared" si="98"/>
        <v>8.7076722135806886E-4</v>
      </c>
      <c r="N689" s="18">
        <f t="shared" si="95"/>
        <v>3.6771946746071899E-7</v>
      </c>
    </row>
    <row r="690" spans="1:14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7.25</v>
      </c>
      <c r="D690" s="5" t="str">
        <f>'Исходные данные'!A692</f>
        <v>27.06.2014</v>
      </c>
      <c r="E690" s="1">
        <f>'Исходные данные'!B692</f>
        <v>8.25</v>
      </c>
      <c r="F690" s="12">
        <f t="shared" si="90"/>
        <v>1.1379310344827587</v>
      </c>
      <c r="G690" s="12">
        <f t="shared" si="91"/>
        <v>0.14617884569971087</v>
      </c>
      <c r="H690" s="12">
        <f t="shared" si="92"/>
        <v>4.2111500810940828E-4</v>
      </c>
      <c r="I690" s="12">
        <f t="shared" si="96"/>
        <v>0.12921173148000625</v>
      </c>
      <c r="J690" s="18">
        <f t="shared" si="93"/>
        <v>5.4412999350033519E-5</v>
      </c>
      <c r="K690" s="12">
        <f t="shared" si="97"/>
        <v>1.0365590057118632</v>
      </c>
      <c r="L690" s="12">
        <f t="shared" si="94"/>
        <v>3.5906579118871303E-2</v>
      </c>
      <c r="M690" s="12">
        <f t="shared" si="98"/>
        <v>1.2892824240197621E-3</v>
      </c>
      <c r="N690" s="18">
        <f t="shared" si="95"/>
        <v>5.4293617844639967E-7</v>
      </c>
    </row>
    <row r="691" spans="1:14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7.26</v>
      </c>
      <c r="D691" s="5" t="str">
        <f>'Исходные данные'!A693</f>
        <v>26.06.2014</v>
      </c>
      <c r="E691" s="1">
        <f>'Исходные данные'!B693</f>
        <v>8.24</v>
      </c>
      <c r="F691" s="12">
        <f t="shared" si="90"/>
        <v>1.1349862258953169</v>
      </c>
      <c r="G691" s="12">
        <f t="shared" si="91"/>
        <v>0.1457708538058739</v>
      </c>
      <c r="H691" s="12">
        <f t="shared" si="92"/>
        <v>4.1993965671804022E-4</v>
      </c>
      <c r="I691" s="12">
        <f t="shared" si="96"/>
        <v>0.12662051508467573</v>
      </c>
      <c r="J691" s="18">
        <f t="shared" si="93"/>
        <v>5.3172975638120157E-5</v>
      </c>
      <c r="K691" s="12">
        <f t="shared" si="97"/>
        <v>1.0338765339548661</v>
      </c>
      <c r="L691" s="12">
        <f t="shared" si="94"/>
        <v>3.3315362723540666E-2</v>
      </c>
      <c r="M691" s="12">
        <f t="shared" si="98"/>
        <v>1.1099133934010807E-3</v>
      </c>
      <c r="N691" s="18">
        <f t="shared" si="95"/>
        <v>4.6609664941160496E-7</v>
      </c>
    </row>
    <row r="692" spans="1:14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7.24</v>
      </c>
      <c r="D692" s="5" t="str">
        <f>'Исходные данные'!A694</f>
        <v>25.06.2014</v>
      </c>
      <c r="E692" s="1">
        <f>'Исходные данные'!B694</f>
        <v>8.3000000000000007</v>
      </c>
      <c r="F692" s="12">
        <f t="shared" si="90"/>
        <v>1.1464088397790055</v>
      </c>
      <c r="G692" s="12">
        <f t="shared" si="91"/>
        <v>0.14536400063621172</v>
      </c>
      <c r="H692" s="12">
        <f t="shared" si="92"/>
        <v>4.1876758578656228E-4</v>
      </c>
      <c r="I692" s="12">
        <f t="shared" si="96"/>
        <v>0.13663430840492727</v>
      </c>
      <c r="J692" s="18">
        <f t="shared" si="93"/>
        <v>5.7218019466347988E-5</v>
      </c>
      <c r="K692" s="12">
        <f t="shared" si="97"/>
        <v>1.0442815698762995</v>
      </c>
      <c r="L692" s="12">
        <f t="shared" si="94"/>
        <v>4.3329156043792338E-2</v>
      </c>
      <c r="M692" s="12">
        <f t="shared" si="98"/>
        <v>1.8774157634673032E-3</v>
      </c>
      <c r="N692" s="18">
        <f t="shared" si="95"/>
        <v>7.8620086678483823E-7</v>
      </c>
    </row>
    <row r="693" spans="1:14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7.26</v>
      </c>
      <c r="D693" s="5" t="str">
        <f>'Исходные данные'!A695</f>
        <v>24.06.2014</v>
      </c>
      <c r="E693" s="1">
        <f>'Исходные данные'!B695</f>
        <v>8.32</v>
      </c>
      <c r="F693" s="12">
        <f t="shared" si="90"/>
        <v>1.1460055096418733</v>
      </c>
      <c r="G693" s="12">
        <f t="shared" si="91"/>
        <v>0.14495828301249261</v>
      </c>
      <c r="H693" s="12">
        <f t="shared" si="92"/>
        <v>4.175987861590596E-4</v>
      </c>
      <c r="I693" s="12">
        <f t="shared" si="96"/>
        <v>0.13628242599641252</v>
      </c>
      <c r="J693" s="18">
        <f t="shared" si="93"/>
        <v>5.6911375670913734E-5</v>
      </c>
      <c r="K693" s="12">
        <f t="shared" si="97"/>
        <v>1.0439141702068551</v>
      </c>
      <c r="L693" s="12">
        <f t="shared" si="94"/>
        <v>4.2977273635277514E-2</v>
      </c>
      <c r="M693" s="12">
        <f t="shared" si="98"/>
        <v>1.8470460491215167E-3</v>
      </c>
      <c r="N693" s="18">
        <f t="shared" si="95"/>
        <v>7.7132418809303217E-7</v>
      </c>
    </row>
    <row r="694" spans="1:14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7.34</v>
      </c>
      <c r="D694" s="5" t="str">
        <f>'Исходные данные'!A696</f>
        <v>23.06.2014</v>
      </c>
      <c r="E694" s="1">
        <f>'Исходные данные'!B696</f>
        <v>8.23</v>
      </c>
      <c r="F694" s="12">
        <f t="shared" si="90"/>
        <v>1.1212534059945505</v>
      </c>
      <c r="G694" s="12">
        <f t="shared" si="91"/>
        <v>0.14455369776535557</v>
      </c>
      <c r="H694" s="12">
        <f t="shared" si="92"/>
        <v>4.1643324870517203E-4</v>
      </c>
      <c r="I694" s="12">
        <f t="shared" si="96"/>
        <v>0.11444717206255429</v>
      </c>
      <c r="J694" s="18">
        <f t="shared" si="93"/>
        <v>4.7659607667129288E-5</v>
      </c>
      <c r="K694" s="12">
        <f t="shared" si="97"/>
        <v>1.0213670955876903</v>
      </c>
      <c r="L694" s="12">
        <f t="shared" si="94"/>
        <v>2.1142019701419171E-2</v>
      </c>
      <c r="M694" s="12">
        <f t="shared" si="98"/>
        <v>4.4698499705519491E-4</v>
      </c>
      <c r="N694" s="18">
        <f t="shared" si="95"/>
        <v>1.8613941444616657E-7</v>
      </c>
    </row>
    <row r="695" spans="1:14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7.32</v>
      </c>
      <c r="D695" s="5" t="str">
        <f>'Исходные данные'!A697</f>
        <v>20.06.2014</v>
      </c>
      <c r="E695" s="1">
        <f>'Исходные данные'!B697</f>
        <v>8.3000000000000007</v>
      </c>
      <c r="F695" s="12">
        <f t="shared" si="90"/>
        <v>1.1338797814207651</v>
      </c>
      <c r="G695" s="12">
        <f t="shared" si="91"/>
        <v>0.14415024173428539</v>
      </c>
      <c r="H695" s="12">
        <f t="shared" si="92"/>
        <v>4.1527096432002284E-4</v>
      </c>
      <c r="I695" s="12">
        <f t="shared" si="96"/>
        <v>0.1256451868293321</v>
      </c>
      <c r="J695" s="18">
        <f t="shared" si="93"/>
        <v>5.2176797896786175E-5</v>
      </c>
      <c r="K695" s="12">
        <f t="shared" si="97"/>
        <v>1.0328686565443179</v>
      </c>
      <c r="L695" s="12">
        <f t="shared" si="94"/>
        <v>3.2340034468196985E-2</v>
      </c>
      <c r="M695" s="12">
        <f t="shared" si="98"/>
        <v>1.0458778294041668E-3</v>
      </c>
      <c r="N695" s="18">
        <f t="shared" si="95"/>
        <v>4.3432269477760072E-7</v>
      </c>
    </row>
    <row r="696" spans="1:14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7.41</v>
      </c>
      <c r="D696" s="5" t="str">
        <f>'Исходные данные'!A698</f>
        <v>19.06.2014</v>
      </c>
      <c r="E696" s="1">
        <f>'Исходные данные'!B698</f>
        <v>8.3800000000000008</v>
      </c>
      <c r="F696" s="12">
        <f t="shared" si="90"/>
        <v>1.1309041835357625</v>
      </c>
      <c r="G696" s="12">
        <f t="shared" si="91"/>
        <v>0.14374791176758803</v>
      </c>
      <c r="H696" s="12">
        <f t="shared" si="92"/>
        <v>4.1411192392414731E-4</v>
      </c>
      <c r="I696" s="12">
        <f t="shared" si="96"/>
        <v>0.12301747518599616</v>
      </c>
      <c r="J696" s="18">
        <f t="shared" si="93"/>
        <v>5.0943003325563922E-5</v>
      </c>
      <c r="K696" s="12">
        <f t="shared" si="97"/>
        <v>1.0301581383392506</v>
      </c>
      <c r="L696" s="12">
        <f t="shared" si="94"/>
        <v>2.9712322824861078E-2</v>
      </c>
      <c r="M696" s="12">
        <f t="shared" si="98"/>
        <v>8.8282212764875855E-4</v>
      </c>
      <c r="N696" s="18">
        <f t="shared" si="95"/>
        <v>3.6558716976343655E-7</v>
      </c>
    </row>
    <row r="697" spans="1:14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7.43</v>
      </c>
      <c r="D697" s="5" t="str">
        <f>'Исходные данные'!A699</f>
        <v>18.06.2014</v>
      </c>
      <c r="E697" s="1">
        <f>'Исходные данные'!B699</f>
        <v>8.35</v>
      </c>
      <c r="F697" s="12">
        <f t="shared" si="90"/>
        <v>1.1238223418573352</v>
      </c>
      <c r="G697" s="12">
        <f t="shared" si="91"/>
        <v>0.14334670472236588</v>
      </c>
      <c r="H697" s="12">
        <f t="shared" si="92"/>
        <v>4.1295611846342182E-4</v>
      </c>
      <c r="I697" s="12">
        <f t="shared" si="96"/>
        <v>0.11673568013309639</v>
      </c>
      <c r="J697" s="18">
        <f t="shared" si="93"/>
        <v>4.820671335395107E-5</v>
      </c>
      <c r="K697" s="12">
        <f t="shared" si="97"/>
        <v>1.0237071790575785</v>
      </c>
      <c r="L697" s="12">
        <f t="shared" si="94"/>
        <v>2.3430527771961356E-2</v>
      </c>
      <c r="M697" s="12">
        <f t="shared" si="98"/>
        <v>5.4898963167265076E-4</v>
      </c>
      <c r="N697" s="18">
        <f t="shared" si="95"/>
        <v>2.2670862737220149E-7</v>
      </c>
    </row>
    <row r="698" spans="1:14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7.43</v>
      </c>
      <c r="D698" s="5" t="str">
        <f>'Исходные данные'!A700</f>
        <v>17.06.2014</v>
      </c>
      <c r="E698" s="1">
        <f>'Исходные данные'!B700</f>
        <v>8.2799999999999994</v>
      </c>
      <c r="F698" s="12">
        <f t="shared" si="90"/>
        <v>1.1144010767160162</v>
      </c>
      <c r="G698" s="12">
        <f t="shared" si="91"/>
        <v>0.14294661746449333</v>
      </c>
      <c r="H698" s="12">
        <f t="shared" si="92"/>
        <v>4.1180353890899314E-4</v>
      </c>
      <c r="I698" s="12">
        <f t="shared" si="96"/>
        <v>0.10831710966750055</v>
      </c>
      <c r="J698" s="18">
        <f t="shared" si="93"/>
        <v>4.4605369085470239E-5</v>
      </c>
      <c r="K698" s="12">
        <f t="shared" si="97"/>
        <v>1.0151252027061974</v>
      </c>
      <c r="L698" s="12">
        <f t="shared" si="94"/>
        <v>1.5011957306365439E-2</v>
      </c>
      <c r="M698" s="12">
        <f t="shared" si="98"/>
        <v>2.2535886216813766E-4</v>
      </c>
      <c r="N698" s="18">
        <f t="shared" si="95"/>
        <v>9.2803576965343094E-8</v>
      </c>
    </row>
    <row r="699" spans="1:14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7.27</v>
      </c>
      <c r="D699" s="5" t="str">
        <f>'Исходные данные'!A701</f>
        <v>16.06.2014</v>
      </c>
      <c r="E699" s="1">
        <f>'Исходные данные'!B701</f>
        <v>8.23</v>
      </c>
      <c r="F699" s="12">
        <f t="shared" si="90"/>
        <v>1.1320495185694637</v>
      </c>
      <c r="G699" s="12">
        <f t="shared" si="91"/>
        <v>0.14254764686859239</v>
      </c>
      <c r="H699" s="12">
        <f t="shared" si="92"/>
        <v>4.1065417625720847E-4</v>
      </c>
      <c r="I699" s="12">
        <f t="shared" si="96"/>
        <v>0.12402972314355055</v>
      </c>
      <c r="J699" s="18">
        <f t="shared" si="93"/>
        <v>5.0933323788924378E-5</v>
      </c>
      <c r="K699" s="12">
        <f t="shared" si="97"/>
        <v>1.0312014417625377</v>
      </c>
      <c r="L699" s="12">
        <f t="shared" si="94"/>
        <v>3.0724570782415642E-2</v>
      </c>
      <c r="M699" s="12">
        <f t="shared" si="98"/>
        <v>9.4399924976366683E-4</v>
      </c>
      <c r="N699" s="18">
        <f t="shared" si="95"/>
        <v>3.8765723429912142E-7</v>
      </c>
    </row>
    <row r="700" spans="1:14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7.22</v>
      </c>
      <c r="D700" s="5" t="str">
        <f>'Исходные данные'!A702</f>
        <v>11.06.2014</v>
      </c>
      <c r="E700" s="1">
        <f>'Исходные данные'!B702</f>
        <v>8.15</v>
      </c>
      <c r="F700" s="12">
        <f t="shared" si="90"/>
        <v>1.128808864265928</v>
      </c>
      <c r="G700" s="12">
        <f t="shared" si="91"/>
        <v>0.14214978981800797</v>
      </c>
      <c r="H700" s="12">
        <f t="shared" si="92"/>
        <v>4.0950802152954409E-4</v>
      </c>
      <c r="I700" s="12">
        <f t="shared" si="96"/>
        <v>0.12116297434803647</v>
      </c>
      <c r="J700" s="18">
        <f t="shared" si="93"/>
        <v>4.961720990789932E-5</v>
      </c>
      <c r="K700" s="12">
        <f t="shared" si="97"/>
        <v>1.0282494795601396</v>
      </c>
      <c r="L700" s="12">
        <f t="shared" si="94"/>
        <v>2.7857821986901503E-2</v>
      </c>
      <c r="M700" s="12">
        <f t="shared" si="98"/>
        <v>7.7605824585389089E-4</v>
      </c>
      <c r="N700" s="18">
        <f t="shared" si="95"/>
        <v>3.178020768513154E-7</v>
      </c>
    </row>
    <row r="701" spans="1:14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7.31</v>
      </c>
      <c r="D701" s="5" t="str">
        <f>'Исходные данные'!A703</f>
        <v>10.06.2014</v>
      </c>
      <c r="E701" s="1">
        <f>'Исходные данные'!B703</f>
        <v>8.1300000000000008</v>
      </c>
      <c r="F701" s="12">
        <f t="shared" si="90"/>
        <v>1.1121751025991793</v>
      </c>
      <c r="G701" s="12">
        <f t="shared" si="91"/>
        <v>0.14175304320478382</v>
      </c>
      <c r="H701" s="12">
        <f t="shared" si="92"/>
        <v>4.0836506577253612E-4</v>
      </c>
      <c r="I701" s="12">
        <f t="shared" si="96"/>
        <v>0.10631764979803215</v>
      </c>
      <c r="J701" s="18">
        <f t="shared" si="93"/>
        <v>4.3416414052554862E-5</v>
      </c>
      <c r="K701" s="12">
        <f t="shared" si="97"/>
        <v>1.0130975284031256</v>
      </c>
      <c r="L701" s="12">
        <f t="shared" si="94"/>
        <v>1.3012497436897188E-2</v>
      </c>
      <c r="M701" s="12">
        <f t="shared" si="98"/>
        <v>1.6932508954525498E-4</v>
      </c>
      <c r="N701" s="18">
        <f t="shared" si="95"/>
        <v>6.9146451329088616E-8</v>
      </c>
    </row>
    <row r="702" spans="1:14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7.43</v>
      </c>
      <c r="D702" s="5" t="str">
        <f>'Исходные данные'!A704</f>
        <v>09.06.2014</v>
      </c>
      <c r="E702" s="1">
        <f>'Исходные данные'!B704</f>
        <v>8.15</v>
      </c>
      <c r="F702" s="12">
        <f t="shared" si="90"/>
        <v>1.0969044414535667</v>
      </c>
      <c r="G702" s="12">
        <f t="shared" si="91"/>
        <v>0.14135740392963805</v>
      </c>
      <c r="H702" s="12">
        <f t="shared" si="92"/>
        <v>4.0722530005770984E-4</v>
      </c>
      <c r="I702" s="12">
        <f t="shared" si="96"/>
        <v>9.2492068523103613E-2</v>
      </c>
      <c r="J702" s="18">
        <f t="shared" si="93"/>
        <v>3.7665110357279128E-5</v>
      </c>
      <c r="K702" s="12">
        <f t="shared" si="97"/>
        <v>0.99918724662506164</v>
      </c>
      <c r="L702" s="12">
        <f t="shared" si="94"/>
        <v>-8.1308383803138987E-4</v>
      </c>
      <c r="M702" s="12">
        <f t="shared" si="98"/>
        <v>6.6110532766791095E-7</v>
      </c>
      <c r="N702" s="18">
        <f t="shared" si="95"/>
        <v>2.692188154293156E-10</v>
      </c>
    </row>
    <row r="703" spans="1:14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7.41</v>
      </c>
      <c r="D703" s="5" t="str">
        <f>'Исходные данные'!A705</f>
        <v>06.06.2014</v>
      </c>
      <c r="E703" s="1">
        <f>'Исходные данные'!B705</f>
        <v>8.1199999999999992</v>
      </c>
      <c r="F703" s="12">
        <f t="shared" si="90"/>
        <v>1.0958164642375168</v>
      </c>
      <c r="G703" s="12">
        <f t="shared" si="91"/>
        <v>0.14096286890193918</v>
      </c>
      <c r="H703" s="12">
        <f t="shared" si="92"/>
        <v>4.0608871548151093E-4</v>
      </c>
      <c r="I703" s="12">
        <f t="shared" si="96"/>
        <v>9.1499714865590984E-2</v>
      </c>
      <c r="J703" s="18">
        <f t="shared" si="93"/>
        <v>3.7157001676692351E-5</v>
      </c>
      <c r="K703" s="12">
        <f t="shared" si="97"/>
        <v>0.9981961913263383</v>
      </c>
      <c r="L703" s="12">
        <f t="shared" si="94"/>
        <v>-1.8054374955440281E-3</v>
      </c>
      <c r="M703" s="12">
        <f t="shared" si="98"/>
        <v>3.2596045503164154E-6</v>
      </c>
      <c r="N703" s="18">
        <f t="shared" si="95"/>
        <v>1.3236886248156812E-9</v>
      </c>
    </row>
    <row r="704" spans="1:14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7.35</v>
      </c>
      <c r="D704" s="5" t="str">
        <f>'Исходные данные'!A706</f>
        <v>05.06.2014</v>
      </c>
      <c r="E704" s="1">
        <f>'Исходные данные'!B706</f>
        <v>8.09</v>
      </c>
      <c r="F704" s="12">
        <f t="shared" si="90"/>
        <v>1.1006802721088436</v>
      </c>
      <c r="G704" s="12">
        <f t="shared" si="91"/>
        <v>0.14056943503968156</v>
      </c>
      <c r="H704" s="12">
        <f t="shared" si="92"/>
        <v>4.0495530316523443E-4</v>
      </c>
      <c r="I704" s="12">
        <f t="shared" si="96"/>
        <v>9.5928417845655034E-2</v>
      </c>
      <c r="J704" s="18">
        <f t="shared" si="93"/>
        <v>3.8846721530848517E-5</v>
      </c>
      <c r="K704" s="12">
        <f t="shared" si="97"/>
        <v>1.0026267092560717</v>
      </c>
      <c r="L704" s="12">
        <f t="shared" si="94"/>
        <v>2.6232654845199195E-3</v>
      </c>
      <c r="M704" s="12">
        <f t="shared" si="98"/>
        <v>6.8815218022733479E-6</v>
      </c>
      <c r="N704" s="18">
        <f t="shared" si="95"/>
        <v>2.7867087476777742E-9</v>
      </c>
    </row>
    <row r="705" spans="1:14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7.4</v>
      </c>
      <c r="D705" s="5" t="str">
        <f>'Исходные данные'!A707</f>
        <v>04.06.2014</v>
      </c>
      <c r="E705" s="1">
        <f>'Исходные данные'!B707</f>
        <v>8.07</v>
      </c>
      <c r="F705" s="12">
        <f t="shared" si="90"/>
        <v>1.0905405405405406</v>
      </c>
      <c r="G705" s="12">
        <f t="shared" si="91"/>
        <v>0.14017709926946181</v>
      </c>
      <c r="H705" s="12">
        <f t="shared" si="92"/>
        <v>4.0382505425495704E-4</v>
      </c>
      <c r="I705" s="12">
        <f t="shared" si="96"/>
        <v>8.6673482071733435E-2</v>
      </c>
      <c r="J705" s="18">
        <f t="shared" si="93"/>
        <v>3.50009236000838E-5</v>
      </c>
      <c r="K705" s="12">
        <f t="shared" si="97"/>
        <v>0.99339027070740105</v>
      </c>
      <c r="L705" s="12">
        <f t="shared" si="94"/>
        <v>-6.6316702894015983E-3</v>
      </c>
      <c r="M705" s="12">
        <f t="shared" si="98"/>
        <v>4.3979050827332327E-5</v>
      </c>
      <c r="N705" s="18">
        <f t="shared" si="95"/>
        <v>1.7759842586428991E-8</v>
      </c>
    </row>
    <row r="706" spans="1:14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7.43</v>
      </c>
      <c r="D706" s="5" t="str">
        <f>'Исходные данные'!A708</f>
        <v>03.06.2014</v>
      </c>
      <c r="E706" s="1">
        <f>'Исходные данные'!B708</f>
        <v>7.98</v>
      </c>
      <c r="F706" s="12">
        <f t="shared" ref="F706:F769" si="99">E706/C706</f>
        <v>1.0740242261103634</v>
      </c>
      <c r="G706" s="12">
        <f t="shared" ref="G706:G769" si="100">1/POWER(2,A706/248)</f>
        <v>0.13978585852645437</v>
      </c>
      <c r="H706" s="12">
        <f t="shared" ref="H706:H769" si="101">G706/SUM(G$2:G$1242)</f>
        <v>4.0269795992146668E-4</v>
      </c>
      <c r="I706" s="12">
        <f t="shared" si="96"/>
        <v>7.141255273204962E-2</v>
      </c>
      <c r="J706" s="18">
        <f t="shared" ref="J706:J769" si="102">H706*I706</f>
        <v>2.8757689297980544E-5</v>
      </c>
      <c r="K706" s="12">
        <f t="shared" si="97"/>
        <v>0.97834530405742226</v>
      </c>
      <c r="L706" s="12">
        <f t="shared" ref="L706:L769" si="103">LN(K706)</f>
        <v>-2.1892599629085394E-2</v>
      </c>
      <c r="M706" s="12">
        <f t="shared" si="98"/>
        <v>4.7928591851943144E-4</v>
      </c>
      <c r="N706" s="18">
        <f t="shared" ref="N706:N769" si="104">M706*H706</f>
        <v>1.9300746160686134E-7</v>
      </c>
    </row>
    <row r="707" spans="1:14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7.4</v>
      </c>
      <c r="D707" s="5" t="str">
        <f>'Исходные данные'!A709</f>
        <v>02.06.2014</v>
      </c>
      <c r="E707" s="1">
        <f>'Исходные данные'!B709</f>
        <v>8.01</v>
      </c>
      <c r="F707" s="12">
        <f t="shared" si="99"/>
        <v>1.0824324324324324</v>
      </c>
      <c r="G707" s="12">
        <f t="shared" si="100"/>
        <v>0.13939570975438795</v>
      </c>
      <c r="H707" s="12">
        <f t="shared" si="101"/>
        <v>4.0157401136019444E-4</v>
      </c>
      <c r="I707" s="12">
        <f t="shared" ref="I707:I770" si="105">LN(F707)</f>
        <v>7.9210760870143726E-2</v>
      </c>
      <c r="J707" s="18">
        <f t="shared" si="102"/>
        <v>3.180898298551674E-5</v>
      </c>
      <c r="K707" s="12">
        <f t="shared" ref="K707:K770" si="106">F707/GEOMEAN(F$2:F$1242)</f>
        <v>0.98600446943820097</v>
      </c>
      <c r="L707" s="12">
        <f t="shared" si="103"/>
        <v>-1.4094391490991245E-2</v>
      </c>
      <c r="M707" s="12">
        <f t="shared" ref="M707:M770" si="107">POWER(L707-AVERAGE(L$2:L$1242),2)</f>
        <v>1.986518715013274E-4</v>
      </c>
      <c r="N707" s="18">
        <f t="shared" si="104"/>
        <v>7.9773428902997936E-8</v>
      </c>
    </row>
    <row r="708" spans="1:14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7.43</v>
      </c>
      <c r="D708" s="5" t="str">
        <f>'Исходные данные'!A710</f>
        <v>30.05.2014</v>
      </c>
      <c r="E708" s="1">
        <f>'Исходные данные'!B710</f>
        <v>7.92</v>
      </c>
      <c r="F708" s="12">
        <f t="shared" si="99"/>
        <v>1.0659488559892329</v>
      </c>
      <c r="G708" s="12">
        <f t="shared" si="100"/>
        <v>0.13900664990552122</v>
      </c>
      <c r="H708" s="12">
        <f t="shared" si="101"/>
        <v>4.0045319979114483E-4</v>
      </c>
      <c r="I708" s="12">
        <f t="shared" si="105"/>
        <v>6.3865347096666789E-2</v>
      </c>
      <c r="J708" s="18">
        <f t="shared" si="102"/>
        <v>2.5575082600632316E-5</v>
      </c>
      <c r="K708" s="12">
        <f t="shared" si="106"/>
        <v>0.97098932432766727</v>
      </c>
      <c r="L708" s="12">
        <f t="shared" si="103"/>
        <v>-2.9439805264468238E-2</v>
      </c>
      <c r="M708" s="12">
        <f t="shared" si="107"/>
        <v>8.6670213400981389E-4</v>
      </c>
      <c r="N708" s="18">
        <f t="shared" si="104"/>
        <v>3.4707364283004361E-7</v>
      </c>
    </row>
    <row r="709" spans="1:14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7.53</v>
      </c>
      <c r="D709" s="5" t="str">
        <f>'Исходные данные'!A711</f>
        <v>29.05.2014</v>
      </c>
      <c r="E709" s="1">
        <f>'Исходные данные'!B711</f>
        <v>7.89</v>
      </c>
      <c r="F709" s="12">
        <f t="shared" si="99"/>
        <v>1.047808764940239</v>
      </c>
      <c r="G709" s="12">
        <f t="shared" si="100"/>
        <v>0.13861867594061941</v>
      </c>
      <c r="H709" s="12">
        <f t="shared" si="101"/>
        <v>3.9933551645882808E-4</v>
      </c>
      <c r="I709" s="12">
        <f t="shared" si="105"/>
        <v>4.6701093045980621E-2</v>
      </c>
      <c r="J709" s="18">
        <f t="shared" si="102"/>
        <v>1.8649405110708455E-5</v>
      </c>
      <c r="K709" s="12">
        <f t="shared" si="106"/>
        <v>0.95446523440352282</v>
      </c>
      <c r="L709" s="12">
        <f t="shared" si="103"/>
        <v>-4.6604059315154392E-2</v>
      </c>
      <c r="M709" s="12">
        <f t="shared" si="107"/>
        <v>2.1719383446504319E-3</v>
      </c>
      <c r="N709" s="18">
        <f t="shared" si="104"/>
        <v>8.6733212057771235E-7</v>
      </c>
    </row>
    <row r="710" spans="1:14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7.54</v>
      </c>
      <c r="D710" s="5" t="str">
        <f>'Исходные данные'!A712</f>
        <v>28.05.2014</v>
      </c>
      <c r="E710" s="1">
        <f>'Исходные данные'!B712</f>
        <v>7.77</v>
      </c>
      <c r="F710" s="12">
        <f t="shared" si="99"/>
        <v>1.0305039787798407</v>
      </c>
      <c r="G710" s="12">
        <f t="shared" si="100"/>
        <v>0.13823178482893034</v>
      </c>
      <c r="H710" s="12">
        <f t="shared" si="101"/>
        <v>3.9822095263219141E-4</v>
      </c>
      <c r="I710" s="12">
        <f t="shared" si="105"/>
        <v>3.0047982359691205E-2</v>
      </c>
      <c r="J710" s="18">
        <f t="shared" si="102"/>
        <v>1.1965736159951515E-5</v>
      </c>
      <c r="K710" s="12">
        <f t="shared" si="106"/>
        <v>0.93870203664116258</v>
      </c>
      <c r="L710" s="12">
        <f t="shared" si="103"/>
        <v>-6.3257170001443805E-2</v>
      </c>
      <c r="M710" s="12">
        <f t="shared" si="107"/>
        <v>4.0014695565915659E-3</v>
      </c>
      <c r="N710" s="18">
        <f t="shared" si="104"/>
        <v>1.5934690187546059E-6</v>
      </c>
    </row>
    <row r="711" spans="1:14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7.57</v>
      </c>
      <c r="D711" s="5" t="str">
        <f>'Исходные данные'!A713</f>
        <v>27.05.2014</v>
      </c>
      <c r="E711" s="1">
        <f>'Исходные данные'!B713</f>
        <v>7.71</v>
      </c>
      <c r="F711" s="12">
        <f t="shared" si="99"/>
        <v>1.0184940554821664</v>
      </c>
      <c r="G711" s="12">
        <f t="shared" si="100"/>
        <v>0.13784597354816078</v>
      </c>
      <c r="H711" s="12">
        <f t="shared" si="101"/>
        <v>3.9710949960455064E-4</v>
      </c>
      <c r="I711" s="12">
        <f t="shared" si="105"/>
        <v>1.8325120125880695E-2</v>
      </c>
      <c r="J711" s="18">
        <f t="shared" si="102"/>
        <v>7.2770792833817625E-6</v>
      </c>
      <c r="K711" s="12">
        <f t="shared" si="106"/>
        <v>0.92776201147718451</v>
      </c>
      <c r="L711" s="12">
        <f t="shared" si="103"/>
        <v>-7.4980032235254332E-2</v>
      </c>
      <c r="M711" s="12">
        <f t="shared" si="107"/>
        <v>5.6220052339997825E-3</v>
      </c>
      <c r="N711" s="18">
        <f t="shared" si="104"/>
        <v>2.2325516852478181E-6</v>
      </c>
    </row>
    <row r="712" spans="1:14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7.47</v>
      </c>
      <c r="D712" s="5" t="str">
        <f>'Исходные данные'!A714</f>
        <v>26.05.2014</v>
      </c>
      <c r="E712" s="1">
        <f>'Исходные данные'!B714</f>
        <v>7.78</v>
      </c>
      <c r="F712" s="12">
        <f t="shared" si="99"/>
        <v>1.0414993306559572</v>
      </c>
      <c r="G712" s="12">
        <f t="shared" si="100"/>
        <v>0.1374612390844529</v>
      </c>
      <c r="H712" s="12">
        <f t="shared" si="101"/>
        <v>3.9600114869352255E-4</v>
      </c>
      <c r="I712" s="12">
        <f t="shared" si="105"/>
        <v>4.0661339045574368E-2</v>
      </c>
      <c r="J712" s="18">
        <f t="shared" si="102"/>
        <v>1.6101936969464229E-5</v>
      </c>
      <c r="K712" s="12">
        <f t="shared" si="106"/>
        <v>0.94871787298166632</v>
      </c>
      <c r="L712" s="12">
        <f t="shared" si="103"/>
        <v>-5.2643813315560666E-2</v>
      </c>
      <c r="M712" s="12">
        <f t="shared" si="107"/>
        <v>2.771371080403606E-3</v>
      </c>
      <c r="N712" s="18">
        <f t="shared" si="104"/>
        <v>1.0974661312958366E-6</v>
      </c>
    </row>
    <row r="713" spans="1:14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7.51</v>
      </c>
      <c r="D713" s="5" t="str">
        <f>'Исходные данные'!A715</f>
        <v>23.05.2014</v>
      </c>
      <c r="E713" s="1">
        <f>'Исходные данные'!B715</f>
        <v>7.72</v>
      </c>
      <c r="F713" s="12">
        <f t="shared" si="99"/>
        <v>1.0279627163781624</v>
      </c>
      <c r="G713" s="12">
        <f t="shared" si="100"/>
        <v>0.13707757843236068</v>
      </c>
      <c r="H713" s="12">
        <f t="shared" si="101"/>
        <v>3.9489589124095672E-4</v>
      </c>
      <c r="I713" s="12">
        <f t="shared" si="105"/>
        <v>2.7578898260641367E-2</v>
      </c>
      <c r="J713" s="18">
        <f t="shared" si="102"/>
        <v>1.0890793608079644E-5</v>
      </c>
      <c r="K713" s="12">
        <f t="shared" si="106"/>
        <v>0.9363871613556547</v>
      </c>
      <c r="L713" s="12">
        <f t="shared" si="103"/>
        <v>-6.5726254100493625E-2</v>
      </c>
      <c r="M713" s="12">
        <f t="shared" si="107"/>
        <v>4.3199404780826589E-3</v>
      </c>
      <c r="N713" s="18">
        <f t="shared" si="104"/>
        <v>1.7059267452003362E-6</v>
      </c>
    </row>
    <row r="714" spans="1:14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7.55</v>
      </c>
      <c r="D714" s="5" t="str">
        <f>'Исходные данные'!A716</f>
        <v>22.05.2014</v>
      </c>
      <c r="E714" s="1">
        <f>'Исходные данные'!B716</f>
        <v>7.7</v>
      </c>
      <c r="F714" s="12">
        <f t="shared" si="99"/>
        <v>1.0198675496688743</v>
      </c>
      <c r="G714" s="12">
        <f t="shared" si="100"/>
        <v>0.13669498859482634</v>
      </c>
      <c r="H714" s="12">
        <f t="shared" si="101"/>
        <v>3.9379371861286781E-4</v>
      </c>
      <c r="I714" s="12">
        <f t="shared" si="105"/>
        <v>1.9672765598704928E-2</v>
      </c>
      <c r="J714" s="18">
        <f t="shared" si="102"/>
        <v>7.7470115205133138E-6</v>
      </c>
      <c r="K714" s="12">
        <f t="shared" si="106"/>
        <v>0.92901314860710038</v>
      </c>
      <c r="L714" s="12">
        <f t="shared" si="103"/>
        <v>-7.3632386762430058E-2</v>
      </c>
      <c r="M714" s="12">
        <f t="shared" si="107"/>
        <v>5.4217283803320894E-3</v>
      </c>
      <c r="N714" s="18">
        <f t="shared" si="104"/>
        <v>2.1350425801998945E-6</v>
      </c>
    </row>
    <row r="715" spans="1:14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7.65</v>
      </c>
      <c r="D715" s="5" t="str">
        <f>'Исходные данные'!A717</f>
        <v>21.05.2014</v>
      </c>
      <c r="E715" s="1">
        <f>'Исходные данные'!B717</f>
        <v>7.61</v>
      </c>
      <c r="F715" s="12">
        <f t="shared" si="99"/>
        <v>0.99477124183006538</v>
      </c>
      <c r="G715" s="12">
        <f t="shared" si="100"/>
        <v>0.13631346658315721</v>
      </c>
      <c r="H715" s="12">
        <f t="shared" si="101"/>
        <v>3.9269462219936892E-4</v>
      </c>
      <c r="I715" s="12">
        <f t="shared" si="105"/>
        <v>-5.2424759648499828E-3</v>
      </c>
      <c r="J715" s="18">
        <f t="shared" si="102"/>
        <v>-2.0586921184060361E-6</v>
      </c>
      <c r="K715" s="12">
        <f t="shared" si="106"/>
        <v>0.90615253305823362</v>
      </c>
      <c r="L715" s="12">
        <f t="shared" si="103"/>
        <v>-9.8547628325984973E-2</v>
      </c>
      <c r="M715" s="12">
        <f t="shared" si="107"/>
        <v>9.711635048676481E-3</v>
      </c>
      <c r="N715" s="18">
        <f t="shared" si="104"/>
        <v>3.8137068563781607E-6</v>
      </c>
    </row>
    <row r="716" spans="1:14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7.54</v>
      </c>
      <c r="D716" s="5" t="str">
        <f>'Исходные данные'!A718</f>
        <v>20.05.2014</v>
      </c>
      <c r="E716" s="1">
        <f>'Исходные данные'!B718</f>
        <v>7.56</v>
      </c>
      <c r="F716" s="12">
        <f t="shared" si="99"/>
        <v>1.0026525198938991</v>
      </c>
      <c r="G716" s="12">
        <f t="shared" si="100"/>
        <v>0.13593300941700207</v>
      </c>
      <c r="H716" s="12">
        <f t="shared" si="101"/>
        <v>3.9159859341460321E-4</v>
      </c>
      <c r="I716" s="12">
        <f t="shared" si="105"/>
        <v>2.6490081715768625E-3</v>
      </c>
      <c r="J716" s="18">
        <f t="shared" si="102"/>
        <v>1.0373478739332892E-6</v>
      </c>
      <c r="K716" s="12">
        <f t="shared" si="106"/>
        <v>0.91333171132653668</v>
      </c>
      <c r="L716" s="12">
        <f t="shared" si="103"/>
        <v>-9.0656144189558141E-2</v>
      </c>
      <c r="M716" s="12">
        <f t="shared" si="107"/>
        <v>8.2185364793179606E-3</v>
      </c>
      <c r="N716" s="18">
        <f t="shared" si="104"/>
        <v>3.2183673252275185E-6</v>
      </c>
    </row>
    <row r="717" spans="1:14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7.51</v>
      </c>
      <c r="D717" s="5" t="str">
        <f>'Исходные данные'!A719</f>
        <v>19.05.2014</v>
      </c>
      <c r="E717" s="1">
        <f>'Исходные данные'!B719</f>
        <v>7.51</v>
      </c>
      <c r="F717" s="12">
        <f t="shared" si="99"/>
        <v>1</v>
      </c>
      <c r="G717" s="12">
        <f t="shared" si="100"/>
        <v>0.13555361412432793</v>
      </c>
      <c r="H717" s="12">
        <f t="shared" si="101"/>
        <v>3.9050562369667734E-4</v>
      </c>
      <c r="I717" s="12">
        <f t="shared" si="105"/>
        <v>0</v>
      </c>
      <c r="J717" s="18">
        <f t="shared" si="102"/>
        <v>0</v>
      </c>
      <c r="K717" s="12">
        <f t="shared" si="106"/>
        <v>0.91091548986800086</v>
      </c>
      <c r="L717" s="12">
        <f t="shared" si="103"/>
        <v>-9.3305152361135069E-2</v>
      </c>
      <c r="M717" s="12">
        <f t="shared" si="107"/>
        <v>8.7058514571346345E-3</v>
      </c>
      <c r="N717" s="18">
        <f t="shared" si="104"/>
        <v>3.3996839530789879E-6</v>
      </c>
    </row>
    <row r="718" spans="1:14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7.5</v>
      </c>
      <c r="D718" s="5" t="str">
        <f>'Исходные данные'!A720</f>
        <v>16.05.2014</v>
      </c>
      <c r="E718" s="1">
        <f>'Исходные данные'!B720</f>
        <v>7.44</v>
      </c>
      <c r="F718" s="12">
        <f t="shared" si="99"/>
        <v>0.9920000000000001</v>
      </c>
      <c r="G718" s="12">
        <f t="shared" si="100"/>
        <v>0.13517527774139718</v>
      </c>
      <c r="H718" s="12">
        <f t="shared" si="101"/>
        <v>3.8941570450759538E-4</v>
      </c>
      <c r="I718" s="12">
        <f t="shared" si="105"/>
        <v>-8.0321716972641538E-3</v>
      </c>
      <c r="J718" s="18">
        <f t="shared" si="102"/>
        <v>-3.1278538002160885E-6</v>
      </c>
      <c r="K718" s="12">
        <f t="shared" si="106"/>
        <v>0.90362816594905704</v>
      </c>
      <c r="L718" s="12">
        <f t="shared" si="103"/>
        <v>-0.10133732405839913</v>
      </c>
      <c r="M718" s="12">
        <f t="shared" si="107"/>
        <v>1.0269253247317004E-2</v>
      </c>
      <c r="N718" s="18">
        <f t="shared" si="104"/>
        <v>3.9990084880708632E-6</v>
      </c>
    </row>
    <row r="719" spans="1:14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7.48</v>
      </c>
      <c r="D719" s="5" t="str">
        <f>'Исходные данные'!A721</f>
        <v>15.05.2014</v>
      </c>
      <c r="E719" s="1">
        <f>'Исходные данные'!B721</f>
        <v>7.45</v>
      </c>
      <c r="F719" s="12">
        <f t="shared" si="99"/>
        <v>0.99598930481283421</v>
      </c>
      <c r="G719" s="12">
        <f t="shared" si="100"/>
        <v>0.13479799731274372</v>
      </c>
      <c r="H719" s="12">
        <f t="shared" si="101"/>
        <v>3.8832882733319014E-4</v>
      </c>
      <c r="I719" s="12">
        <f t="shared" si="105"/>
        <v>-4.0187595949177438E-3</v>
      </c>
      <c r="J719" s="18">
        <f t="shared" si="102"/>
        <v>-1.5606002008284137E-6</v>
      </c>
      <c r="K719" s="12">
        <f t="shared" si="106"/>
        <v>0.90726208549687259</v>
      </c>
      <c r="L719" s="12">
        <f t="shared" si="103"/>
        <v>-9.7323911956052708E-2</v>
      </c>
      <c r="M719" s="12">
        <f t="shared" si="107"/>
        <v>9.4719438384295047E-3</v>
      </c>
      <c r="N719" s="18">
        <f t="shared" si="104"/>
        <v>3.6782288433431656E-6</v>
      </c>
    </row>
    <row r="720" spans="1:14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7.5</v>
      </c>
      <c r="D720" s="5" t="str">
        <f>'Исходные данные'!A722</f>
        <v>14.05.2014</v>
      </c>
      <c r="E720" s="1">
        <f>'Исходные данные'!B722</f>
        <v>7.44</v>
      </c>
      <c r="F720" s="12">
        <f t="shared" si="99"/>
        <v>0.9920000000000001</v>
      </c>
      <c r="G720" s="12">
        <f t="shared" si="100"/>
        <v>0.13442176989115062</v>
      </c>
      <c r="H720" s="12">
        <f t="shared" si="101"/>
        <v>3.872449836830588E-4</v>
      </c>
      <c r="I720" s="12">
        <f t="shared" si="105"/>
        <v>-8.0321716972641538E-3</v>
      </c>
      <c r="J720" s="18">
        <f t="shared" si="102"/>
        <v>-3.1104181978465842E-6</v>
      </c>
      <c r="K720" s="12">
        <f t="shared" si="106"/>
        <v>0.90362816594905704</v>
      </c>
      <c r="L720" s="12">
        <f t="shared" si="103"/>
        <v>-0.10133732405839913</v>
      </c>
      <c r="M720" s="12">
        <f t="shared" si="107"/>
        <v>1.0269253247317004E-2</v>
      </c>
      <c r="N720" s="18">
        <f t="shared" si="104"/>
        <v>3.9767168061944717E-6</v>
      </c>
    </row>
    <row r="721" spans="1:14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7.55</v>
      </c>
      <c r="D721" s="5" t="str">
        <f>'Исходные данные'!A723</f>
        <v>13.05.2014</v>
      </c>
      <c r="E721" s="1">
        <f>'Исходные данные'!B723</f>
        <v>7.43</v>
      </c>
      <c r="F721" s="12">
        <f t="shared" si="99"/>
        <v>0.9841059602649006</v>
      </c>
      <c r="G721" s="12">
        <f t="shared" si="100"/>
        <v>0.13404659253762663</v>
      </c>
      <c r="H721" s="12">
        <f t="shared" si="101"/>
        <v>3.861641650904953E-4</v>
      </c>
      <c r="I721" s="12">
        <f t="shared" si="105"/>
        <v>-1.6021704531265599E-2</v>
      </c>
      <c r="J721" s="18">
        <f t="shared" si="102"/>
        <v>-6.187008153642785E-6</v>
      </c>
      <c r="K721" s="12">
        <f t="shared" si="106"/>
        <v>0.89643736287672138</v>
      </c>
      <c r="L721" s="12">
        <f t="shared" si="103"/>
        <v>-0.1093268568924006</v>
      </c>
      <c r="M721" s="12">
        <f t="shared" si="107"/>
        <v>1.1952361637971446E-2</v>
      </c>
      <c r="N721" s="18">
        <f t="shared" si="104"/>
        <v>4.615573752786908E-6</v>
      </c>
    </row>
    <row r="722" spans="1:14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7.52</v>
      </c>
      <c r="D722" s="5" t="str">
        <f>'Исходные данные'!A724</f>
        <v>12.05.2014</v>
      </c>
      <c r="E722" s="1">
        <f>'Исходные данные'!B724</f>
        <v>7.36</v>
      </c>
      <c r="F722" s="12">
        <f t="shared" si="99"/>
        <v>0.97872340425531923</v>
      </c>
      <c r="G722" s="12">
        <f t="shared" si="100"/>
        <v>0.13367246232138338</v>
      </c>
      <c r="H722" s="12">
        <f t="shared" si="101"/>
        <v>3.8508636311242449E-4</v>
      </c>
      <c r="I722" s="12">
        <f t="shared" si="105"/>
        <v>-2.1506205220963505E-2</v>
      </c>
      <c r="J722" s="18">
        <f t="shared" si="102"/>
        <v>-8.2817463528902717E-6</v>
      </c>
      <c r="K722" s="12">
        <f t="shared" si="106"/>
        <v>0.89153430923251165</v>
      </c>
      <c r="L722" s="12">
        <f t="shared" si="103"/>
        <v>-0.11481135758209847</v>
      </c>
      <c r="M722" s="12">
        <f t="shared" si="107"/>
        <v>1.3181647829844486E-2</v>
      </c>
      <c r="N722" s="18">
        <f t="shared" si="104"/>
        <v>5.0760728226235961E-6</v>
      </c>
    </row>
    <row r="723" spans="1:14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7.58</v>
      </c>
      <c r="D723" s="5" t="str">
        <f>'Исходные данные'!A725</f>
        <v>08.05.2014</v>
      </c>
      <c r="E723" s="1">
        <f>'Исходные данные'!B725</f>
        <v>7.37</v>
      </c>
      <c r="F723" s="12">
        <f t="shared" si="99"/>
        <v>0.97229551451187335</v>
      </c>
      <c r="G723" s="12">
        <f t="shared" si="100"/>
        <v>0.13329937631981251</v>
      </c>
      <c r="H723" s="12">
        <f t="shared" si="101"/>
        <v>3.8401156932933652E-4</v>
      </c>
      <c r="I723" s="12">
        <f t="shared" si="105"/>
        <v>-2.8095493453035057E-2</v>
      </c>
      <c r="J723" s="18">
        <f t="shared" si="102"/>
        <v>-1.0788994531982092E-5</v>
      </c>
      <c r="K723" s="12">
        <f t="shared" si="106"/>
        <v>0.88567904489804306</v>
      </c>
      <c r="L723" s="12">
        <f t="shared" si="103"/>
        <v>-0.12140064581417012</v>
      </c>
      <c r="M723" s="12">
        <f t="shared" si="107"/>
        <v>1.4738116804097588E-2</v>
      </c>
      <c r="N723" s="18">
        <f t="shared" si="104"/>
        <v>5.6596073629005801E-6</v>
      </c>
    </row>
    <row r="724" spans="1:14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7.53</v>
      </c>
      <c r="D724" s="5" t="str">
        <f>'Исходные данные'!A726</f>
        <v>07.05.2014</v>
      </c>
      <c r="E724" s="1">
        <f>'Исходные данные'!B726</f>
        <v>7.27</v>
      </c>
      <c r="F724" s="12">
        <f t="shared" si="99"/>
        <v>0.96547144754316061</v>
      </c>
      <c r="G724" s="12">
        <f t="shared" si="100"/>
        <v>0.13292733161846276</v>
      </c>
      <c r="H724" s="12">
        <f t="shared" si="101"/>
        <v>3.8293977534522059E-4</v>
      </c>
      <c r="I724" s="12">
        <f t="shared" si="105"/>
        <v>-3.5138750266374294E-2</v>
      </c>
      <c r="J724" s="18">
        <f t="shared" si="102"/>
        <v>-1.3456025132917182E-5</v>
      </c>
      <c r="K724" s="12">
        <f t="shared" si="106"/>
        <v>0.87946289659234611</v>
      </c>
      <c r="L724" s="12">
        <f t="shared" si="103"/>
        <v>-0.12844390262750929</v>
      </c>
      <c r="M724" s="12">
        <f t="shared" si="107"/>
        <v>1.6497836122185097E-2</v>
      </c>
      <c r="N724" s="18">
        <f t="shared" si="104"/>
        <v>6.3176776583118264E-6</v>
      </c>
    </row>
    <row r="725" spans="1:14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7.48</v>
      </c>
      <c r="D725" s="5" t="str">
        <f>'Исходные данные'!A727</f>
        <v>06.05.2014</v>
      </c>
      <c r="E725" s="1">
        <f>'Исходные данные'!B727</f>
        <v>7.22</v>
      </c>
      <c r="F725" s="12">
        <f t="shared" si="99"/>
        <v>0.96524064171122981</v>
      </c>
      <c r="G725" s="12">
        <f t="shared" si="100"/>
        <v>0.13255632531101708</v>
      </c>
      <c r="H725" s="12">
        <f t="shared" si="101"/>
        <v>3.8187097278749907E-4</v>
      </c>
      <c r="I725" s="12">
        <f t="shared" si="105"/>
        <v>-3.5377839081651159E-2</v>
      </c>
      <c r="J725" s="18">
        <f t="shared" si="102"/>
        <v>-1.3509769825229731E-5</v>
      </c>
      <c r="K725" s="12">
        <f t="shared" si="106"/>
        <v>0.87925265198488844</v>
      </c>
      <c r="L725" s="12">
        <f t="shared" si="103"/>
        <v>-0.12868299144278617</v>
      </c>
      <c r="M725" s="12">
        <f t="shared" si="107"/>
        <v>1.6559312286664185E-2</v>
      </c>
      <c r="N725" s="18">
        <f t="shared" si="104"/>
        <v>6.3235206916004382E-6</v>
      </c>
    </row>
    <row r="726" spans="1:14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7.28</v>
      </c>
      <c r="D726" s="5" t="str">
        <f>'Исходные данные'!A728</f>
        <v>05.05.2014</v>
      </c>
      <c r="E726" s="1">
        <f>'Исходные данные'!B728</f>
        <v>7.16</v>
      </c>
      <c r="F726" s="12">
        <f t="shared" si="99"/>
        <v>0.98351648351648346</v>
      </c>
      <c r="G726" s="12">
        <f t="shared" si="100"/>
        <v>0.13218635449927046</v>
      </c>
      <c r="H726" s="12">
        <f t="shared" si="101"/>
        <v>3.8080515330696376E-4</v>
      </c>
      <c r="I726" s="12">
        <f t="shared" si="105"/>
        <v>-1.6620881236040407E-2</v>
      </c>
      <c r="J726" s="18">
        <f t="shared" si="102"/>
        <v>-6.3293172271872041E-6</v>
      </c>
      <c r="K726" s="12">
        <f t="shared" si="106"/>
        <v>0.89590039937567112</v>
      </c>
      <c r="L726" s="12">
        <f t="shared" si="103"/>
        <v>-0.10992603359717548</v>
      </c>
      <c r="M726" s="12">
        <f t="shared" si="107"/>
        <v>1.2083732862407359E-2</v>
      </c>
      <c r="N726" s="18">
        <f t="shared" si="104"/>
        <v>4.6015477451894302E-6</v>
      </c>
    </row>
    <row r="727" spans="1:14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7.23</v>
      </c>
      <c r="D727" s="5" t="str">
        <f>'Исходные данные'!A729</f>
        <v>30.04.2014</v>
      </c>
      <c r="E727" s="1">
        <f>'Исходные данные'!B729</f>
        <v>7.16</v>
      </c>
      <c r="F727" s="12">
        <f t="shared" si="99"/>
        <v>0.99031811894882427</v>
      </c>
      <c r="G727" s="12">
        <f t="shared" si="100"/>
        <v>0.13181741629310656</v>
      </c>
      <c r="H727" s="12">
        <f t="shared" si="101"/>
        <v>3.7974230857770833E-4</v>
      </c>
      <c r="I727" s="12">
        <f t="shared" si="105"/>
        <v>-9.7290551981191499E-3</v>
      </c>
      <c r="J727" s="18">
        <f t="shared" si="102"/>
        <v>-3.6945338812137195E-6</v>
      </c>
      <c r="K727" s="12">
        <f t="shared" si="106"/>
        <v>0.90209611444742543</v>
      </c>
      <c r="L727" s="12">
        <f t="shared" si="103"/>
        <v>-0.10303420755925417</v>
      </c>
      <c r="M727" s="12">
        <f t="shared" si="107"/>
        <v>1.0616047927363476E-2</v>
      </c>
      <c r="N727" s="18">
        <f t="shared" si="104"/>
        <v>4.0313625479086019E-6</v>
      </c>
    </row>
    <row r="728" spans="1:14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7.23</v>
      </c>
      <c r="D728" s="5" t="str">
        <f>'Исходные данные'!A730</f>
        <v>29.04.2014</v>
      </c>
      <c r="E728" s="1">
        <f>'Исходные данные'!B730</f>
        <v>7.17</v>
      </c>
      <c r="F728" s="12">
        <f t="shared" si="99"/>
        <v>0.99170124481327793</v>
      </c>
      <c r="G728" s="12">
        <f t="shared" si="100"/>
        <v>0.13144950781047562</v>
      </c>
      <c r="H728" s="12">
        <f t="shared" si="101"/>
        <v>3.7868243029706488E-4</v>
      </c>
      <c r="I728" s="12">
        <f t="shared" si="105"/>
        <v>-8.3333815591444104E-3</v>
      </c>
      <c r="J728" s="18">
        <f t="shared" si="102"/>
        <v>-3.1557051814095491E-6</v>
      </c>
      <c r="K728" s="12">
        <f t="shared" si="106"/>
        <v>0.90335602522179337</v>
      </c>
      <c r="L728" s="12">
        <f t="shared" si="103"/>
        <v>-0.10163853392027941</v>
      </c>
      <c r="M728" s="12">
        <f t="shared" si="107"/>
        <v>1.0330391577463793E-2</v>
      </c>
      <c r="N728" s="18">
        <f t="shared" si="104"/>
        <v>3.911937788474319E-6</v>
      </c>
    </row>
    <row r="729" spans="1:14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7.33</v>
      </c>
      <c r="D729" s="5" t="str">
        <f>'Исходные данные'!A731</f>
        <v>28.04.2014</v>
      </c>
      <c r="E729" s="1">
        <f>'Исходные данные'!B731</f>
        <v>7.05</v>
      </c>
      <c r="F729" s="12">
        <f t="shared" si="99"/>
        <v>0.9618008185538881</v>
      </c>
      <c r="G729" s="12">
        <f t="shared" si="100"/>
        <v>0.13108262617737185</v>
      </c>
      <c r="H729" s="12">
        <f t="shared" si="101"/>
        <v>3.7762551018553887E-4</v>
      </c>
      <c r="I729" s="12">
        <f t="shared" si="105"/>
        <v>-3.8947899074382869E-2</v>
      </c>
      <c r="J729" s="18">
        <f t="shared" si="102"/>
        <v>-1.4707720258618708E-5</v>
      </c>
      <c r="K729" s="12">
        <f t="shared" si="106"/>
        <v>0.87611926378845928</v>
      </c>
      <c r="L729" s="12">
        <f t="shared" si="103"/>
        <v>-0.13225305143551783</v>
      </c>
      <c r="M729" s="12">
        <f t="shared" si="107"/>
        <v>1.7490869614005731E-2</v>
      </c>
      <c r="N729" s="18">
        <f t="shared" si="104"/>
        <v>6.6049985615776532E-6</v>
      </c>
    </row>
    <row r="730" spans="1:14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7.18</v>
      </c>
      <c r="D730" s="5" t="str">
        <f>'Исходные данные'!A732</f>
        <v>25.04.2014</v>
      </c>
      <c r="E730" s="1">
        <f>'Исходные данные'!B732</f>
        <v>7.11</v>
      </c>
      <c r="F730" s="12">
        <f t="shared" si="99"/>
        <v>0.99025069637883012</v>
      </c>
      <c r="G730" s="12">
        <f t="shared" si="100"/>
        <v>0.13071676852781086</v>
      </c>
      <c r="H730" s="12">
        <f t="shared" si="101"/>
        <v>3.7657153998674371E-4</v>
      </c>
      <c r="I730" s="12">
        <f t="shared" si="105"/>
        <v>-9.7971392449832696E-3</v>
      </c>
      <c r="J730" s="18">
        <f t="shared" si="102"/>
        <v>-3.6893238129479133E-6</v>
      </c>
      <c r="K730" s="12">
        <f t="shared" si="106"/>
        <v>0.90203469818405102</v>
      </c>
      <c r="L730" s="12">
        <f t="shared" si="103"/>
        <v>-0.10310229160611833</v>
      </c>
      <c r="M730" s="12">
        <f t="shared" si="107"/>
        <v>1.0630082534433065E-2</v>
      </c>
      <c r="N730" s="18">
        <f t="shared" si="104"/>
        <v>4.0029865501776467E-6</v>
      </c>
    </row>
    <row r="731" spans="1:14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7.06</v>
      </c>
      <c r="D731" s="5" t="str">
        <f>'Исходные данные'!A733</f>
        <v>24.04.2014</v>
      </c>
      <c r="E731" s="1">
        <f>'Исходные данные'!B733</f>
        <v>7.21</v>
      </c>
      <c r="F731" s="12">
        <f t="shared" si="99"/>
        <v>1.0212464589235128</v>
      </c>
      <c r="G731" s="12">
        <f t="shared" si="100"/>
        <v>0.13035193200380754</v>
      </c>
      <c r="H731" s="12">
        <f t="shared" si="101"/>
        <v>3.7552051146733757E-4</v>
      </c>
      <c r="I731" s="12">
        <f t="shared" si="105"/>
        <v>2.1023899791707094E-2</v>
      </c>
      <c r="J731" s="18">
        <f t="shared" si="102"/>
        <v>7.8949056028198993E-6</v>
      </c>
      <c r="K731" s="12">
        <f t="shared" si="106"/>
        <v>0.93026921840627297</v>
      </c>
      <c r="L731" s="12">
        <f t="shared" si="103"/>
        <v>-7.2281252569427926E-2</v>
      </c>
      <c r="M731" s="12">
        <f t="shared" si="107"/>
        <v>5.2245794730054352E-3</v>
      </c>
      <c r="N731" s="18">
        <f t="shared" si="104"/>
        <v>1.9619367559047538E-6</v>
      </c>
    </row>
    <row r="732" spans="1:14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7.05</v>
      </c>
      <c r="D732" s="5" t="str">
        <f>'Исходные данные'!A734</f>
        <v>23.04.2014</v>
      </c>
      <c r="E732" s="1">
        <f>'Исходные данные'!B734</f>
        <v>7.29</v>
      </c>
      <c r="F732" s="12">
        <f t="shared" si="99"/>
        <v>1.0340425531914894</v>
      </c>
      <c r="G732" s="12">
        <f t="shared" si="100"/>
        <v>0.12998811375535321</v>
      </c>
      <c r="H732" s="12">
        <f t="shared" si="101"/>
        <v>3.7447241641695711E-4</v>
      </c>
      <c r="I732" s="12">
        <f t="shared" si="105"/>
        <v>3.3475929196389545E-2</v>
      </c>
      <c r="J732" s="18">
        <f t="shared" si="102"/>
        <v>1.2535812097974958E-5</v>
      </c>
      <c r="K732" s="12">
        <f t="shared" si="106"/>
        <v>0.941925378884784</v>
      </c>
      <c r="L732" s="12">
        <f t="shared" si="103"/>
        <v>-5.9829223164745426E-2</v>
      </c>
      <c r="M732" s="12">
        <f t="shared" si="107"/>
        <v>3.5795359444969147E-3</v>
      </c>
      <c r="N732" s="18">
        <f t="shared" si="104"/>
        <v>1.3404374747871146E-6</v>
      </c>
    </row>
    <row r="733" spans="1:14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7.07</v>
      </c>
      <c r="D733" s="5" t="str">
        <f>'Исходные данные'!A735</f>
        <v>22.04.2014</v>
      </c>
      <c r="E733" s="1">
        <f>'Исходные данные'!B735</f>
        <v>7.31</v>
      </c>
      <c r="F733" s="12">
        <f t="shared" si="99"/>
        <v>1.0339462517680338</v>
      </c>
      <c r="G733" s="12">
        <f t="shared" si="100"/>
        <v>0.12962531094039401</v>
      </c>
      <c r="H733" s="12">
        <f t="shared" si="101"/>
        <v>3.7342724664815547E-4</v>
      </c>
      <c r="I733" s="12">
        <f t="shared" si="105"/>
        <v>3.338279385320559E-2</v>
      </c>
      <c r="J733" s="18">
        <f t="shared" si="102"/>
        <v>1.2466044794025533E-5</v>
      </c>
      <c r="K733" s="12">
        <f t="shared" si="106"/>
        <v>0.94183765642646189</v>
      </c>
      <c r="L733" s="12">
        <f t="shared" si="103"/>
        <v>-5.992235850792943E-2</v>
      </c>
      <c r="M733" s="12">
        <f t="shared" si="107"/>
        <v>3.5906890491528265E-3</v>
      </c>
      <c r="N733" s="18">
        <f t="shared" si="104"/>
        <v>1.3408611251948234E-6</v>
      </c>
    </row>
    <row r="734" spans="1:14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7.05</v>
      </c>
      <c r="D734" s="5" t="str">
        <f>'Исходные данные'!A736</f>
        <v>21.04.2014</v>
      </c>
      <c r="E734" s="1">
        <f>'Исходные данные'!B736</f>
        <v>7.36</v>
      </c>
      <c r="F734" s="12">
        <f t="shared" si="99"/>
        <v>1.0439716312056739</v>
      </c>
      <c r="G734" s="12">
        <f t="shared" si="100"/>
        <v>0.12926352072480823</v>
      </c>
      <c r="H734" s="12">
        <f t="shared" si="101"/>
        <v>3.7238499399633686E-4</v>
      </c>
      <c r="I734" s="12">
        <f t="shared" si="105"/>
        <v>4.303231591660775E-2</v>
      </c>
      <c r="J734" s="18">
        <f t="shared" si="102"/>
        <v>1.6024588704254447E-5</v>
      </c>
      <c r="K734" s="12">
        <f t="shared" si="106"/>
        <v>0.95096992984801243</v>
      </c>
      <c r="L734" s="12">
        <f t="shared" si="103"/>
        <v>-5.0272836444527291E-2</v>
      </c>
      <c r="M734" s="12">
        <f t="shared" si="107"/>
        <v>2.5273580841781947E-3</v>
      </c>
      <c r="N734" s="18">
        <f t="shared" si="104"/>
        <v>9.4115022500329046E-7</v>
      </c>
    </row>
    <row r="735" spans="1:14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7.02</v>
      </c>
      <c r="D735" s="5" t="str">
        <f>'Исходные данные'!A737</f>
        <v>18.04.2014</v>
      </c>
      <c r="E735" s="1">
        <f>'Исходные данные'!B737</f>
        <v>7.39</v>
      </c>
      <c r="F735" s="12">
        <f t="shared" si="99"/>
        <v>1.0527065527065527</v>
      </c>
      <c r="G735" s="12">
        <f t="shared" si="100"/>
        <v>0.12890274028238438</v>
      </c>
      <c r="H735" s="12">
        <f t="shared" si="101"/>
        <v>3.7134565031969336E-4</v>
      </c>
      <c r="I735" s="12">
        <f t="shared" si="105"/>
        <v>5.1364516922390614E-2</v>
      </c>
      <c r="J735" s="18">
        <f t="shared" si="102"/>
        <v>1.9073989939902037E-5</v>
      </c>
      <c r="K735" s="12">
        <f t="shared" si="106"/>
        <v>0.95892670514594391</v>
      </c>
      <c r="L735" s="12">
        <f t="shared" si="103"/>
        <v>-4.1940635438744427E-2</v>
      </c>
      <c r="M735" s="12">
        <f t="shared" si="107"/>
        <v>1.7590169010056678E-3</v>
      </c>
      <c r="N735" s="18">
        <f t="shared" si="104"/>
        <v>6.5320327502728142E-7</v>
      </c>
    </row>
    <row r="736" spans="1:14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7.1</v>
      </c>
      <c r="D736" s="5" t="str">
        <f>'Исходные данные'!A738</f>
        <v>17.04.2014</v>
      </c>
      <c r="E736" s="1">
        <f>'Исходные данные'!B738</f>
        <v>7.29</v>
      </c>
      <c r="F736" s="12">
        <f t="shared" si="99"/>
        <v>1.0267605633802817</v>
      </c>
      <c r="G736" s="12">
        <f t="shared" si="100"/>
        <v>0.12854296679479907</v>
      </c>
      <c r="H736" s="12">
        <f t="shared" si="101"/>
        <v>3.7030920749914139E-4</v>
      </c>
      <c r="I736" s="12">
        <f t="shared" si="105"/>
        <v>2.6408761973297008E-2</v>
      </c>
      <c r="J736" s="18">
        <f t="shared" si="102"/>
        <v>9.779407717365077E-6</v>
      </c>
      <c r="K736" s="12">
        <f t="shared" si="106"/>
        <v>0.9352921015686938</v>
      </c>
      <c r="L736" s="12">
        <f t="shared" si="103"/>
        <v>-6.6896390387838067E-2</v>
      </c>
      <c r="M736" s="12">
        <f t="shared" si="107"/>
        <v>4.4751270469220372E-3</v>
      </c>
      <c r="N736" s="18">
        <f t="shared" si="104"/>
        <v>1.6571807502036725E-6</v>
      </c>
    </row>
    <row r="737" spans="1:14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7.13</v>
      </c>
      <c r="D737" s="5" t="str">
        <f>'Исходные данные'!A739</f>
        <v>16.04.2014</v>
      </c>
      <c r="E737" s="1">
        <f>'Исходные данные'!B739</f>
        <v>7.27</v>
      </c>
      <c r="F737" s="12">
        <f t="shared" si="99"/>
        <v>1.0196353436185133</v>
      </c>
      <c r="G737" s="12">
        <f t="shared" si="100"/>
        <v>0.12818419745159482</v>
      </c>
      <c r="H737" s="12">
        <f t="shared" si="101"/>
        <v>3.6927565743825755E-4</v>
      </c>
      <c r="I737" s="12">
        <f t="shared" si="105"/>
        <v>1.9445057119223376E-2</v>
      </c>
      <c r="J737" s="18">
        <f t="shared" si="102"/>
        <v>7.1805862516256826E-6</v>
      </c>
      <c r="K737" s="12">
        <f t="shared" si="106"/>
        <v>0.9288016285189854</v>
      </c>
      <c r="L737" s="12">
        <f t="shared" si="103"/>
        <v>-7.3860095241911686E-2</v>
      </c>
      <c r="M737" s="12">
        <f t="shared" si="107"/>
        <v>5.4553136691442693E-3</v>
      </c>
      <c r="N737" s="18">
        <f t="shared" si="104"/>
        <v>2.014514541705163E-6</v>
      </c>
    </row>
    <row r="738" spans="1:14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7.33</v>
      </c>
      <c r="D738" s="5" t="str">
        <f>'Исходные данные'!A740</f>
        <v>15.04.2014</v>
      </c>
      <c r="E738" s="1">
        <f>'Исходные данные'!B740</f>
        <v>7.3</v>
      </c>
      <c r="F738" s="12">
        <f t="shared" si="99"/>
        <v>0.99590723055934516</v>
      </c>
      <c r="G738" s="12">
        <f t="shared" si="100"/>
        <v>0.1278264294501586</v>
      </c>
      <c r="H738" s="12">
        <f t="shared" si="101"/>
        <v>3.6824499206321694E-4</v>
      </c>
      <c r="I738" s="12">
        <f t="shared" si="105"/>
        <v>-4.1011677442146779E-3</v>
      </c>
      <c r="J738" s="18">
        <f t="shared" si="102"/>
        <v>-1.5102344834182553E-6</v>
      </c>
      <c r="K738" s="12">
        <f t="shared" si="106"/>
        <v>0.90718732278805003</v>
      </c>
      <c r="L738" s="12">
        <f t="shared" si="103"/>
        <v>-9.7406320105349678E-2</v>
      </c>
      <c r="M738" s="12">
        <f t="shared" si="107"/>
        <v>9.4879911964658552E-3</v>
      </c>
      <c r="N738" s="18">
        <f t="shared" si="104"/>
        <v>3.4939052428384409E-6</v>
      </c>
    </row>
    <row r="739" spans="1:14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7.54</v>
      </c>
      <c r="D739" s="5" t="str">
        <f>'Исходные данные'!A741</f>
        <v>14.04.2014</v>
      </c>
      <c r="E739" s="1">
        <f>'Исходные данные'!B741</f>
        <v>7.38</v>
      </c>
      <c r="F739" s="12">
        <f t="shared" si="99"/>
        <v>0.97877984084880632</v>
      </c>
      <c r="G739" s="12">
        <f t="shared" si="100"/>
        <v>0.1274696599956992</v>
      </c>
      <c r="H739" s="12">
        <f t="shared" si="101"/>
        <v>3.6721720332272783E-4</v>
      </c>
      <c r="I739" s="12">
        <f t="shared" si="105"/>
        <v>-2.1448543407483627E-2</v>
      </c>
      <c r="J739" s="18">
        <f t="shared" si="102"/>
        <v>-7.8762741254422693E-6</v>
      </c>
      <c r="K739" s="12">
        <f t="shared" si="106"/>
        <v>0.89158571819971433</v>
      </c>
      <c r="L739" s="12">
        <f t="shared" si="103"/>
        <v>-0.11475369576861869</v>
      </c>
      <c r="M739" s="12">
        <f t="shared" si="107"/>
        <v>1.31684106925567E-2</v>
      </c>
      <c r="N739" s="18">
        <f t="shared" si="104"/>
        <v>4.8356669467257771E-6</v>
      </c>
    </row>
    <row r="740" spans="1:14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7.6</v>
      </c>
      <c r="D740" s="5" t="str">
        <f>'Исходные данные'!A742</f>
        <v>11.04.2014</v>
      </c>
      <c r="E740" s="1">
        <f>'Исходные данные'!B742</f>
        <v>7.5</v>
      </c>
      <c r="F740" s="12">
        <f t="shared" si="99"/>
        <v>0.98684210526315796</v>
      </c>
      <c r="G740" s="12">
        <f t="shared" si="100"/>
        <v>0.12711388630122608</v>
      </c>
      <c r="H740" s="12">
        <f t="shared" si="101"/>
        <v>3.661922831879709E-4</v>
      </c>
      <c r="I740" s="12">
        <f t="shared" si="105"/>
        <v>-1.3245226750020567E-2</v>
      </c>
      <c r="J740" s="18">
        <f t="shared" si="102"/>
        <v>-4.8502998249324191E-6</v>
      </c>
      <c r="K740" s="12">
        <f t="shared" si="106"/>
        <v>0.89892975973815881</v>
      </c>
      <c r="L740" s="12">
        <f t="shared" si="103"/>
        <v>-0.10655037911115564</v>
      </c>
      <c r="M740" s="12">
        <f t="shared" si="107"/>
        <v>1.1352983288730998E-2</v>
      </c>
      <c r="N740" s="18">
        <f t="shared" si="104"/>
        <v>4.1573748714952824E-6</v>
      </c>
    </row>
    <row r="741" spans="1:14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7.63</v>
      </c>
      <c r="D741" s="5" t="str">
        <f>'Исходные данные'!A743</f>
        <v>10.04.2014</v>
      </c>
      <c r="E741" s="1">
        <f>'Исходные данные'!B743</f>
        <v>7.46</v>
      </c>
      <c r="F741" s="12">
        <f t="shared" si="99"/>
        <v>0.97771952817824381</v>
      </c>
      <c r="G741" s="12">
        <f t="shared" si="100"/>
        <v>0.12675910558752726</v>
      </c>
      <c r="H741" s="12">
        <f t="shared" si="101"/>
        <v>3.651702236525354E-4</v>
      </c>
      <c r="I741" s="12">
        <f t="shared" si="105"/>
        <v>-2.2532431080696115E-2</v>
      </c>
      <c r="J741" s="18">
        <f t="shared" si="102"/>
        <v>-8.2281728971731408E-6</v>
      </c>
      <c r="K741" s="12">
        <f t="shared" si="106"/>
        <v>0.89061986296399565</v>
      </c>
      <c r="L741" s="12">
        <f t="shared" si="103"/>
        <v>-0.11583758344183116</v>
      </c>
      <c r="M741" s="12">
        <f t="shared" si="107"/>
        <v>1.3418345737643203E-2</v>
      </c>
      <c r="N741" s="18">
        <f t="shared" si="104"/>
        <v>4.8999803140622138E-6</v>
      </c>
    </row>
    <row r="742" spans="1:14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7.67</v>
      </c>
      <c r="D742" s="5" t="str">
        <f>'Исходные данные'!A744</f>
        <v>09.04.2014</v>
      </c>
      <c r="E742" s="1">
        <f>'Исходные данные'!B744</f>
        <v>7.31</v>
      </c>
      <c r="F742" s="12">
        <f t="shared" si="99"/>
        <v>0.95306388526727503</v>
      </c>
      <c r="G742" s="12">
        <f t="shared" si="100"/>
        <v>0.12640531508314759</v>
      </c>
      <c r="H742" s="12">
        <f t="shared" si="101"/>
        <v>3.6415101673235671E-4</v>
      </c>
      <c r="I742" s="12">
        <f t="shared" si="105"/>
        <v>-4.8073341617477748E-2</v>
      </c>
      <c r="J742" s="18">
        <f t="shared" si="102"/>
        <v>-1.7505956227726439E-5</v>
      </c>
      <c r="K742" s="12">
        <f t="shared" si="106"/>
        <v>0.86816065592374003</v>
      </c>
      <c r="L742" s="12">
        <f t="shared" si="103"/>
        <v>-0.1413784939786128</v>
      </c>
      <c r="M742" s="12">
        <f t="shared" si="107"/>
        <v>1.9987878559660662E-2</v>
      </c>
      <c r="N742" s="18">
        <f t="shared" si="104"/>
        <v>7.2786062998233035E-6</v>
      </c>
    </row>
    <row r="743" spans="1:14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7.7</v>
      </c>
      <c r="D743" s="5" t="str">
        <f>'Исходные данные'!A745</f>
        <v>08.04.2014</v>
      </c>
      <c r="E743" s="1">
        <f>'Исходные данные'!B745</f>
        <v>7.22</v>
      </c>
      <c r="F743" s="12">
        <f t="shared" si="99"/>
        <v>0.93766233766233764</v>
      </c>
      <c r="G743" s="12">
        <f t="shared" si="100"/>
        <v>0.12605251202436726</v>
      </c>
      <c r="H743" s="12">
        <f t="shared" si="101"/>
        <v>3.6313465446565429E-4</v>
      </c>
      <c r="I743" s="12">
        <f t="shared" si="105"/>
        <v>-6.4365375954903326E-2</v>
      </c>
      <c r="J743" s="18">
        <f t="shared" si="102"/>
        <v>-2.3373298556935753E-5</v>
      </c>
      <c r="K743" s="12">
        <f t="shared" si="106"/>
        <v>0.85413114764246312</v>
      </c>
      <c r="L743" s="12">
        <f t="shared" si="103"/>
        <v>-0.15767052831603839</v>
      </c>
      <c r="M743" s="12">
        <f t="shared" si="107"/>
        <v>2.4859995499458675E-2</v>
      </c>
      <c r="N743" s="18">
        <f t="shared" si="104"/>
        <v>9.0275258757136468E-6</v>
      </c>
    </row>
    <row r="744" spans="1:14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7.69</v>
      </c>
      <c r="D744" s="5" t="str">
        <f>'Исходные данные'!A746</f>
        <v>07.04.2014</v>
      </c>
      <c r="E744" s="1">
        <f>'Исходные данные'!B746</f>
        <v>7.22</v>
      </c>
      <c r="F744" s="12">
        <f t="shared" si="99"/>
        <v>0.93888166449934973</v>
      </c>
      <c r="G744" s="12">
        <f t="shared" si="100"/>
        <v>0.12570069365518019</v>
      </c>
      <c r="H744" s="12">
        <f t="shared" si="101"/>
        <v>3.6212112891286944E-4</v>
      </c>
      <c r="I744" s="12">
        <f t="shared" si="105"/>
        <v>-6.3065830612817828E-2</v>
      </c>
      <c r="J744" s="18">
        <f t="shared" si="102"/>
        <v>-2.2837469777341392E-5</v>
      </c>
      <c r="K744" s="12">
        <f t="shared" si="106"/>
        <v>0.85524185134550923</v>
      </c>
      <c r="L744" s="12">
        <f t="shared" si="103"/>
        <v>-0.15637098297395285</v>
      </c>
      <c r="M744" s="12">
        <f t="shared" si="107"/>
        <v>2.4451884316240263E-2</v>
      </c>
      <c r="N744" s="18">
        <f t="shared" si="104"/>
        <v>8.854543952643811E-6</v>
      </c>
    </row>
    <row r="745" spans="1:14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7.72</v>
      </c>
      <c r="D745" s="5" t="str">
        <f>'Исходные данные'!A747</f>
        <v>04.04.2014</v>
      </c>
      <c r="E745" s="1">
        <f>'Исходные данные'!B747</f>
        <v>7.35</v>
      </c>
      <c r="F745" s="12">
        <f t="shared" si="99"/>
        <v>0.95207253886010357</v>
      </c>
      <c r="G745" s="12">
        <f t="shared" si="100"/>
        <v>0.12534985722727215</v>
      </c>
      <c r="H745" s="12">
        <f t="shared" si="101"/>
        <v>3.6111043215660232E-4</v>
      </c>
      <c r="I745" s="12">
        <f t="shared" si="105"/>
        <v>-4.9114050811939557E-2</v>
      </c>
      <c r="J745" s="18">
        <f t="shared" si="102"/>
        <v>-1.7735596113660819E-5</v>
      </c>
      <c r="K745" s="12">
        <f t="shared" si="106"/>
        <v>0.8672576231256226</v>
      </c>
      <c r="L745" s="12">
        <f t="shared" si="103"/>
        <v>-0.14241920317307455</v>
      </c>
      <c r="M745" s="12">
        <f t="shared" si="107"/>
        <v>2.0283229432453496E-2</v>
      </c>
      <c r="N745" s="18">
        <f t="shared" si="104"/>
        <v>7.3244857458847981E-6</v>
      </c>
    </row>
    <row r="746" spans="1:14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7.77</v>
      </c>
      <c r="D746" s="5" t="str">
        <f>'Исходные данные'!A748</f>
        <v>03.04.2014</v>
      </c>
      <c r="E746" s="1">
        <f>'Исходные данные'!B748</f>
        <v>7.33</v>
      </c>
      <c r="F746" s="12">
        <f t="shared" si="99"/>
        <v>0.94337194337194341</v>
      </c>
      <c r="G746" s="12">
        <f t="shared" si="100"/>
        <v>0.125</v>
      </c>
      <c r="H746" s="12">
        <f t="shared" si="101"/>
        <v>3.6010255630155214E-4</v>
      </c>
      <c r="I746" s="12">
        <f t="shared" si="105"/>
        <v>-5.8294648480995907E-2</v>
      </c>
      <c r="J746" s="18">
        <f t="shared" si="102"/>
        <v>-2.0992051936707019E-5</v>
      </c>
      <c r="K746" s="12">
        <f t="shared" si="106"/>
        <v>0.85933211592438186</v>
      </c>
      <c r="L746" s="12">
        <f t="shared" si="103"/>
        <v>-0.1515998008421309</v>
      </c>
      <c r="M746" s="12">
        <f t="shared" si="107"/>
        <v>2.2982499615373762E-2</v>
      </c>
      <c r="N746" s="18">
        <f t="shared" si="104"/>
        <v>8.2760568616955313E-6</v>
      </c>
    </row>
    <row r="747" spans="1:14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7.81</v>
      </c>
      <c r="D747" s="5" t="str">
        <f>'Исходные данные'!A749</f>
        <v>02.04.2014</v>
      </c>
      <c r="E747" s="1">
        <f>'Исходные данные'!B749</f>
        <v>7.3</v>
      </c>
      <c r="F747" s="12">
        <f t="shared" si="99"/>
        <v>0.93469910371318821</v>
      </c>
      <c r="G747" s="12">
        <f t="shared" si="100"/>
        <v>0.12465111924036955</v>
      </c>
      <c r="H747" s="12">
        <f t="shared" si="101"/>
        <v>3.5909749347445331E-4</v>
      </c>
      <c r="I747" s="12">
        <f t="shared" si="105"/>
        <v>-6.7530615697249163E-2</v>
      </c>
      <c r="J747" s="18">
        <f t="shared" si="102"/>
        <v>-2.4250074829668747E-5</v>
      </c>
      <c r="K747" s="12">
        <f t="shared" si="106"/>
        <v>0.85143189193808022</v>
      </c>
      <c r="L747" s="12">
        <f t="shared" si="103"/>
        <v>-0.16083576805838418</v>
      </c>
      <c r="M747" s="12">
        <f t="shared" si="107"/>
        <v>2.5868144286930361E-2</v>
      </c>
      <c r="N747" s="18">
        <f t="shared" si="104"/>
        <v>9.2891857742721917E-6</v>
      </c>
    </row>
    <row r="748" spans="1:14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7.82</v>
      </c>
      <c r="D748" s="5" t="str">
        <f>'Исходные данные'!A750</f>
        <v>01.04.2014</v>
      </c>
      <c r="E748" s="1">
        <f>'Исходные данные'!B750</f>
        <v>7.31</v>
      </c>
      <c r="F748" s="12">
        <f t="shared" si="99"/>
        <v>0.93478260869565211</v>
      </c>
      <c r="G748" s="12">
        <f t="shared" si="100"/>
        <v>0.12430321222301456</v>
      </c>
      <c r="H748" s="12">
        <f t="shared" si="101"/>
        <v>3.5809523582401505E-4</v>
      </c>
      <c r="I748" s="12">
        <f t="shared" si="105"/>
        <v>-6.7441280795532646E-2</v>
      </c>
      <c r="J748" s="18">
        <f t="shared" si="102"/>
        <v>-2.415040135074988E-5</v>
      </c>
      <c r="K748" s="12">
        <f t="shared" si="106"/>
        <v>0.85150795792008771</v>
      </c>
      <c r="L748" s="12">
        <f t="shared" si="103"/>
        <v>-0.1607464331566677</v>
      </c>
      <c r="M748" s="12">
        <f t="shared" si="107"/>
        <v>2.5839415772591048E-2</v>
      </c>
      <c r="N748" s="18">
        <f t="shared" si="104"/>
        <v>9.2529716846407647E-6</v>
      </c>
    </row>
    <row r="749" spans="1:14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7.79</v>
      </c>
      <c r="D749" s="5" t="str">
        <f>'Исходные данные'!A751</f>
        <v>31.03.2014</v>
      </c>
      <c r="E749" s="1">
        <f>'Исходные данные'!B751</f>
        <v>7.24</v>
      </c>
      <c r="F749" s="12">
        <f t="shared" si="99"/>
        <v>0.92939666238767649</v>
      </c>
      <c r="G749" s="12">
        <f t="shared" si="100"/>
        <v>0.12395627623017558</v>
      </c>
      <c r="H749" s="12">
        <f t="shared" si="101"/>
        <v>3.570957755208604E-4</v>
      </c>
      <c r="I749" s="12">
        <f t="shared" si="105"/>
        <v>-7.3219653485031927E-2</v>
      </c>
      <c r="J749" s="18">
        <f t="shared" si="102"/>
        <v>-2.6146428944606146E-5</v>
      </c>
      <c r="K749" s="12">
        <f t="shared" si="106"/>
        <v>0.8466018160005554</v>
      </c>
      <c r="L749" s="12">
        <f t="shared" si="103"/>
        <v>-0.16652480584616691</v>
      </c>
      <c r="M749" s="12">
        <f t="shared" si="107"/>
        <v>2.7730510962103595E-2</v>
      </c>
      <c r="N749" s="18">
        <f t="shared" si="104"/>
        <v>9.9024483176021033E-6</v>
      </c>
    </row>
    <row r="750" spans="1:14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7.78</v>
      </c>
      <c r="D750" s="5" t="str">
        <f>'Исходные данные'!A752</f>
        <v>28.03.2014</v>
      </c>
      <c r="E750" s="1">
        <f>'Исходные данные'!B752</f>
        <v>7.17</v>
      </c>
      <c r="F750" s="12">
        <f t="shared" si="99"/>
        <v>0.92159383033419018</v>
      </c>
      <c r="G750" s="12">
        <f t="shared" si="100"/>
        <v>0.12361030855167839</v>
      </c>
      <c r="H750" s="12">
        <f t="shared" si="101"/>
        <v>3.5609910475746395E-4</v>
      </c>
      <c r="I750" s="12">
        <f t="shared" si="105"/>
        <v>-8.1650683578771296E-2</v>
      </c>
      <c r="J750" s="18">
        <f t="shared" si="102"/>
        <v>-2.9075735325235423E-5</v>
      </c>
      <c r="K750" s="12">
        <f t="shared" si="106"/>
        <v>0.8394940954181962</v>
      </c>
      <c r="L750" s="12">
        <f t="shared" si="103"/>
        <v>-0.17495583593990627</v>
      </c>
      <c r="M750" s="12">
        <f t="shared" si="107"/>
        <v>3.0609544529431407E-2</v>
      </c>
      <c r="N750" s="18">
        <f t="shared" si="104"/>
        <v>1.0900031403964252E-5</v>
      </c>
    </row>
    <row r="751" spans="1:14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7.84</v>
      </c>
      <c r="D751" s="5" t="str">
        <f>'Исходные данные'!A753</f>
        <v>27.03.2014</v>
      </c>
      <c r="E751" s="1">
        <f>'Исходные данные'!B753</f>
        <v>7.12</v>
      </c>
      <c r="F751" s="12">
        <f t="shared" si="99"/>
        <v>0.90816326530612246</v>
      </c>
      <c r="G751" s="12">
        <f t="shared" si="100"/>
        <v>0.12326530648491309</v>
      </c>
      <c r="H751" s="12">
        <f t="shared" si="101"/>
        <v>3.5510521574809195E-4</v>
      </c>
      <c r="I751" s="12">
        <f t="shared" si="105"/>
        <v>-9.6331108938432067E-2</v>
      </c>
      <c r="J751" s="18">
        <f t="shared" si="102"/>
        <v>-3.420767922283487E-5</v>
      </c>
      <c r="K751" s="12">
        <f t="shared" si="106"/>
        <v>0.82725998569644976</v>
      </c>
      <c r="L751" s="12">
        <f t="shared" si="103"/>
        <v>-0.18963626129956715</v>
      </c>
      <c r="M751" s="12">
        <f t="shared" si="107"/>
        <v>3.5961911599677716E-2</v>
      </c>
      <c r="N751" s="18">
        <f t="shared" si="104"/>
        <v>1.2770262377317367E-5</v>
      </c>
    </row>
    <row r="752" spans="1:14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8.07</v>
      </c>
      <c r="D752" s="5" t="str">
        <f>'Исходные данные'!A754</f>
        <v>26.03.2014</v>
      </c>
      <c r="E752" s="1">
        <f>'Исходные данные'!B754</f>
        <v>7.14</v>
      </c>
      <c r="F752" s="12">
        <f t="shared" si="99"/>
        <v>0.88475836431226762</v>
      </c>
      <c r="G752" s="12">
        <f t="shared" si="100"/>
        <v>0.12292126733481272</v>
      </c>
      <c r="H752" s="12">
        <f t="shared" si="101"/>
        <v>3.5411410072874028E-4</v>
      </c>
      <c r="I752" s="12">
        <f t="shared" si="105"/>
        <v>-0.12244070593036445</v>
      </c>
      <c r="J752" s="18">
        <f t="shared" si="102"/>
        <v>-4.3357980473123147E-5</v>
      </c>
      <c r="K752" s="12">
        <f t="shared" si="106"/>
        <v>0.80594009884232043</v>
      </c>
      <c r="L752" s="12">
        <f t="shared" si="103"/>
        <v>-0.21574585829149953</v>
      </c>
      <c r="M752" s="12">
        <f t="shared" si="107"/>
        <v>4.6546275369935809E-2</v>
      </c>
      <c r="N752" s="18">
        <f t="shared" si="104"/>
        <v>1.6482692444897132E-5</v>
      </c>
    </row>
    <row r="753" spans="1:14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8.14</v>
      </c>
      <c r="D753" s="5" t="str">
        <f>'Исходные данные'!A755</f>
        <v>25.03.2014</v>
      </c>
      <c r="E753" s="1">
        <f>'Исходные данные'!B755</f>
        <v>7.08</v>
      </c>
      <c r="F753" s="12">
        <f t="shared" si="99"/>
        <v>0.86977886977886976</v>
      </c>
      <c r="G753" s="12">
        <f t="shared" si="100"/>
        <v>0.12257818841383268</v>
      </c>
      <c r="H753" s="12">
        <f t="shared" si="101"/>
        <v>3.5312575195707558E-4</v>
      </c>
      <c r="I753" s="12">
        <f t="shared" si="105"/>
        <v>-0.13951627230882055</v>
      </c>
      <c r="J753" s="18">
        <f t="shared" si="102"/>
        <v>-4.9266788569300379E-5</v>
      </c>
      <c r="K753" s="12">
        <f t="shared" si="106"/>
        <v>0.79229504524145533</v>
      </c>
      <c r="L753" s="12">
        <f t="shared" si="103"/>
        <v>-0.23282142466995556</v>
      </c>
      <c r="M753" s="12">
        <f t="shared" si="107"/>
        <v>5.4205815785347805E-2</v>
      </c>
      <c r="N753" s="18">
        <f t="shared" si="104"/>
        <v>1.9141469459647662E-5</v>
      </c>
    </row>
    <row r="754" spans="1:14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8.23</v>
      </c>
      <c r="D754" s="5" t="str">
        <f>'Исходные данные'!A756</f>
        <v>24.03.2014</v>
      </c>
      <c r="E754" s="1">
        <f>'Исходные данные'!B756</f>
        <v>7.02</v>
      </c>
      <c r="F754" s="12">
        <f t="shared" si="99"/>
        <v>0.85297691373025508</v>
      </c>
      <c r="G754" s="12">
        <f t="shared" si="100"/>
        <v>0.1222360670419291</v>
      </c>
      <c r="H754" s="12">
        <f t="shared" si="101"/>
        <v>3.5214016171237258E-4</v>
      </c>
      <c r="I754" s="12">
        <f t="shared" si="105"/>
        <v>-0.15902279665125879</v>
      </c>
      <c r="J754" s="18">
        <f t="shared" si="102"/>
        <v>-5.5998313328728009E-5</v>
      </c>
      <c r="K754" s="12">
        <f t="shared" si="106"/>
        <v>0.77698988321669082</v>
      </c>
      <c r="L754" s="12">
        <f t="shared" si="103"/>
        <v>-0.25232794901239386</v>
      </c>
      <c r="M754" s="12">
        <f t="shared" si="107"/>
        <v>6.3669393852801265E-2</v>
      </c>
      <c r="N754" s="18">
        <f t="shared" si="104"/>
        <v>2.2420550647454177E-5</v>
      </c>
    </row>
    <row r="755" spans="1:14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8.2100000000000009</v>
      </c>
      <c r="D755" s="5" t="str">
        <f>'Исходные данные'!A757</f>
        <v>21.03.2014</v>
      </c>
      <c r="E755" s="1">
        <f>'Исходные данные'!B757</f>
        <v>6.94</v>
      </c>
      <c r="F755" s="12">
        <f t="shared" si="99"/>
        <v>0.84531059683313026</v>
      </c>
      <c r="G755" s="12">
        <f t="shared" si="100"/>
        <v>0.12189490054653844</v>
      </c>
      <c r="H755" s="12">
        <f t="shared" si="101"/>
        <v>3.5115732229545562E-4</v>
      </c>
      <c r="I755" s="12">
        <f t="shared" si="105"/>
        <v>-0.16805114894562381</v>
      </c>
      <c r="J755" s="18">
        <f t="shared" si="102"/>
        <v>-5.9012391472420036E-5</v>
      </c>
      <c r="K755" s="12">
        <f t="shared" si="106"/>
        <v>0.77000651640486306</v>
      </c>
      <c r="L755" s="12">
        <f t="shared" si="103"/>
        <v>-0.2613563013067588</v>
      </c>
      <c r="M755" s="12">
        <f t="shared" si="107"/>
        <v>6.8307116232749321E-2</v>
      </c>
      <c r="N755" s="18">
        <f t="shared" si="104"/>
        <v>2.3986544030016701E-5</v>
      </c>
    </row>
    <row r="756" spans="1:14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8.26</v>
      </c>
      <c r="D756" s="5" t="str">
        <f>'Исходные данные'!A758</f>
        <v>20.03.2014</v>
      </c>
      <c r="E756" s="1">
        <f>'Исходные данные'!B758</f>
        <v>7.01</v>
      </c>
      <c r="F756" s="12">
        <f t="shared" si="99"/>
        <v>0.84866828087167068</v>
      </c>
      <c r="G756" s="12">
        <f t="shared" si="100"/>
        <v>0.12155468626255637</v>
      </c>
      <c r="H756" s="12">
        <f t="shared" si="101"/>
        <v>3.5017722602863767E-4</v>
      </c>
      <c r="I756" s="12">
        <f t="shared" si="105"/>
        <v>-0.164086886486388</v>
      </c>
      <c r="J756" s="18">
        <f t="shared" si="102"/>
        <v>-5.7459490737479305E-5</v>
      </c>
      <c r="K756" s="12">
        <f t="shared" si="106"/>
        <v>0.77306508280565212</v>
      </c>
      <c r="L756" s="12">
        <f t="shared" si="103"/>
        <v>-0.25739203884752299</v>
      </c>
      <c r="M756" s="12">
        <f t="shared" si="107"/>
        <v>6.6250661662084806E-2</v>
      </c>
      <c r="N756" s="18">
        <f t="shared" si="104"/>
        <v>2.3199472923390671E-5</v>
      </c>
    </row>
    <row r="757" spans="1:14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8.25</v>
      </c>
      <c r="D757" s="5" t="str">
        <f>'Исходные данные'!A759</f>
        <v>19.03.2014</v>
      </c>
      <c r="E757" s="1">
        <f>'Исходные данные'!B759</f>
        <v>7.02</v>
      </c>
      <c r="F757" s="12">
        <f t="shared" si="99"/>
        <v>0.85090909090909084</v>
      </c>
      <c r="G757" s="12">
        <f t="shared" si="100"/>
        <v>0.12121542153231699</v>
      </c>
      <c r="H757" s="12">
        <f t="shared" si="101"/>
        <v>3.4919986525566038E-4</v>
      </c>
      <c r="I757" s="12">
        <f t="shared" si="105"/>
        <v>-0.16144998230886995</v>
      </c>
      <c r="J757" s="18">
        <f t="shared" si="102"/>
        <v>-5.6378312067786137E-5</v>
      </c>
      <c r="K757" s="12">
        <f t="shared" si="106"/>
        <v>0.77510627137858978</v>
      </c>
      <c r="L757" s="12">
        <f t="shared" si="103"/>
        <v>-0.25475513467000499</v>
      </c>
      <c r="M757" s="12">
        <f t="shared" si="107"/>
        <v>6.4900178640732401E-2</v>
      </c>
      <c r="N757" s="18">
        <f t="shared" si="104"/>
        <v>2.2663133636412042E-5</v>
      </c>
    </row>
    <row r="758" spans="1:14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8.44</v>
      </c>
      <c r="D758" s="5" t="str">
        <f>'Исходные данные'!A760</f>
        <v>18.03.2014</v>
      </c>
      <c r="E758" s="1">
        <f>'Исходные данные'!B760</f>
        <v>6.96</v>
      </c>
      <c r="F758" s="12">
        <f t="shared" si="99"/>
        <v>0.82464454976303325</v>
      </c>
      <c r="G758" s="12">
        <f t="shared" si="100"/>
        <v>0.12087710370557204</v>
      </c>
      <c r="H758" s="12">
        <f t="shared" si="101"/>
        <v>3.4822523234163451E-4</v>
      </c>
      <c r="I758" s="12">
        <f t="shared" si="105"/>
        <v>-0.19280283426153738</v>
      </c>
      <c r="J758" s="18">
        <f t="shared" si="102"/>
        <v>-6.7138811756849504E-5</v>
      </c>
      <c r="K758" s="12">
        <f t="shared" si="106"/>
        <v>0.75118149401437051</v>
      </c>
      <c r="L758" s="12">
        <f t="shared" si="103"/>
        <v>-0.28610798662267234</v>
      </c>
      <c r="M758" s="12">
        <f t="shared" si="107"/>
        <v>8.1857780009279291E-2</v>
      </c>
      <c r="N758" s="18">
        <f t="shared" si="104"/>
        <v>2.8504944462701684E-5</v>
      </c>
    </row>
    <row r="759" spans="1:14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8.4700000000000006</v>
      </c>
      <c r="D759" s="5" t="str">
        <f>'Исходные данные'!A761</f>
        <v>17.03.2014</v>
      </c>
      <c r="E759" s="1">
        <f>'Исходные данные'!B761</f>
        <v>6.79</v>
      </c>
      <c r="F759" s="12">
        <f t="shared" si="99"/>
        <v>0.80165289256198347</v>
      </c>
      <c r="G759" s="12">
        <f t="shared" si="100"/>
        <v>0.12053973013947017</v>
      </c>
      <c r="H759" s="12">
        <f t="shared" si="101"/>
        <v>3.4725331967297966E-4</v>
      </c>
      <c r="I759" s="12">
        <f t="shared" si="105"/>
        <v>-0.22107956709335827</v>
      </c>
      <c r="J759" s="18">
        <f t="shared" si="102"/>
        <v>-7.6770613585033895E-5</v>
      </c>
      <c r="K759" s="12">
        <f t="shared" si="106"/>
        <v>0.73023803733219905</v>
      </c>
      <c r="L759" s="12">
        <f t="shared" si="103"/>
        <v>-0.31438471945449331</v>
      </c>
      <c r="M759" s="12">
        <f t="shared" si="107"/>
        <v>9.8837751826480497E-2</v>
      </c>
      <c r="N759" s="18">
        <f t="shared" si="104"/>
        <v>3.4321737430759461E-5</v>
      </c>
    </row>
    <row r="760" spans="1:14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8.4700000000000006</v>
      </c>
      <c r="D760" s="5" t="str">
        <f>'Исходные данные'!A762</f>
        <v>14.03.2014</v>
      </c>
      <c r="E760" s="1">
        <f>'Исходные данные'!B762</f>
        <v>6.59</v>
      </c>
      <c r="F760" s="12">
        <f t="shared" si="99"/>
        <v>0.77804014167650526</v>
      </c>
      <c r="G760" s="12">
        <f t="shared" si="100"/>
        <v>0.12020329819853648</v>
      </c>
      <c r="H760" s="12">
        <f t="shared" si="101"/>
        <v>3.4628411965736592E-4</v>
      </c>
      <c r="I760" s="12">
        <f t="shared" si="105"/>
        <v>-0.25097716014954724</v>
      </c>
      <c r="J760" s="18">
        <f t="shared" si="102"/>
        <v>-8.6909404956491711E-5</v>
      </c>
      <c r="K760" s="12">
        <f t="shared" si="106"/>
        <v>0.70872881679222266</v>
      </c>
      <c r="L760" s="12">
        <f t="shared" si="103"/>
        <v>-0.3442823125106822</v>
      </c>
      <c r="M760" s="12">
        <f t="shared" si="107"/>
        <v>0.11853031070770308</v>
      </c>
      <c r="N760" s="18">
        <f t="shared" si="104"/>
        <v>4.1045164296131012E-5</v>
      </c>
    </row>
    <row r="761" spans="1:14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8.4700000000000006</v>
      </c>
      <c r="D761" s="5" t="str">
        <f>'Исходные данные'!A763</f>
        <v>13.03.2014</v>
      </c>
      <c r="E761" s="1">
        <f>'Исходные данные'!B763</f>
        <v>6.85</v>
      </c>
      <c r="F761" s="12">
        <f t="shared" si="99"/>
        <v>0.80873671782762679</v>
      </c>
      <c r="G761" s="12">
        <f t="shared" si="100"/>
        <v>0.11986780525465172</v>
      </c>
      <c r="H761" s="12">
        <f t="shared" si="101"/>
        <v>3.4531762472365365E-4</v>
      </c>
      <c r="I761" s="12">
        <f t="shared" si="105"/>
        <v>-0.21228185638982924</v>
      </c>
      <c r="J761" s="18">
        <f t="shared" si="102"/>
        <v>-7.3304666420463587E-5</v>
      </c>
      <c r="K761" s="12">
        <f t="shared" si="106"/>
        <v>0.73669080349419191</v>
      </c>
      <c r="L761" s="12">
        <f t="shared" si="103"/>
        <v>-0.30558700875096423</v>
      </c>
      <c r="M761" s="12">
        <f t="shared" si="107"/>
        <v>9.3383419917361918E-2</v>
      </c>
      <c r="N761" s="18">
        <f t="shared" si="104"/>
        <v>3.2246940754434947E-5</v>
      </c>
    </row>
    <row r="762" spans="1:14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8.5399999999999991</v>
      </c>
      <c r="D762" s="5" t="str">
        <f>'Исходные данные'!A764</f>
        <v>12.03.2014</v>
      </c>
      <c r="E762" s="1">
        <f>'Исходные данные'!B764</f>
        <v>7</v>
      </c>
      <c r="F762" s="12">
        <f t="shared" si="99"/>
        <v>0.81967213114754112</v>
      </c>
      <c r="G762" s="12">
        <f t="shared" si="100"/>
        <v>0.11953324868703187</v>
      </c>
      <c r="H762" s="12">
        <f t="shared" si="101"/>
        <v>3.4435382732183462E-4</v>
      </c>
      <c r="I762" s="12">
        <f t="shared" si="105"/>
        <v>-0.19885085874516503</v>
      </c>
      <c r="J762" s="18">
        <f t="shared" si="102"/>
        <v>-6.8475054275131086E-5</v>
      </c>
      <c r="K762" s="12">
        <f t="shared" si="106"/>
        <v>0.74665204087541071</v>
      </c>
      <c r="L762" s="12">
        <f t="shared" si="103"/>
        <v>-0.29215601110630002</v>
      </c>
      <c r="M762" s="12">
        <f t="shared" si="107"/>
        <v>8.5355134825544535E-2</v>
      </c>
      <c r="N762" s="18">
        <f t="shared" si="104"/>
        <v>2.9392367358747476E-5</v>
      </c>
    </row>
    <row r="763" spans="1:14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8.48</v>
      </c>
      <c r="D763" s="5" t="str">
        <f>'Исходные данные'!A765</f>
        <v>11.03.2014</v>
      </c>
      <c r="E763" s="1">
        <f>'Исходные данные'!B765</f>
        <v>7.07</v>
      </c>
      <c r="F763" s="12">
        <f t="shared" si="99"/>
        <v>0.83372641509433965</v>
      </c>
      <c r="G763" s="12">
        <f t="shared" si="100"/>
        <v>0.11919962588220767</v>
      </c>
      <c r="H763" s="12">
        <f t="shared" si="101"/>
        <v>3.433927199229731E-4</v>
      </c>
      <c r="I763" s="12">
        <f t="shared" si="105"/>
        <v>-0.18184996989533028</v>
      </c>
      <c r="J763" s="18">
        <f t="shared" si="102"/>
        <v>-6.2445955780268247E-5</v>
      </c>
      <c r="K763" s="12">
        <f t="shared" si="106"/>
        <v>0.75945430582155271</v>
      </c>
      <c r="L763" s="12">
        <f t="shared" si="103"/>
        <v>-0.27515512225646527</v>
      </c>
      <c r="M763" s="12">
        <f t="shared" si="107"/>
        <v>7.5710341303970377E-2</v>
      </c>
      <c r="N763" s="18">
        <f t="shared" si="104"/>
        <v>2.5998380026667003E-5</v>
      </c>
    </row>
    <row r="764" spans="1:14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8.5</v>
      </c>
      <c r="D764" s="5" t="str">
        <f>'Исходные данные'!A766</f>
        <v>07.03.2014</v>
      </c>
      <c r="E764" s="1">
        <f>'Исходные данные'!B766</f>
        <v>7.2</v>
      </c>
      <c r="F764" s="12">
        <f t="shared" si="99"/>
        <v>0.84705882352941175</v>
      </c>
      <c r="G764" s="12">
        <f t="shared" si="100"/>
        <v>0.11886693423400399</v>
      </c>
      <c r="H764" s="12">
        <f t="shared" si="101"/>
        <v>3.424342950191465E-4</v>
      </c>
      <c r="I764" s="12">
        <f t="shared" si="105"/>
        <v>-0.16598513747426116</v>
      </c>
      <c r="J764" s="18">
        <f t="shared" si="102"/>
        <v>-5.6839003534654736E-5</v>
      </c>
      <c r="K764" s="12">
        <f t="shared" si="106"/>
        <v>0.77159900318230668</v>
      </c>
      <c r="L764" s="12">
        <f t="shared" si="103"/>
        <v>-0.25929028983539615</v>
      </c>
      <c r="M764" s="12">
        <f t="shared" si="107"/>
        <v>6.7231454402923774E-2</v>
      </c>
      <c r="N764" s="18">
        <f t="shared" si="104"/>
        <v>2.3022355691577094E-5</v>
      </c>
    </row>
    <row r="765" spans="1:14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8.4600000000000009</v>
      </c>
      <c r="D765" s="5" t="str">
        <f>'Исходные данные'!A767</f>
        <v>06.03.2014</v>
      </c>
      <c r="E765" s="1">
        <f>'Исходные данные'!B767</f>
        <v>7.21</v>
      </c>
      <c r="F765" s="12">
        <f t="shared" si="99"/>
        <v>0.85224586288416071</v>
      </c>
      <c r="G765" s="12">
        <f t="shared" si="100"/>
        <v>0.11853517114351994</v>
      </c>
      <c r="H765" s="12">
        <f t="shared" si="101"/>
        <v>3.4147854512338804E-4</v>
      </c>
      <c r="I765" s="12">
        <f t="shared" si="105"/>
        <v>-0.15988022232127425</v>
      </c>
      <c r="J765" s="18">
        <f t="shared" si="102"/>
        <v>-5.4595665712272561E-5</v>
      </c>
      <c r="K765" s="12">
        <f t="shared" si="106"/>
        <v>0.77632395767710238</v>
      </c>
      <c r="L765" s="12">
        <f t="shared" si="103"/>
        <v>-0.25318537468240926</v>
      </c>
      <c r="M765" s="12">
        <f t="shared" si="107"/>
        <v>6.4102833953071994E-2</v>
      </c>
      <c r="N765" s="18">
        <f t="shared" si="104"/>
        <v>2.1889742476581146E-5</v>
      </c>
    </row>
    <row r="766" spans="1:14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8.42</v>
      </c>
      <c r="D766" s="5" t="str">
        <f>'Исходные данные'!A768</f>
        <v>05.03.2014</v>
      </c>
      <c r="E766" s="1">
        <f>'Исходные данные'!B768</f>
        <v>7.21</v>
      </c>
      <c r="F766" s="12">
        <f t="shared" si="99"/>
        <v>0.8562945368171021</v>
      </c>
      <c r="G766" s="12">
        <f t="shared" si="100"/>
        <v>0.11820433401910814</v>
      </c>
      <c r="H766" s="12">
        <f t="shared" si="101"/>
        <v>3.4052546276962687E-4</v>
      </c>
      <c r="I766" s="12">
        <f t="shared" si="105"/>
        <v>-0.15514087695737769</v>
      </c>
      <c r="J766" s="18">
        <f t="shared" si="102"/>
        <v>-5.2829418920396777E-5</v>
      </c>
      <c r="K766" s="12">
        <f t="shared" si="106"/>
        <v>0.78001195747604346</v>
      </c>
      <c r="L766" s="12">
        <f t="shared" si="103"/>
        <v>-0.24844602931851276</v>
      </c>
      <c r="M766" s="12">
        <f t="shared" si="107"/>
        <v>6.1725429484135313E-2</v>
      </c>
      <c r="N766" s="18">
        <f t="shared" si="104"/>
        <v>2.1019080439739149E-5</v>
      </c>
    </row>
    <row r="767" spans="1:14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8.5</v>
      </c>
      <c r="D767" s="5" t="str">
        <f>'Исходные данные'!A769</f>
        <v>04.03.2014</v>
      </c>
      <c r="E767" s="1">
        <f>'Исходные данные'!B769</f>
        <v>7.16</v>
      </c>
      <c r="F767" s="12">
        <f t="shared" si="99"/>
        <v>0.84235294117647064</v>
      </c>
      <c r="G767" s="12">
        <f t="shared" si="100"/>
        <v>0.11787442027635452</v>
      </c>
      <c r="H767" s="12">
        <f t="shared" si="101"/>
        <v>3.3957504051263014E-4</v>
      </c>
      <c r="I767" s="12">
        <f t="shared" si="105"/>
        <v>-0.17155618252371646</v>
      </c>
      <c r="J767" s="18">
        <f t="shared" si="102"/>
        <v>-5.8256197630683187E-5</v>
      </c>
      <c r="K767" s="12">
        <f t="shared" si="106"/>
        <v>0.76731234205351606</v>
      </c>
      <c r="L767" s="12">
        <f t="shared" si="103"/>
        <v>-0.26486133488485153</v>
      </c>
      <c r="M767" s="12">
        <f t="shared" si="107"/>
        <v>7.0151526716985504E-2</v>
      </c>
      <c r="N767" s="18">
        <f t="shared" si="104"/>
        <v>2.382170752694321E-5</v>
      </c>
    </row>
    <row r="768" spans="1:14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8.6199999999999992</v>
      </c>
      <c r="D768" s="5" t="str">
        <f>'Исходные данные'!A770</f>
        <v>03.03.2014</v>
      </c>
      <c r="E768" s="1">
        <f>'Исходные данные'!B770</f>
        <v>7.01</v>
      </c>
      <c r="F768" s="12">
        <f t="shared" si="99"/>
        <v>0.8132250580046404</v>
      </c>
      <c r="G768" s="12">
        <f t="shared" si="100"/>
        <v>0.11754542733805839</v>
      </c>
      <c r="H768" s="12">
        <f t="shared" si="101"/>
        <v>3.3862727092794542E-4</v>
      </c>
      <c r="I768" s="12">
        <f t="shared" si="105"/>
        <v>-0.20674738362910297</v>
      </c>
      <c r="J768" s="18">
        <f t="shared" si="102"/>
        <v>-7.0010302289816119E-5</v>
      </c>
      <c r="K768" s="12">
        <f t="shared" si="106"/>
        <v>0.74077930208523046</v>
      </c>
      <c r="L768" s="12">
        <f t="shared" si="103"/>
        <v>-0.30005253599023801</v>
      </c>
      <c r="M768" s="12">
        <f t="shared" si="107"/>
        <v>9.0031524354173109E-2</v>
      </c>
      <c r="N768" s="18">
        <f t="shared" si="104"/>
        <v>3.0487129389536494E-5</v>
      </c>
    </row>
    <row r="769" spans="1:14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8.58</v>
      </c>
      <c r="D769" s="5" t="str">
        <f>'Исходные данные'!A771</f>
        <v>28.02.2014</v>
      </c>
      <c r="E769" s="1">
        <f>'Исходные данные'!B771</f>
        <v>7.66</v>
      </c>
      <c r="F769" s="12">
        <f t="shared" si="99"/>
        <v>0.89277389277389274</v>
      </c>
      <c r="G769" s="12">
        <f t="shared" si="100"/>
        <v>0.11721735263421207</v>
      </c>
      <c r="H769" s="12">
        <f t="shared" si="101"/>
        <v>3.3768214661184193E-4</v>
      </c>
      <c r="I769" s="12">
        <f t="shared" si="105"/>
        <v>-0.11342192974737102</v>
      </c>
      <c r="J769" s="18">
        <f t="shared" si="102"/>
        <v>-3.8300560709949773E-5</v>
      </c>
      <c r="K769" s="12">
        <f t="shared" si="106"/>
        <v>0.81324156787749258</v>
      </c>
      <c r="L769" s="12">
        <f t="shared" si="103"/>
        <v>-0.2067270821085061</v>
      </c>
      <c r="M769" s="12">
        <f t="shared" si="107"/>
        <v>4.2736086477097035E-2</v>
      </c>
      <c r="N769" s="18">
        <f t="shared" si="104"/>
        <v>1.4431213419375437E-5</v>
      </c>
    </row>
    <row r="770" spans="1:14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8.6</v>
      </c>
      <c r="D770" s="5" t="str">
        <f>'Исходные данные'!A772</f>
        <v>27.02.2014</v>
      </c>
      <c r="E770" s="1">
        <f>'Исходные данные'!B772</f>
        <v>7.68</v>
      </c>
      <c r="F770" s="12">
        <f t="shared" ref="F770:F833" si="108">E770/C770</f>
        <v>0.89302325581395348</v>
      </c>
      <c r="G770" s="12">
        <f t="shared" ref="G770:G833" si="109">1/POWER(2,A770/248)</f>
        <v>0.11689019360198087</v>
      </c>
      <c r="H770" s="12">
        <f t="shared" ref="H770:H833" si="110">G770/SUM(G$2:G$1242)</f>
        <v>3.3673966018125316E-4</v>
      </c>
      <c r="I770" s="12">
        <f t="shared" si="105"/>
        <v>-0.11314265609988126</v>
      </c>
      <c r="J770" s="18">
        <f t="shared" ref="J770:J833" si="111">H770*I770</f>
        <v>-3.809961956707841E-5</v>
      </c>
      <c r="K770" s="12">
        <f t="shared" si="106"/>
        <v>0.81346871653328456</v>
      </c>
      <c r="L770" s="12">
        <f t="shared" ref="L770:L833" si="112">LN(K770)</f>
        <v>-0.20644780846101624</v>
      </c>
      <c r="M770" s="12">
        <f t="shared" si="107"/>
        <v>4.2620697618356455E-2</v>
      </c>
      <c r="N770" s="18">
        <f t="shared" ref="N770:N833" si="113">M770*H770</f>
        <v>1.4352079232693298E-5</v>
      </c>
    </row>
    <row r="771" spans="1:14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8.69</v>
      </c>
      <c r="D771" s="5" t="str">
        <f>'Исходные данные'!A773</f>
        <v>26.02.2014</v>
      </c>
      <c r="E771" s="1">
        <f>'Исходные данные'!B773</f>
        <v>7.74</v>
      </c>
      <c r="F771" s="12">
        <f t="shared" si="108"/>
        <v>0.89067894131185277</v>
      </c>
      <c r="G771" s="12">
        <f t="shared" si="109"/>
        <v>0.11656394768568321</v>
      </c>
      <c r="H771" s="12">
        <f t="shared" si="110"/>
        <v>3.3579980427371931E-4</v>
      </c>
      <c r="I771" s="12">
        <f t="shared" ref="I771:I834" si="114">LN(F771)</f>
        <v>-0.11577125167566485</v>
      </c>
      <c r="J771" s="18">
        <f t="shared" si="111"/>
        <v>-3.8875963653211755E-5</v>
      </c>
      <c r="K771" s="12">
        <f t="shared" ref="K771:K834" si="115">F771/GEOMEAN(F$2:F$1242)</f>
        <v>0.81133324414019881</v>
      </c>
      <c r="L771" s="12">
        <f t="shared" si="112"/>
        <v>-0.20907640403679986</v>
      </c>
      <c r="M771" s="12">
        <f t="shared" ref="M771:M834" si="116">POWER(L771-AVERAGE(L$2:L$1242),2)</f>
        <v>4.3712942724959195E-2</v>
      </c>
      <c r="N771" s="18">
        <f t="shared" si="113"/>
        <v>1.4678797611269599E-5</v>
      </c>
    </row>
    <row r="772" spans="1:14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8.65</v>
      </c>
      <c r="D772" s="5" t="str">
        <f>'Исходные данные'!A774</f>
        <v>25.02.2014</v>
      </c>
      <c r="E772" s="1">
        <f>'Исходные данные'!B774</f>
        <v>7.74</v>
      </c>
      <c r="F772" s="12">
        <f t="shared" si="108"/>
        <v>0.89479768786127167</v>
      </c>
      <c r="G772" s="12">
        <f t="shared" si="109"/>
        <v>0.11623861233677028</v>
      </c>
      <c r="H772" s="12">
        <f t="shared" si="110"/>
        <v>3.3486257154732889E-4</v>
      </c>
      <c r="I772" s="12">
        <f t="shared" si="114"/>
        <v>-0.11115763334215222</v>
      </c>
      <c r="J772" s="18">
        <f t="shared" si="111"/>
        <v>-3.7222530948068196E-5</v>
      </c>
      <c r="K772" s="12">
        <f t="shared" si="115"/>
        <v>0.81508507417090481</v>
      </c>
      <c r="L772" s="12">
        <f t="shared" si="112"/>
        <v>-0.20446278570328727</v>
      </c>
      <c r="M772" s="12">
        <f t="shared" si="116"/>
        <v>4.1805030737548383E-2</v>
      </c>
      <c r="N772" s="18">
        <f t="shared" si="113"/>
        <v>1.3998940096390579E-5</v>
      </c>
    </row>
    <row r="773" spans="1:14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8.6199999999999992</v>
      </c>
      <c r="D773" s="5" t="str">
        <f>'Исходные данные'!A775</f>
        <v>24.02.2014</v>
      </c>
      <c r="E773" s="1">
        <f>'Исходные данные'!B775</f>
        <v>7.72</v>
      </c>
      <c r="F773" s="12">
        <f t="shared" si="108"/>
        <v>0.89559164733178664</v>
      </c>
      <c r="G773" s="12">
        <f t="shared" si="109"/>
        <v>0.11591418501380676</v>
      </c>
      <c r="H773" s="12">
        <f t="shared" si="110"/>
        <v>3.3392795468066306E-4</v>
      </c>
      <c r="I773" s="12">
        <f t="shared" si="114"/>
        <v>-0.11027072063891681</v>
      </c>
      <c r="J773" s="18">
        <f t="shared" si="111"/>
        <v>-3.6822476204116268E-5</v>
      </c>
      <c r="K773" s="12">
        <f t="shared" si="115"/>
        <v>0.81580830415092431</v>
      </c>
      <c r="L773" s="12">
        <f t="shared" si="112"/>
        <v>-0.20357587300005187</v>
      </c>
      <c r="M773" s="12">
        <f t="shared" si="116"/>
        <v>4.1443136067733255E-2</v>
      </c>
      <c r="N773" s="18">
        <f t="shared" si="113"/>
        <v>1.3839021662650583E-5</v>
      </c>
    </row>
    <row r="774" spans="1:14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8.84</v>
      </c>
      <c r="D774" s="5" t="str">
        <f>'Исходные данные'!A776</f>
        <v>21.02.2014</v>
      </c>
      <c r="E774" s="1">
        <f>'Исходные данные'!B776</f>
        <v>7.71</v>
      </c>
      <c r="F774" s="12">
        <f t="shared" si="108"/>
        <v>0.87217194570135748</v>
      </c>
      <c r="G774" s="12">
        <f t="shared" si="109"/>
        <v>0.11559066318245026</v>
      </c>
      <c r="H774" s="12">
        <f t="shared" si="110"/>
        <v>3.3299594637273635E-4</v>
      </c>
      <c r="I774" s="12">
        <f t="shared" si="114"/>
        <v>-0.13676868907431394</v>
      </c>
      <c r="J774" s="18">
        <f t="shared" si="111"/>
        <v>-4.5543419052459698E-5</v>
      </c>
      <c r="K774" s="12">
        <f t="shared" si="115"/>
        <v>0.79447493516767953</v>
      </c>
      <c r="L774" s="12">
        <f t="shared" si="112"/>
        <v>-0.23007384143544896</v>
      </c>
      <c r="M774" s="12">
        <f t="shared" si="116"/>
        <v>5.2933972512864122E-2</v>
      </c>
      <c r="N774" s="18">
        <f t="shared" si="113"/>
        <v>1.7626798272189602E-5</v>
      </c>
    </row>
    <row r="775" spans="1:14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8.9600000000000009</v>
      </c>
      <c r="D775" s="5" t="str">
        <f>'Исходные данные'!A777</f>
        <v>20.02.2014</v>
      </c>
      <c r="E775" s="1">
        <f>'Исходные данные'!B777</f>
        <v>7.68</v>
      </c>
      <c r="F775" s="12">
        <f t="shared" si="108"/>
        <v>0.85714285714285698</v>
      </c>
      <c r="G775" s="12">
        <f t="shared" si="109"/>
        <v>0.11526804431543197</v>
      </c>
      <c r="H775" s="12">
        <f t="shared" si="110"/>
        <v>3.3206653934294119E-4</v>
      </c>
      <c r="I775" s="12">
        <f t="shared" si="114"/>
        <v>-0.1541506798272585</v>
      </c>
      <c r="J775" s="18">
        <f t="shared" si="111"/>
        <v>-5.1188282787599461E-5</v>
      </c>
      <c r="K775" s="12">
        <f t="shared" si="115"/>
        <v>0.78078470560114344</v>
      </c>
      <c r="L775" s="12">
        <f t="shared" si="112"/>
        <v>-0.24745583218839357</v>
      </c>
      <c r="M775" s="12">
        <f t="shared" si="116"/>
        <v>6.123438888405041E-2</v>
      </c>
      <c r="N775" s="18">
        <f t="shared" si="113"/>
        <v>2.0333891605506487E-5</v>
      </c>
    </row>
    <row r="776" spans="1:14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8.9600000000000009</v>
      </c>
      <c r="D776" s="5" t="str">
        <f>'Исходные данные'!A778</f>
        <v>19.02.2014</v>
      </c>
      <c r="E776" s="1">
        <f>'Исходные данные'!B778</f>
        <v>7.74</v>
      </c>
      <c r="F776" s="12">
        <f t="shared" si="108"/>
        <v>0.8638392857142857</v>
      </c>
      <c r="G776" s="12">
        <f t="shared" si="109"/>
        <v>0.11494632589253688</v>
      </c>
      <c r="H776" s="12">
        <f t="shared" si="110"/>
        <v>3.3113972633099057E-4</v>
      </c>
      <c r="I776" s="12">
        <f t="shared" si="114"/>
        <v>-0.14636853938520336</v>
      </c>
      <c r="J776" s="18">
        <f t="shared" si="111"/>
        <v>-4.8468438075483052E-5</v>
      </c>
      <c r="K776" s="12">
        <f t="shared" si="115"/>
        <v>0.78688458611365253</v>
      </c>
      <c r="L776" s="12">
        <f t="shared" si="112"/>
        <v>-0.23967369174633843</v>
      </c>
      <c r="M776" s="12">
        <f t="shared" si="116"/>
        <v>5.744347851531887E-2</v>
      </c>
      <c r="N776" s="18">
        <f t="shared" si="113"/>
        <v>1.9021817755062826E-5</v>
      </c>
    </row>
    <row r="777" spans="1:14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8.9600000000000009</v>
      </c>
      <c r="D777" s="5" t="str">
        <f>'Исходные данные'!A779</f>
        <v>18.02.2014</v>
      </c>
      <c r="E777" s="1">
        <f>'Исходные данные'!B779</f>
        <v>7.78</v>
      </c>
      <c r="F777" s="12">
        <f t="shared" si="108"/>
        <v>0.8683035714285714</v>
      </c>
      <c r="G777" s="12">
        <f t="shared" si="109"/>
        <v>0.1146255054005839</v>
      </c>
      <c r="H777" s="12">
        <f t="shared" si="110"/>
        <v>3.3021550009686103E-4</v>
      </c>
      <c r="I777" s="12">
        <f t="shared" si="114"/>
        <v>-0.1412138887965389</v>
      </c>
      <c r="J777" s="18">
        <f t="shared" si="111"/>
        <v>-4.6631014909571612E-5</v>
      </c>
      <c r="K777" s="12">
        <f t="shared" si="115"/>
        <v>0.79095117312199181</v>
      </c>
      <c r="L777" s="12">
        <f t="shared" si="112"/>
        <v>-0.23451904115767394</v>
      </c>
      <c r="M777" s="12">
        <f t="shared" si="116"/>
        <v>5.4999180665514777E-2</v>
      </c>
      <c r="N777" s="18">
        <f t="shared" si="113"/>
        <v>1.8161581948380572E-5</v>
      </c>
    </row>
    <row r="778" spans="1:14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8.98</v>
      </c>
      <c r="D778" s="5" t="str">
        <f>'Исходные данные'!A780</f>
        <v>17.02.2014</v>
      </c>
      <c r="E778" s="1">
        <f>'Исходные данные'!B780</f>
        <v>7.79</v>
      </c>
      <c r="F778" s="12">
        <f t="shared" si="108"/>
        <v>0.86748329621380837</v>
      </c>
      <c r="G778" s="12">
        <f t="shared" si="109"/>
        <v>0.11430558033340649</v>
      </c>
      <c r="H778" s="12">
        <f t="shared" si="110"/>
        <v>3.2929385342073678E-4</v>
      </c>
      <c r="I778" s="12">
        <f t="shared" si="114"/>
        <v>-0.14215902243145145</v>
      </c>
      <c r="J778" s="18">
        <f t="shared" si="111"/>
        <v>-4.6812092294977608E-5</v>
      </c>
      <c r="K778" s="12">
        <f t="shared" si="115"/>
        <v>0.79020397172290935</v>
      </c>
      <c r="L778" s="12">
        <f t="shared" si="112"/>
        <v>-0.23546417479258652</v>
      </c>
      <c r="M778" s="12">
        <f t="shared" si="116"/>
        <v>5.5443377610753748E-2</v>
      </c>
      <c r="N778" s="18">
        <f t="shared" si="113"/>
        <v>1.8257163460106106E-5</v>
      </c>
    </row>
    <row r="779" spans="1:14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8.9600000000000009</v>
      </c>
      <c r="D779" s="5" t="str">
        <f>'Исходные данные'!A781</f>
        <v>14.02.2014</v>
      </c>
      <c r="E779" s="1">
        <f>'Исходные данные'!B781</f>
        <v>7.75</v>
      </c>
      <c r="F779" s="12">
        <f t="shared" si="108"/>
        <v>0.8649553571428571</v>
      </c>
      <c r="G779" s="12">
        <f t="shared" si="109"/>
        <v>0.11398654819183264</v>
      </c>
      <c r="H779" s="12">
        <f t="shared" si="110"/>
        <v>3.2837477910295195E-4</v>
      </c>
      <c r="I779" s="12">
        <f t="shared" si="114"/>
        <v>-0.14507738362158354</v>
      </c>
      <c r="J779" s="18">
        <f t="shared" si="111"/>
        <v>-4.7639753799571715E-5</v>
      </c>
      <c r="K779" s="12">
        <f t="shared" si="115"/>
        <v>0.78790123286573732</v>
      </c>
      <c r="L779" s="12">
        <f t="shared" si="112"/>
        <v>-0.23838253598271858</v>
      </c>
      <c r="M779" s="12">
        <f t="shared" si="116"/>
        <v>5.6826233461552134E-2</v>
      </c>
      <c r="N779" s="18">
        <f t="shared" si="113"/>
        <v>1.8660301860189958E-5</v>
      </c>
    </row>
    <row r="780" spans="1:14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8.83</v>
      </c>
      <c r="D780" s="5" t="str">
        <f>'Исходные данные'!A782</f>
        <v>13.02.2014</v>
      </c>
      <c r="E780" s="1">
        <f>'Исходные данные'!B782</f>
        <v>7.72</v>
      </c>
      <c r="F780" s="12">
        <f t="shared" si="108"/>
        <v>0.8742921857304643</v>
      </c>
      <c r="G780" s="12">
        <f t="shared" si="109"/>
        <v>0.11366840648366611</v>
      </c>
      <c r="H780" s="12">
        <f t="shared" si="110"/>
        <v>3.2745826996393671E-4</v>
      </c>
      <c r="I780" s="12">
        <f t="shared" si="114"/>
        <v>-0.13434065057918387</v>
      </c>
      <c r="J780" s="18">
        <f t="shared" si="111"/>
        <v>-4.3990957024489283E-5</v>
      </c>
      <c r="K780" s="12">
        <f t="shared" si="115"/>
        <v>0.79640629465243107</v>
      </c>
      <c r="L780" s="12">
        <f t="shared" si="112"/>
        <v>-0.22764580294031894</v>
      </c>
      <c r="M780" s="12">
        <f t="shared" si="116"/>
        <v>5.1822611596342535E-2</v>
      </c>
      <c r="N780" s="18">
        <f t="shared" si="113"/>
        <v>1.6969742738351372E-5</v>
      </c>
    </row>
    <row r="781" spans="1:14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8.81</v>
      </c>
      <c r="D781" s="5" t="str">
        <f>'Исходные данные'!A783</f>
        <v>12.02.2014</v>
      </c>
      <c r="E781" s="1">
        <f>'Исходные данные'!B783</f>
        <v>7.74</v>
      </c>
      <c r="F781" s="12">
        <f t="shared" si="108"/>
        <v>0.87854710556186144</v>
      </c>
      <c r="G781" s="12">
        <f t="shared" si="109"/>
        <v>0.11335115272366605</v>
      </c>
      <c r="H781" s="12">
        <f t="shared" si="110"/>
        <v>3.2654431884415828E-4</v>
      </c>
      <c r="I781" s="12">
        <f t="shared" si="114"/>
        <v>-0.12948575234645249</v>
      </c>
      <c r="J781" s="18">
        <f t="shared" si="111"/>
        <v>-4.2282836799995696E-5</v>
      </c>
      <c r="K781" s="12">
        <f t="shared" si="115"/>
        <v>0.80028216703499733</v>
      </c>
      <c r="L781" s="12">
        <f t="shared" si="112"/>
        <v>-0.2227909047075875</v>
      </c>
      <c r="M781" s="12">
        <f t="shared" si="116"/>
        <v>4.9635787220425345E-2</v>
      </c>
      <c r="N781" s="18">
        <f t="shared" si="113"/>
        <v>1.6208284328187372E-5</v>
      </c>
    </row>
    <row r="782" spans="1:14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8.7799999999999994</v>
      </c>
      <c r="D782" s="5" t="str">
        <f>'Исходные данные'!A784</f>
        <v>11.02.2014</v>
      </c>
      <c r="E782" s="1">
        <f>'Исходные данные'!B784</f>
        <v>7.7</v>
      </c>
      <c r="F782" s="12">
        <f t="shared" si="108"/>
        <v>0.87699316628701607</v>
      </c>
      <c r="G782" s="12">
        <f t="shared" si="109"/>
        <v>0.11303478443352827</v>
      </c>
      <c r="H782" s="12">
        <f t="shared" si="110"/>
        <v>3.2563291860406734E-4</v>
      </c>
      <c r="I782" s="12">
        <f t="shared" si="114"/>
        <v>-0.13125607878738699</v>
      </c>
      <c r="J782" s="18">
        <f t="shared" si="111"/>
        <v>-4.2741300020062236E-5</v>
      </c>
      <c r="K782" s="12">
        <f t="shared" si="115"/>
        <v>0.79886665967922643</v>
      </c>
      <c r="L782" s="12">
        <f t="shared" si="112"/>
        <v>-0.224561231148522</v>
      </c>
      <c r="M782" s="12">
        <f t="shared" si="116"/>
        <v>5.0427746534939942E-2</v>
      </c>
      <c r="N782" s="18">
        <f t="shared" si="113"/>
        <v>1.6420934282798636E-5</v>
      </c>
    </row>
    <row r="783" spans="1:14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8.8000000000000007</v>
      </c>
      <c r="D783" s="5" t="str">
        <f>'Исходные данные'!A785</f>
        <v>10.02.2014</v>
      </c>
      <c r="E783" s="1">
        <f>'Исходные данные'!B785</f>
        <v>7.66</v>
      </c>
      <c r="F783" s="12">
        <f t="shared" si="108"/>
        <v>0.87045454545454537</v>
      </c>
      <c r="G783" s="12">
        <f t="shared" si="109"/>
        <v>0.11271929914186557</v>
      </c>
      <c r="H783" s="12">
        <f t="shared" si="110"/>
        <v>3.2472406212404113E-4</v>
      </c>
      <c r="I783" s="12">
        <f t="shared" si="114"/>
        <v>-0.13873973773166096</v>
      </c>
      <c r="J783" s="18">
        <f t="shared" si="111"/>
        <v>-4.5052131214249042E-5</v>
      </c>
      <c r="K783" s="12">
        <f t="shared" si="115"/>
        <v>0.79291052868055523</v>
      </c>
      <c r="L783" s="12">
        <f t="shared" si="112"/>
        <v>-0.232044890092796</v>
      </c>
      <c r="M783" s="12">
        <f t="shared" si="116"/>
        <v>5.3844831018177788E-2</v>
      </c>
      <c r="N783" s="18">
        <f t="shared" si="113"/>
        <v>1.7484712252605261E-5</v>
      </c>
    </row>
    <row r="784" spans="1:14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8.83</v>
      </c>
      <c r="D784" s="5" t="str">
        <f>'Исходные данные'!A786</f>
        <v>07.02.2014</v>
      </c>
      <c r="E784" s="1">
        <f>'Исходные данные'!B786</f>
        <v>7.63</v>
      </c>
      <c r="F784" s="12">
        <f t="shared" si="108"/>
        <v>0.86409966024915064</v>
      </c>
      <c r="G784" s="12">
        <f t="shared" si="109"/>
        <v>0.11240469438418851</v>
      </c>
      <c r="H784" s="12">
        <f t="shared" si="110"/>
        <v>3.2381774230432804E-4</v>
      </c>
      <c r="I784" s="12">
        <f t="shared" si="114"/>
        <v>-0.146067169319503</v>
      </c>
      <c r="J784" s="18">
        <f t="shared" si="111"/>
        <v>-4.7299140993825477E-5</v>
      </c>
      <c r="K784" s="12">
        <f t="shared" si="115"/>
        <v>0.78712176531062816</v>
      </c>
      <c r="L784" s="12">
        <f t="shared" si="112"/>
        <v>-0.23937232168063804</v>
      </c>
      <c r="M784" s="12">
        <f t="shared" si="116"/>
        <v>5.7299108386778874E-2</v>
      </c>
      <c r="N784" s="18">
        <f t="shared" si="113"/>
        <v>1.8554467913857724E-5</v>
      </c>
    </row>
    <row r="785" spans="1:14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8.76</v>
      </c>
      <c r="D785" s="5" t="str">
        <f>'Исходные данные'!A787</f>
        <v>06.02.2014</v>
      </c>
      <c r="E785" s="1">
        <f>'Исходные данные'!B787</f>
        <v>7.58</v>
      </c>
      <c r="F785" s="12">
        <f t="shared" si="108"/>
        <v>0.86529680365296802</v>
      </c>
      <c r="G785" s="12">
        <f t="shared" si="109"/>
        <v>0.11209096770288621</v>
      </c>
      <c r="H785" s="12">
        <f t="shared" si="110"/>
        <v>3.229139520649923E-4</v>
      </c>
      <c r="I785" s="12">
        <f t="shared" si="114"/>
        <v>-0.1446827052940198</v>
      </c>
      <c r="J785" s="18">
        <f t="shared" si="111"/>
        <v>-4.6720064161946521E-5</v>
      </c>
      <c r="K785" s="12">
        <f t="shared" si="115"/>
        <v>0.78821226178075876</v>
      </c>
      <c r="L785" s="12">
        <f t="shared" si="112"/>
        <v>-0.23798785765515482</v>
      </c>
      <c r="M785" s="12">
        <f t="shared" si="116"/>
        <v>5.6638220391290246E-2</v>
      </c>
      <c r="N785" s="18">
        <f t="shared" si="113"/>
        <v>1.828927158447957E-5</v>
      </c>
    </row>
    <row r="786" spans="1:14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8.7899999999999991</v>
      </c>
      <c r="D786" s="5" t="str">
        <f>'Исходные данные'!A788</f>
        <v>05.02.2014</v>
      </c>
      <c r="E786" s="1">
        <f>'Исходные данные'!B788</f>
        <v>7.55</v>
      </c>
      <c r="F786" s="12">
        <f t="shared" si="108"/>
        <v>0.8589306029579068</v>
      </c>
      <c r="G786" s="12">
        <f t="shared" si="109"/>
        <v>0.11177811664720709</v>
      </c>
      <c r="H786" s="12">
        <f t="shared" si="110"/>
        <v>3.2201268434585884E-4</v>
      </c>
      <c r="I786" s="12">
        <f t="shared" si="114"/>
        <v>-0.15206714843615218</v>
      </c>
      <c r="J786" s="18">
        <f t="shared" si="111"/>
        <v>-4.8967550668745534E-5</v>
      </c>
      <c r="K786" s="12">
        <f t="shared" si="115"/>
        <v>0.78241319095601902</v>
      </c>
      <c r="L786" s="12">
        <f t="shared" si="112"/>
        <v>-0.24537230079728725</v>
      </c>
      <c r="M786" s="12">
        <f t="shared" si="116"/>
        <v>6.0207565998554424E-2</v>
      </c>
      <c r="N786" s="18">
        <f t="shared" si="113"/>
        <v>1.9387599945124968E-5</v>
      </c>
    </row>
    <row r="787" spans="1:14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8.8000000000000007</v>
      </c>
      <c r="D787" s="5" t="str">
        <f>'Исходные данные'!A789</f>
        <v>04.02.2014</v>
      </c>
      <c r="E787" s="1">
        <f>'Исходные данные'!B789</f>
        <v>7.45</v>
      </c>
      <c r="F787" s="12">
        <f t="shared" si="108"/>
        <v>0.84659090909090906</v>
      </c>
      <c r="G787" s="12">
        <f t="shared" si="109"/>
        <v>0.11146613877323948</v>
      </c>
      <c r="H787" s="12">
        <f t="shared" si="110"/>
        <v>3.2111393210645673E-4</v>
      </c>
      <c r="I787" s="12">
        <f t="shared" si="114"/>
        <v>-0.16653768909269268</v>
      </c>
      <c r="J787" s="18">
        <f t="shared" si="111"/>
        <v>-5.3477572188477117E-5</v>
      </c>
      <c r="K787" s="12">
        <f t="shared" si="115"/>
        <v>0.77117277267234163</v>
      </c>
      <c r="L787" s="12">
        <f t="shared" si="112"/>
        <v>-0.25984284145382769</v>
      </c>
      <c r="M787" s="12">
        <f t="shared" si="116"/>
        <v>6.7518302254799059E-2</v>
      </c>
      <c r="N787" s="18">
        <f t="shared" si="113"/>
        <v>2.168106752619077E-5</v>
      </c>
    </row>
    <row r="788" spans="1:14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8.7200000000000006</v>
      </c>
      <c r="D788" s="5" t="str">
        <f>'Исходные данные'!A790</f>
        <v>03.02.2014</v>
      </c>
      <c r="E788" s="1">
        <f>'Исходные данные'!B790</f>
        <v>7.54</v>
      </c>
      <c r="F788" s="12">
        <f t="shared" si="108"/>
        <v>0.86467889908256879</v>
      </c>
      <c r="G788" s="12">
        <f t="shared" si="109"/>
        <v>0.11115503164389325</v>
      </c>
      <c r="H788" s="12">
        <f t="shared" si="110"/>
        <v>3.20217688325967E-4</v>
      </c>
      <c r="I788" s="12">
        <f t="shared" si="114"/>
        <v>-0.14539705590102359</v>
      </c>
      <c r="J788" s="18">
        <f t="shared" si="111"/>
        <v>-4.655870913002717E-5</v>
      </c>
      <c r="K788" s="12">
        <f t="shared" si="115"/>
        <v>0.78764940293632191</v>
      </c>
      <c r="L788" s="12">
        <f t="shared" si="112"/>
        <v>-0.23870220826215854</v>
      </c>
      <c r="M788" s="12">
        <f t="shared" si="116"/>
        <v>5.6978744229230924E-2</v>
      </c>
      <c r="N788" s="18">
        <f t="shared" si="113"/>
        <v>1.8245601760800859E-5</v>
      </c>
    </row>
    <row r="789" spans="1:14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8.8000000000000007</v>
      </c>
      <c r="D789" s="5" t="str">
        <f>'Исходные данные'!A791</f>
        <v>31.01.2014</v>
      </c>
      <c r="E789" s="1">
        <f>'Исходные данные'!B791</f>
        <v>7.55</v>
      </c>
      <c r="F789" s="12">
        <f t="shared" si="108"/>
        <v>0.85795454545454541</v>
      </c>
      <c r="G789" s="12">
        <f t="shared" si="109"/>
        <v>0.11084479282887988</v>
      </c>
      <c r="H789" s="12">
        <f t="shared" si="110"/>
        <v>3.1932394600316479E-4</v>
      </c>
      <c r="I789" s="12">
        <f t="shared" si="114"/>
        <v>-0.1532041582232275</v>
      </c>
      <c r="J789" s="18">
        <f t="shared" si="111"/>
        <v>-4.8921756347934215E-5</v>
      </c>
      <c r="K789" s="12">
        <f t="shared" si="115"/>
        <v>0.78152408505720528</v>
      </c>
      <c r="L789" s="12">
        <f t="shared" si="112"/>
        <v>-0.24650931058436254</v>
      </c>
      <c r="M789" s="12">
        <f t="shared" si="116"/>
        <v>6.0766840204777725E-2</v>
      </c>
      <c r="N789" s="18">
        <f t="shared" si="113"/>
        <v>1.9404307200333384E-5</v>
      </c>
    </row>
    <row r="790" spans="1:14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8.83</v>
      </c>
      <c r="D790" s="5" t="str">
        <f>'Исходные данные'!A792</f>
        <v>30.01.2014</v>
      </c>
      <c r="E790" s="1">
        <f>'Исходные данные'!B792</f>
        <v>7.6</v>
      </c>
      <c r="F790" s="12">
        <f t="shared" si="108"/>
        <v>0.86070215175537934</v>
      </c>
      <c r="G790" s="12">
        <f t="shared" si="109"/>
        <v>0.11053541990469409</v>
      </c>
      <c r="H790" s="12">
        <f t="shared" si="110"/>
        <v>3.1843269815636649E-4</v>
      </c>
      <c r="I790" s="12">
        <f t="shared" si="114"/>
        <v>-0.15000676732358331</v>
      </c>
      <c r="J790" s="18">
        <f t="shared" si="111"/>
        <v>-4.7767059660562906E-5</v>
      </c>
      <c r="K790" s="12">
        <f t="shared" si="115"/>
        <v>0.78402692219669379</v>
      </c>
      <c r="L790" s="12">
        <f t="shared" si="112"/>
        <v>-0.24331191968471838</v>
      </c>
      <c r="M790" s="12">
        <f t="shared" si="116"/>
        <v>5.920069026066286E-2</v>
      </c>
      <c r="N790" s="18">
        <f t="shared" si="113"/>
        <v>1.8851435532422203E-5</v>
      </c>
    </row>
    <row r="791" spans="1:14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8.82</v>
      </c>
      <c r="D791" s="5" t="str">
        <f>'Исходные данные'!A793</f>
        <v>29.01.2014</v>
      </c>
      <c r="E791" s="1">
        <f>'Исходные данные'!B793</f>
        <v>7.69</v>
      </c>
      <c r="F791" s="12">
        <f t="shared" si="108"/>
        <v>0.8718820861678005</v>
      </c>
      <c r="G791" s="12">
        <f t="shared" si="109"/>
        <v>0.11022691045459469</v>
      </c>
      <c r="H791" s="12">
        <f t="shared" si="110"/>
        <v>3.1754393782337461E-4</v>
      </c>
      <c r="I791" s="12">
        <f t="shared" si="114"/>
        <v>-0.13710108650114727</v>
      </c>
      <c r="J791" s="18">
        <f t="shared" si="111"/>
        <v>-4.3535618887437415E-5</v>
      </c>
      <c r="K791" s="12">
        <f t="shared" si="115"/>
        <v>0.79421089762867658</v>
      </c>
      <c r="L791" s="12">
        <f t="shared" si="112"/>
        <v>-0.23040623886228229</v>
      </c>
      <c r="M791" s="12">
        <f t="shared" si="116"/>
        <v>5.308703490666309E-2</v>
      </c>
      <c r="N791" s="18">
        <f t="shared" si="113"/>
        <v>1.6857466111628744E-5</v>
      </c>
    </row>
    <row r="792" spans="1:14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8.7899999999999991</v>
      </c>
      <c r="D792" s="5" t="str">
        <f>'Исходные данные'!A794</f>
        <v>28.01.2014</v>
      </c>
      <c r="E792" s="1">
        <f>'Исходные данные'!B794</f>
        <v>7.72</v>
      </c>
      <c r="F792" s="12">
        <f t="shared" si="108"/>
        <v>0.8782707622298066</v>
      </c>
      <c r="G792" s="12">
        <f t="shared" si="109"/>
        <v>0.10991926206858575</v>
      </c>
      <c r="H792" s="12">
        <f t="shared" si="110"/>
        <v>3.1665765806142369E-4</v>
      </c>
      <c r="I792" s="12">
        <f t="shared" si="114"/>
        <v>-0.12980034766040083</v>
      </c>
      <c r="J792" s="18">
        <f t="shared" si="111"/>
        <v>-4.1102274105701123E-5</v>
      </c>
      <c r="K792" s="12">
        <f t="shared" si="115"/>
        <v>0.80003044161330683</v>
      </c>
      <c r="L792" s="12">
        <f t="shared" si="112"/>
        <v>-0.22310550002153584</v>
      </c>
      <c r="M792" s="12">
        <f t="shared" si="116"/>
        <v>4.9776064139859542E-2</v>
      </c>
      <c r="N792" s="18">
        <f t="shared" si="113"/>
        <v>1.5761971898043138E-5</v>
      </c>
    </row>
    <row r="793" spans="1:14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8.7200000000000006</v>
      </c>
      <c r="D793" s="5" t="str">
        <f>'Исходные данные'!A795</f>
        <v>27.01.2014</v>
      </c>
      <c r="E793" s="1">
        <f>'Исходные данные'!B795</f>
        <v>7.78</v>
      </c>
      <c r="F793" s="12">
        <f t="shared" si="108"/>
        <v>0.89220183486238525</v>
      </c>
      <c r="G793" s="12">
        <f t="shared" si="109"/>
        <v>0.1096124723433977</v>
      </c>
      <c r="H793" s="12">
        <f t="shared" si="110"/>
        <v>3.1577385194712557E-4</v>
      </c>
      <c r="I793" s="12">
        <f t="shared" si="114"/>
        <v>-0.11406289973058811</v>
      </c>
      <c r="J793" s="18">
        <f t="shared" si="111"/>
        <v>-3.6018081212186559E-5</v>
      </c>
      <c r="K793" s="12">
        <f t="shared" si="115"/>
        <v>0.81272047146479887</v>
      </c>
      <c r="L793" s="12">
        <f t="shared" si="112"/>
        <v>-0.20736805209172318</v>
      </c>
      <c r="M793" s="12">
        <f t="shared" si="116"/>
        <v>4.3001509028315628E-2</v>
      </c>
      <c r="N793" s="18">
        <f t="shared" si="113"/>
        <v>1.3578752145410322E-5</v>
      </c>
    </row>
    <row r="794" spans="1:14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8.75</v>
      </c>
      <c r="D794" s="5" t="str">
        <f>'Исходные данные'!A796</f>
        <v>24.01.2014</v>
      </c>
      <c r="E794" s="1">
        <f>'Исходные данные'!B796</f>
        <v>7.82</v>
      </c>
      <c r="F794" s="12">
        <f t="shared" si="108"/>
        <v>0.89371428571428579</v>
      </c>
      <c r="G794" s="12">
        <f t="shared" si="109"/>
        <v>0.10930653888246858</v>
      </c>
      <c r="H794" s="12">
        <f t="shared" si="110"/>
        <v>3.148925125764155E-4</v>
      </c>
      <c r="I794" s="12">
        <f t="shared" si="114"/>
        <v>-0.11236914581230326</v>
      </c>
      <c r="J794" s="18">
        <f t="shared" si="111"/>
        <v>-3.5384202660901771E-5</v>
      </c>
      <c r="K794" s="12">
        <f t="shared" si="115"/>
        <v>0.81409818637345921</v>
      </c>
      <c r="L794" s="12">
        <f t="shared" si="112"/>
        <v>-0.20567429817343821</v>
      </c>
      <c r="M794" s="12">
        <f t="shared" si="116"/>
        <v>4.2301916929136381E-2</v>
      </c>
      <c r="N794" s="18">
        <f t="shared" si="113"/>
        <v>1.3320556908614562E-5</v>
      </c>
    </row>
    <row r="795" spans="1:14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8.6999999999999993</v>
      </c>
      <c r="D795" s="5" t="str">
        <f>'Исходные данные'!A797</f>
        <v>23.01.2014</v>
      </c>
      <c r="E795" s="1">
        <f>'Исходные данные'!B797</f>
        <v>7.89</v>
      </c>
      <c r="F795" s="12">
        <f t="shared" si="108"/>
        <v>0.90689655172413797</v>
      </c>
      <c r="G795" s="12">
        <f t="shared" si="109"/>
        <v>0.10900145929592543</v>
      </c>
      <c r="H795" s="12">
        <f t="shared" si="110"/>
        <v>3.1401363306449864E-4</v>
      </c>
      <c r="I795" s="12">
        <f t="shared" si="114"/>
        <v>-9.7726890802755123E-2</v>
      </c>
      <c r="J795" s="18">
        <f t="shared" si="111"/>
        <v>-3.0687576029070674E-5</v>
      </c>
      <c r="K795" s="12">
        <f t="shared" si="115"/>
        <v>0.82610611667339395</v>
      </c>
      <c r="L795" s="12">
        <f t="shared" si="112"/>
        <v>-0.19103204316389014</v>
      </c>
      <c r="M795" s="12">
        <f t="shared" si="116"/>
        <v>3.6493241515370395E-2</v>
      </c>
      <c r="N795" s="18">
        <f t="shared" si="113"/>
        <v>1.1459375350541647E-5</v>
      </c>
    </row>
    <row r="796" spans="1:14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8.74</v>
      </c>
      <c r="D796" s="5" t="str">
        <f>'Исходные данные'!A798</f>
        <v>22.01.2014</v>
      </c>
      <c r="E796" s="1">
        <f>'Исходные данные'!B798</f>
        <v>7.86</v>
      </c>
      <c r="F796" s="12">
        <f t="shared" si="108"/>
        <v>0.89931350114416475</v>
      </c>
      <c r="G796" s="12">
        <f t="shared" si="109"/>
        <v>0.10869723120056549</v>
      </c>
      <c r="H796" s="12">
        <f t="shared" si="110"/>
        <v>3.1313720654579567E-4</v>
      </c>
      <c r="I796" s="12">
        <f t="shared" si="114"/>
        <v>-0.10612358322632892</v>
      </c>
      <c r="J796" s="18">
        <f t="shared" si="111"/>
        <v>-3.3231242400122897E-5</v>
      </c>
      <c r="K796" s="12">
        <f t="shared" si="115"/>
        <v>0.81919859843964382</v>
      </c>
      <c r="L796" s="12">
        <f t="shared" si="112"/>
        <v>-0.19942873558746396</v>
      </c>
      <c r="M796" s="12">
        <f t="shared" si="116"/>
        <v>3.9771820578014629E-2</v>
      </c>
      <c r="N796" s="18">
        <f t="shared" si="113"/>
        <v>1.2454036795040093E-5</v>
      </c>
    </row>
    <row r="797" spans="1:14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8.75</v>
      </c>
      <c r="D797" s="5" t="str">
        <f>'Исходные данные'!A799</f>
        <v>21.01.2014</v>
      </c>
      <c r="E797" s="1">
        <f>'Исходные данные'!B799</f>
        <v>7.94</v>
      </c>
      <c r="F797" s="12">
        <f t="shared" si="108"/>
        <v>0.90742857142857147</v>
      </c>
      <c r="G797" s="12">
        <f t="shared" si="109"/>
        <v>0.10839385221983762</v>
      </c>
      <c r="H797" s="12">
        <f t="shared" si="110"/>
        <v>3.1226322617388958E-4</v>
      </c>
      <c r="I797" s="12">
        <f t="shared" si="114"/>
        <v>-9.7140425110478656E-2</v>
      </c>
      <c r="J797" s="18">
        <f t="shared" si="111"/>
        <v>-3.0333382536901179E-5</v>
      </c>
      <c r="K797" s="12">
        <f t="shared" si="115"/>
        <v>0.82659074166307744</v>
      </c>
      <c r="L797" s="12">
        <f t="shared" si="112"/>
        <v>-0.19044557747161367</v>
      </c>
      <c r="M797" s="12">
        <f t="shared" si="116"/>
        <v>3.6269517978496417E-2</v>
      </c>
      <c r="N797" s="18">
        <f t="shared" si="113"/>
        <v>1.1325636695737182E-5</v>
      </c>
    </row>
    <row r="798" spans="1:14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8.68</v>
      </c>
      <c r="D798" s="5" t="str">
        <f>'Исходные данные'!A800</f>
        <v>20.01.2014</v>
      </c>
      <c r="E798" s="1">
        <f>'Исходные данные'!B800</f>
        <v>7.93</v>
      </c>
      <c r="F798" s="12">
        <f t="shared" si="108"/>
        <v>0.91359447004608296</v>
      </c>
      <c r="G798" s="12">
        <f t="shared" si="109"/>
        <v>0.10809131998382382</v>
      </c>
      <c r="H798" s="12">
        <f t="shared" si="110"/>
        <v>3.1139168512147203E-4</v>
      </c>
      <c r="I798" s="12">
        <f t="shared" si="114"/>
        <v>-9.0368493025502164E-2</v>
      </c>
      <c r="J798" s="18">
        <f t="shared" si="111"/>
        <v>-2.8139997325099112E-5</v>
      </c>
      <c r="K798" s="12">
        <f t="shared" si="115"/>
        <v>0.83220735422272429</v>
      </c>
      <c r="L798" s="12">
        <f t="shared" si="112"/>
        <v>-0.18367364538663725</v>
      </c>
      <c r="M798" s="12">
        <f t="shared" si="116"/>
        <v>3.3736008009616181E-2</v>
      </c>
      <c r="N798" s="18">
        <f t="shared" si="113"/>
        <v>1.050511238338586E-5</v>
      </c>
    </row>
    <row r="799" spans="1:14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8.61</v>
      </c>
      <c r="D799" s="5" t="str">
        <f>'Исходные данные'!A801</f>
        <v>17.01.2014</v>
      </c>
      <c r="E799" s="1">
        <f>'Исходные данные'!B801</f>
        <v>7.91</v>
      </c>
      <c r="F799" s="12">
        <f t="shared" si="108"/>
        <v>0.91869918699187003</v>
      </c>
      <c r="G799" s="12">
        <f t="shared" si="109"/>
        <v>0.10778963212922042</v>
      </c>
      <c r="H799" s="12">
        <f t="shared" si="110"/>
        <v>3.1052257658028951E-4</v>
      </c>
      <c r="I799" s="12">
        <f t="shared" si="114"/>
        <v>-8.4796536660076804E-2</v>
      </c>
      <c r="J799" s="18">
        <f t="shared" si="111"/>
        <v>-2.6331239048772028E-5</v>
      </c>
      <c r="K799" s="12">
        <f t="shared" si="115"/>
        <v>0.83685731996003343</v>
      </c>
      <c r="L799" s="12">
        <f t="shared" si="112"/>
        <v>-0.17810168902121185</v>
      </c>
      <c r="M799" s="12">
        <f t="shared" si="116"/>
        <v>3.1720211632208464E-2</v>
      </c>
      <c r="N799" s="18">
        <f t="shared" si="113"/>
        <v>9.8498418457054423E-6</v>
      </c>
    </row>
    <row r="800" spans="1:14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8.56</v>
      </c>
      <c r="D800" s="5" t="str">
        <f>'Исходные данные'!A802</f>
        <v>16.01.2014</v>
      </c>
      <c r="E800" s="1">
        <f>'Исходные данные'!B802</f>
        <v>7.94</v>
      </c>
      <c r="F800" s="12">
        <f t="shared" si="108"/>
        <v>0.92757009345794394</v>
      </c>
      <c r="G800" s="12">
        <f t="shared" si="109"/>
        <v>0.1074887862993202</v>
      </c>
      <c r="H800" s="12">
        <f t="shared" si="110"/>
        <v>3.0965589376109165E-4</v>
      </c>
      <c r="I800" s="12">
        <f t="shared" si="114"/>
        <v>-7.5186914894606355E-2</v>
      </c>
      <c r="J800" s="18">
        <f t="shared" si="111"/>
        <v>-2.3282071330828466E-5</v>
      </c>
      <c r="K800" s="12">
        <f t="shared" si="115"/>
        <v>0.84493796606915039</v>
      </c>
      <c r="L800" s="12">
        <f t="shared" si="112"/>
        <v>-0.16849206725574137</v>
      </c>
      <c r="M800" s="12">
        <f t="shared" si="116"/>
        <v>2.8389576728113281E-2</v>
      </c>
      <c r="N800" s="18">
        <f t="shared" si="113"/>
        <v>8.7909997552430055E-6</v>
      </c>
    </row>
    <row r="801" spans="1:14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8.51</v>
      </c>
      <c r="D801" s="5" t="str">
        <f>'Исходные данные'!A803</f>
        <v>15.01.2014</v>
      </c>
      <c r="E801" s="1">
        <f>'Исходные данные'!B803</f>
        <v>7.96</v>
      </c>
      <c r="F801" s="12">
        <f t="shared" si="108"/>
        <v>0.93537015276145707</v>
      </c>
      <c r="G801" s="12">
        <f t="shared" si="109"/>
        <v>0.10718878014399327</v>
      </c>
      <c r="H801" s="12">
        <f t="shared" si="110"/>
        <v>3.0879162989357625E-4</v>
      </c>
      <c r="I801" s="12">
        <f t="shared" si="114"/>
        <v>-6.6812942728991159E-2</v>
      </c>
      <c r="J801" s="18">
        <f t="shared" si="111"/>
        <v>-2.0631277483271345E-5</v>
      </c>
      <c r="K801" s="12">
        <f t="shared" si="115"/>
        <v>0.8520431609106095</v>
      </c>
      <c r="L801" s="12">
        <f t="shared" si="112"/>
        <v>-0.1601180950901262</v>
      </c>
      <c r="M801" s="12">
        <f t="shared" si="116"/>
        <v>2.5637804375290705E-2</v>
      </c>
      <c r="N801" s="18">
        <f t="shared" si="113"/>
        <v>7.9167393999386779E-6</v>
      </c>
    </row>
    <row r="802" spans="1:14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8.43</v>
      </c>
      <c r="D802" s="5" t="str">
        <f>'Исходные данные'!A804</f>
        <v>14.01.2014</v>
      </c>
      <c r="E802" s="1">
        <f>'Исходные данные'!B804</f>
        <v>7.89</v>
      </c>
      <c r="F802" s="12">
        <f t="shared" si="108"/>
        <v>0.93594306049822062</v>
      </c>
      <c r="G802" s="12">
        <f t="shared" si="109"/>
        <v>0.10688961131966927</v>
      </c>
      <c r="H802" s="12">
        <f t="shared" si="110"/>
        <v>3.0792977822633784E-4</v>
      </c>
      <c r="I802" s="12">
        <f t="shared" si="114"/>
        <v>-6.6200637155981235E-2</v>
      </c>
      <c r="J802" s="18">
        <f t="shared" si="111"/>
        <v>-2.0385147517883561E-5</v>
      </c>
      <c r="K802" s="12">
        <f t="shared" si="115"/>
        <v>0.85256503144229268</v>
      </c>
      <c r="L802" s="12">
        <f t="shared" si="112"/>
        <v>-0.15950578951711622</v>
      </c>
      <c r="M802" s="12">
        <f t="shared" si="116"/>
        <v>2.5442096889478592E-2</v>
      </c>
      <c r="N802" s="18">
        <f t="shared" si="113"/>
        <v>7.8343792527901424E-6</v>
      </c>
    </row>
    <row r="803" spans="1:14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8.3800000000000008</v>
      </c>
      <c r="D803" s="5" t="str">
        <f>'Исходные данные'!A805</f>
        <v>13.01.2014</v>
      </c>
      <c r="E803" s="1">
        <f>'Исходные данные'!B805</f>
        <v>7.9</v>
      </c>
      <c r="F803" s="12">
        <f t="shared" si="108"/>
        <v>0.94272076372315028</v>
      </c>
      <c r="G803" s="12">
        <f t="shared" si="109"/>
        <v>0.10659127748931876</v>
      </c>
      <c r="H803" s="12">
        <f t="shared" si="110"/>
        <v>3.0707033202681419E-4</v>
      </c>
      <c r="I803" s="12">
        <f t="shared" si="114"/>
        <v>-5.8985155021015943E-2</v>
      </c>
      <c r="J803" s="18">
        <f t="shared" si="111"/>
        <v>-1.8112591136956471E-5</v>
      </c>
      <c r="K803" s="12">
        <f t="shared" si="115"/>
        <v>0.85873894629560932</v>
      </c>
      <c r="L803" s="12">
        <f t="shared" si="112"/>
        <v>-0.15229030738215102</v>
      </c>
      <c r="M803" s="12">
        <f t="shared" si="116"/>
        <v>2.3192337722550048E-2</v>
      </c>
      <c r="N803" s="18">
        <f t="shared" si="113"/>
        <v>7.1216788449414507E-6</v>
      </c>
    </row>
    <row r="804" spans="1:14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8.36</v>
      </c>
      <c r="D804" s="5" t="str">
        <f>'Исходные данные'!A806</f>
        <v>10.01.2014</v>
      </c>
      <c r="E804" s="1">
        <f>'Исходные данные'!B806</f>
        <v>7.84</v>
      </c>
      <c r="F804" s="12">
        <f t="shared" si="108"/>
        <v>0.93779904306220097</v>
      </c>
      <c r="G804" s="12">
        <f t="shared" si="109"/>
        <v>0.10629377632243509</v>
      </c>
      <c r="H804" s="12">
        <f t="shared" si="110"/>
        <v>3.0621328458123412E-4</v>
      </c>
      <c r="I804" s="12">
        <f t="shared" si="114"/>
        <v>-6.4219592734293771E-2</v>
      </c>
      <c r="J804" s="18">
        <f t="shared" si="111"/>
        <v>-1.9664892425637255E-5</v>
      </c>
      <c r="K804" s="12">
        <f t="shared" si="115"/>
        <v>0.8542556747087473</v>
      </c>
      <c r="L804" s="12">
        <f t="shared" si="112"/>
        <v>-0.15752474509542874</v>
      </c>
      <c r="M804" s="12">
        <f t="shared" si="116"/>
        <v>2.481404531737981E-2</v>
      </c>
      <c r="N804" s="18">
        <f t="shared" si="113"/>
        <v>7.5983903203824637E-6</v>
      </c>
    </row>
    <row r="805" spans="1:14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8.1199999999999992</v>
      </c>
      <c r="D805" s="5" t="str">
        <f>'Исходные данные'!A807</f>
        <v>09.01.2014</v>
      </c>
      <c r="E805" s="1">
        <f>'Исходные данные'!B807</f>
        <v>7.8</v>
      </c>
      <c r="F805" s="12">
        <f t="shared" si="108"/>
        <v>0.96059113300492616</v>
      </c>
      <c r="G805" s="12">
        <f t="shared" si="109"/>
        <v>0.10599710549501624</v>
      </c>
      <c r="H805" s="12">
        <f t="shared" si="110"/>
        <v>3.053586291945652E-4</v>
      </c>
      <c r="I805" s="12">
        <f t="shared" si="114"/>
        <v>-4.0206420478040482E-2</v>
      </c>
      <c r="J805" s="18">
        <f t="shared" si="111"/>
        <v>-1.2277377441994737E-5</v>
      </c>
      <c r="K805" s="12">
        <f t="shared" si="115"/>
        <v>0.87501734248404028</v>
      </c>
      <c r="L805" s="12">
        <f t="shared" si="112"/>
        <v>-0.13351157283917553</v>
      </c>
      <c r="M805" s="12">
        <f t="shared" si="116"/>
        <v>1.7825340081990479E-2</v>
      </c>
      <c r="N805" s="18">
        <f t="shared" si="113"/>
        <v>5.4431214123635514E-6</v>
      </c>
    </row>
    <row r="806" spans="1:14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8.1199999999999992</v>
      </c>
      <c r="D806" s="5" t="str">
        <f>'Исходные данные'!A808</f>
        <v>31.12.2013</v>
      </c>
      <c r="E806" s="1">
        <f>'Исходные данные'!B808</f>
        <v>7.86</v>
      </c>
      <c r="F806" s="12">
        <f t="shared" si="108"/>
        <v>0.96798029556650256</v>
      </c>
      <c r="G806" s="12">
        <f t="shared" si="109"/>
        <v>0.10570126268954635</v>
      </c>
      <c r="H806" s="12">
        <f t="shared" si="110"/>
        <v>3.0450635919046011E-4</v>
      </c>
      <c r="I806" s="12">
        <f t="shared" si="114"/>
        <v>-3.2543547732471312E-2</v>
      </c>
      <c r="J806" s="18">
        <f t="shared" si="111"/>
        <v>-9.9097172351557932E-6</v>
      </c>
      <c r="K806" s="12">
        <f t="shared" si="115"/>
        <v>0.881748245118533</v>
      </c>
      <c r="L806" s="12">
        <f t="shared" si="112"/>
        <v>-0.1258487000936063</v>
      </c>
      <c r="M806" s="12">
        <f t="shared" si="116"/>
        <v>1.5837895315250469E-2</v>
      </c>
      <c r="N806" s="18">
        <f t="shared" si="113"/>
        <v>4.8227398396865649E-6</v>
      </c>
    </row>
    <row r="807" spans="1:14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8.1199999999999992</v>
      </c>
      <c r="D807" s="5" t="str">
        <f>'Исходные данные'!A809</f>
        <v>30.12.2013</v>
      </c>
      <c r="E807" s="1">
        <f>'Исходные данные'!B809</f>
        <v>7.85</v>
      </c>
      <c r="F807" s="12">
        <f t="shared" si="108"/>
        <v>0.96674876847290647</v>
      </c>
      <c r="G807" s="12">
        <f t="shared" si="109"/>
        <v>0.10540624559497808</v>
      </c>
      <c r="H807" s="12">
        <f t="shared" si="110"/>
        <v>3.036564679112066E-4</v>
      </c>
      <c r="I807" s="12">
        <f t="shared" si="114"/>
        <v>-3.3816622379269447E-2</v>
      </c>
      <c r="J807" s="18">
        <f t="shared" si="111"/>
        <v>-1.0268636108376025E-5</v>
      </c>
      <c r="K807" s="12">
        <f t="shared" si="115"/>
        <v>0.88062642801278423</v>
      </c>
      <c r="L807" s="12">
        <f t="shared" si="112"/>
        <v>-0.12712177474040443</v>
      </c>
      <c r="M807" s="12">
        <f t="shared" si="116"/>
        <v>1.6159945613150133E-2</v>
      </c>
      <c r="N807" s="18">
        <f t="shared" si="113"/>
        <v>4.9070720065263678E-6</v>
      </c>
    </row>
    <row r="808" spans="1:14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8.0500000000000007</v>
      </c>
      <c r="D808" s="5" t="str">
        <f>'Исходные данные'!A810</f>
        <v>27.12.2013</v>
      </c>
      <c r="E808" s="1">
        <f>'Исходные данные'!B810</f>
        <v>7.84</v>
      </c>
      <c r="F808" s="12">
        <f t="shared" si="108"/>
        <v>0.9739130434782608</v>
      </c>
      <c r="G808" s="12">
        <f t="shared" si="109"/>
        <v>0.10511205190671434</v>
      </c>
      <c r="H808" s="12">
        <f t="shared" si="110"/>
        <v>3.0280894871767414E-4</v>
      </c>
      <c r="I808" s="12">
        <f t="shared" si="114"/>
        <v>-2.6433257068155597E-2</v>
      </c>
      <c r="J808" s="18">
        <f t="shared" si="111"/>
        <v>-8.0042267839922252E-6</v>
      </c>
      <c r="K808" s="12">
        <f t="shared" si="115"/>
        <v>0.8871524770888356</v>
      </c>
      <c r="L808" s="12">
        <f t="shared" si="112"/>
        <v>-0.11973840942929061</v>
      </c>
      <c r="M808" s="12">
        <f t="shared" si="116"/>
        <v>1.4337286692656437E-2</v>
      </c>
      <c r="N808" s="18">
        <f t="shared" si="113"/>
        <v>4.3414587108671951E-6</v>
      </c>
    </row>
    <row r="809" spans="1:14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8.0500000000000007</v>
      </c>
      <c r="D809" s="5" t="str">
        <f>'Исходные данные'!A811</f>
        <v>26.12.2013</v>
      </c>
      <c r="E809" s="1">
        <f>'Исходные данные'!B811</f>
        <v>7.8</v>
      </c>
      <c r="F809" s="12">
        <f t="shared" si="108"/>
        <v>0.96894409937888193</v>
      </c>
      <c r="G809" s="12">
        <f t="shared" si="109"/>
        <v>0.10481867932659007</v>
      </c>
      <c r="H809" s="12">
        <f t="shared" si="110"/>
        <v>3.019637949892619E-4</v>
      </c>
      <c r="I809" s="12">
        <f t="shared" si="114"/>
        <v>-3.1548357734926008E-2</v>
      </c>
      <c r="J809" s="18">
        <f t="shared" si="111"/>
        <v>-9.5264618273170926E-6</v>
      </c>
      <c r="K809" s="12">
        <f t="shared" si="115"/>
        <v>0.88262618894042322</v>
      </c>
      <c r="L809" s="12">
        <f t="shared" si="112"/>
        <v>-0.12485351009606099</v>
      </c>
      <c r="M809" s="12">
        <f t="shared" si="116"/>
        <v>1.5588398983307212E-2</v>
      </c>
      <c r="N809" s="18">
        <f t="shared" si="113"/>
        <v>4.7071321148061971E-6</v>
      </c>
    </row>
    <row r="810" spans="1:14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8.11</v>
      </c>
      <c r="D810" s="5" t="str">
        <f>'Исходные данные'!A812</f>
        <v>25.12.2013</v>
      </c>
      <c r="E810" s="1">
        <f>'Исходные данные'!B812</f>
        <v>7.85</v>
      </c>
      <c r="F810" s="12">
        <f t="shared" si="108"/>
        <v>0.96794081381011099</v>
      </c>
      <c r="G810" s="12">
        <f t="shared" si="109"/>
        <v>0.10452612556285466</v>
      </c>
      <c r="H810" s="12">
        <f t="shared" si="110"/>
        <v>3.0112100012384782E-4</v>
      </c>
      <c r="I810" s="12">
        <f t="shared" si="114"/>
        <v>-3.2584336333004477E-2</v>
      </c>
      <c r="J810" s="18">
        <f t="shared" si="111"/>
        <v>-9.8118279449661397E-6</v>
      </c>
      <c r="K810" s="12">
        <f t="shared" si="115"/>
        <v>0.88171228057506867</v>
      </c>
      <c r="L810" s="12">
        <f t="shared" si="112"/>
        <v>-0.12588948869413952</v>
      </c>
      <c r="M810" s="12">
        <f t="shared" si="116"/>
        <v>1.584816336367189E-2</v>
      </c>
      <c r="N810" s="18">
        <f t="shared" si="113"/>
        <v>4.7722148021950039E-6</v>
      </c>
    </row>
    <row r="811" spans="1:14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8.1199999999999992</v>
      </c>
      <c r="D811" s="5" t="str">
        <f>'Исходные данные'!A813</f>
        <v>24.12.2013</v>
      </c>
      <c r="E811" s="1">
        <f>'Исходные данные'!B813</f>
        <v>7.87</v>
      </c>
      <c r="F811" s="12">
        <f t="shared" si="108"/>
        <v>0.96921182266009864</v>
      </c>
      <c r="G811" s="12">
        <f t="shared" si="109"/>
        <v>0.10423438833015387</v>
      </c>
      <c r="H811" s="12">
        <f t="shared" si="110"/>
        <v>3.0028055753773667E-4</v>
      </c>
      <c r="I811" s="12">
        <f t="shared" si="114"/>
        <v>-3.1272091744274602E-2</v>
      </c>
      <c r="J811" s="18">
        <f t="shared" si="111"/>
        <v>-9.3904011443420292E-6</v>
      </c>
      <c r="K811" s="12">
        <f t="shared" si="115"/>
        <v>0.88287006222428177</v>
      </c>
      <c r="L811" s="12">
        <f t="shared" si="112"/>
        <v>-0.12457724410540963</v>
      </c>
      <c r="M811" s="12">
        <f t="shared" si="116"/>
        <v>1.5519489748898826E-2</v>
      </c>
      <c r="N811" s="18">
        <f t="shared" si="113"/>
        <v>4.6602010345005287E-6</v>
      </c>
    </row>
    <row r="812" spans="1:14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8.16</v>
      </c>
      <c r="D812" s="5" t="str">
        <f>'Исходные данные'!A814</f>
        <v>23.12.2013</v>
      </c>
      <c r="E812" s="1">
        <f>'Исходные данные'!B814</f>
        <v>7.86</v>
      </c>
      <c r="F812" s="12">
        <f t="shared" si="108"/>
        <v>0.96323529411764708</v>
      </c>
      <c r="G812" s="12">
        <f t="shared" si="109"/>
        <v>0.10394346534951192</v>
      </c>
      <c r="H812" s="12">
        <f t="shared" si="110"/>
        <v>2.9944246066560839E-4</v>
      </c>
      <c r="I812" s="12">
        <f t="shared" si="114"/>
        <v>-3.7457562534900443E-2</v>
      </c>
      <c r="J812" s="18">
        <f t="shared" si="111"/>
        <v>-1.1216384695986493E-5</v>
      </c>
      <c r="K812" s="12">
        <f t="shared" si="115"/>
        <v>0.87742594979932442</v>
      </c>
      <c r="L812" s="12">
        <f t="shared" si="112"/>
        <v>-0.13076271489603547</v>
      </c>
      <c r="M812" s="12">
        <f t="shared" si="116"/>
        <v>1.7098887606981864E-2</v>
      </c>
      <c r="N812" s="18">
        <f t="shared" si="113"/>
        <v>5.1201329796793253E-6</v>
      </c>
    </row>
    <row r="813" spans="1:14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8.23</v>
      </c>
      <c r="D813" s="5" t="str">
        <f>'Исходные данные'!A815</f>
        <v>20.12.2013</v>
      </c>
      <c r="E813" s="1">
        <f>'Исходные данные'!B815</f>
        <v>7.79</v>
      </c>
      <c r="F813" s="12">
        <f t="shared" si="108"/>
        <v>0.94653705953827461</v>
      </c>
      <c r="G813" s="12">
        <f t="shared" si="109"/>
        <v>0.10365335434831387</v>
      </c>
      <c r="H813" s="12">
        <f t="shared" si="110"/>
        <v>2.9860670296046743E-4</v>
      </c>
      <c r="I813" s="12">
        <f t="shared" si="114"/>
        <v>-5.4945154806321547E-2</v>
      </c>
      <c r="J813" s="18">
        <f t="shared" si="111"/>
        <v>-1.6406991520368158E-5</v>
      </c>
      <c r="K813" s="12">
        <f t="shared" si="115"/>
        <v>0.86221526926752456</v>
      </c>
      <c r="L813" s="12">
        <f t="shared" si="112"/>
        <v>-0.14825030716745655</v>
      </c>
      <c r="M813" s="12">
        <f t="shared" si="116"/>
        <v>2.1978153575245227E-2</v>
      </c>
      <c r="N813" s="18">
        <f t="shared" si="113"/>
        <v>6.5628239762627867E-6</v>
      </c>
    </row>
    <row r="814" spans="1:14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8.18</v>
      </c>
      <c r="D814" s="5" t="str">
        <f>'Исходные данные'!A816</f>
        <v>19.12.2013</v>
      </c>
      <c r="E814" s="1">
        <f>'Исходные данные'!B816</f>
        <v>7.83</v>
      </c>
      <c r="F814" s="12">
        <f t="shared" si="108"/>
        <v>0.95721271393643037</v>
      </c>
      <c r="G814" s="12">
        <f t="shared" si="109"/>
        <v>0.10336405306028752</v>
      </c>
      <c r="H814" s="12">
        <f t="shared" si="110"/>
        <v>2.9777327789359045E-4</v>
      </c>
      <c r="I814" s="12">
        <f t="shared" si="114"/>
        <v>-4.3729640611943899E-2</v>
      </c>
      <c r="J814" s="18">
        <f t="shared" si="111"/>
        <v>-1.3021518426127209E-5</v>
      </c>
      <c r="K814" s="12">
        <f t="shared" si="115"/>
        <v>0.87193988822328206</v>
      </c>
      <c r="L814" s="12">
        <f t="shared" si="112"/>
        <v>-0.13703479297307897</v>
      </c>
      <c r="M814" s="12">
        <f t="shared" si="116"/>
        <v>1.8778534485174619E-2</v>
      </c>
      <c r="N814" s="18">
        <f t="shared" si="113"/>
        <v>5.5917457676882734E-6</v>
      </c>
    </row>
    <row r="815" spans="1:14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8.06</v>
      </c>
      <c r="D815" s="5" t="str">
        <f>'Исходные данные'!A817</f>
        <v>18.12.2013</v>
      </c>
      <c r="E815" s="1">
        <f>'Исходные данные'!B817</f>
        <v>7.84</v>
      </c>
      <c r="F815" s="12">
        <f t="shared" si="108"/>
        <v>0.97270471464019848</v>
      </c>
      <c r="G815" s="12">
        <f t="shared" si="109"/>
        <v>0.10307555922548629</v>
      </c>
      <c r="H815" s="12">
        <f t="shared" si="110"/>
        <v>2.9694217895447718E-4</v>
      </c>
      <c r="I815" s="12">
        <f t="shared" si="114"/>
        <v>-2.767472215622048E-2</v>
      </c>
      <c r="J815" s="18">
        <f t="shared" si="111"/>
        <v>-8.217792299027856E-6</v>
      </c>
      <c r="K815" s="12">
        <f t="shared" si="115"/>
        <v>0.88605179163339043</v>
      </c>
      <c r="L815" s="12">
        <f t="shared" si="112"/>
        <v>-0.12097987451735549</v>
      </c>
      <c r="M815" s="12">
        <f t="shared" si="116"/>
        <v>1.4636130038235088E-2</v>
      </c>
      <c r="N815" s="18">
        <f t="shared" si="113"/>
        <v>4.3460843450146021E-6</v>
      </c>
    </row>
    <row r="816" spans="1:14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8.06</v>
      </c>
      <c r="D816" s="5" t="str">
        <f>'Исходные данные'!A818</f>
        <v>17.12.2013</v>
      </c>
      <c r="E816" s="1">
        <f>'Исходные данные'!B818</f>
        <v>7.8</v>
      </c>
      <c r="F816" s="12">
        <f t="shared" si="108"/>
        <v>0.96774193548387089</v>
      </c>
      <c r="G816" s="12">
        <f t="shared" si="109"/>
        <v>0.10278787059027089</v>
      </c>
      <c r="H816" s="12">
        <f t="shared" si="110"/>
        <v>2.961133996507974E-4</v>
      </c>
      <c r="I816" s="12">
        <f t="shared" si="114"/>
        <v>-3.2789822822990956E-2</v>
      </c>
      <c r="J816" s="18">
        <f t="shared" si="111"/>
        <v>-9.7095059100631586E-6</v>
      </c>
      <c r="K816" s="12">
        <f t="shared" si="115"/>
        <v>0.88153111922709759</v>
      </c>
      <c r="L816" s="12">
        <f t="shared" si="112"/>
        <v>-0.12609497518412596</v>
      </c>
      <c r="M816" s="12">
        <f t="shared" si="116"/>
        <v>1.5899942766685351E-2</v>
      </c>
      <c r="N816" s="18">
        <f t="shared" si="113"/>
        <v>4.7081861068963043E-6</v>
      </c>
    </row>
    <row r="817" spans="1:14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8.01</v>
      </c>
      <c r="D817" s="5" t="str">
        <f>'Исходные данные'!A819</f>
        <v>16.12.2013</v>
      </c>
      <c r="E817" s="1">
        <f>'Исходные данные'!B819</f>
        <v>7.72</v>
      </c>
      <c r="F817" s="12">
        <f t="shared" si="108"/>
        <v>0.96379525593008741</v>
      </c>
      <c r="G817" s="12">
        <f t="shared" si="109"/>
        <v>0.10250098490729223</v>
      </c>
      <c r="H817" s="12">
        <f t="shared" si="110"/>
        <v>2.9528693350834193E-4</v>
      </c>
      <c r="I817" s="12">
        <f t="shared" si="114"/>
        <v>-3.6876397043583024E-2</v>
      </c>
      <c r="J817" s="18">
        <f t="shared" si="111"/>
        <v>-1.0889118201835718E-5</v>
      </c>
      <c r="K817" s="12">
        <f t="shared" si="115"/>
        <v>0.87793602768801082</v>
      </c>
      <c r="L817" s="12">
        <f t="shared" si="112"/>
        <v>-0.1301815494047181</v>
      </c>
      <c r="M817" s="12">
        <f t="shared" si="116"/>
        <v>1.6947235805413068E-2</v>
      </c>
      <c r="N817" s="18">
        <f t="shared" si="113"/>
        <v>5.0042972924232001E-6</v>
      </c>
    </row>
    <row r="818" spans="1:14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7.96</v>
      </c>
      <c r="D818" s="5" t="str">
        <f>'Исходные данные'!A820</f>
        <v>13.12.2013</v>
      </c>
      <c r="E818" s="1">
        <f>'Исходные данные'!B820</f>
        <v>7.67</v>
      </c>
      <c r="F818" s="12">
        <f t="shared" si="108"/>
        <v>0.96356783919597988</v>
      </c>
      <c r="G818" s="12">
        <f t="shared" si="109"/>
        <v>0.1022148999354736</v>
      </c>
      <c r="H818" s="12">
        <f t="shared" si="110"/>
        <v>2.9446277407097117E-4</v>
      </c>
      <c r="I818" s="12">
        <f t="shared" si="114"/>
        <v>-3.711238447712685E-2</v>
      </c>
      <c r="J818" s="18">
        <f t="shared" si="111"/>
        <v>-1.0928215685523221E-5</v>
      </c>
      <c r="K818" s="12">
        <f t="shared" si="115"/>
        <v>0.8777288702622571</v>
      </c>
      <c r="L818" s="12">
        <f t="shared" si="112"/>
        <v>-0.1304175368382619</v>
      </c>
      <c r="M818" s="12">
        <f t="shared" si="116"/>
        <v>1.7008733914959408E-2</v>
      </c>
      <c r="N818" s="18">
        <f t="shared" si="113"/>
        <v>5.0084389720339572E-6</v>
      </c>
    </row>
    <row r="819" spans="1:14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7.85</v>
      </c>
      <c r="D819" s="5" t="str">
        <f>'Исходные данные'!A821</f>
        <v>12.12.2013</v>
      </c>
      <c r="E819" s="1">
        <f>'Исходные данные'!B821</f>
        <v>7.63</v>
      </c>
      <c r="F819" s="12">
        <f t="shared" si="108"/>
        <v>0.97197452229299364</v>
      </c>
      <c r="G819" s="12">
        <f t="shared" si="109"/>
        <v>0.10192961343999327</v>
      </c>
      <c r="H819" s="12">
        <f t="shared" si="110"/>
        <v>2.9364091490056494E-4</v>
      </c>
      <c r="I819" s="12">
        <f t="shared" si="114"/>
        <v>-2.8425686497951422E-2</v>
      </c>
      <c r="J819" s="18">
        <f t="shared" si="111"/>
        <v>-8.3469445899350917E-6</v>
      </c>
      <c r="K819" s="12">
        <f t="shared" si="115"/>
        <v>0.88538664811373846</v>
      </c>
      <c r="L819" s="12">
        <f t="shared" si="112"/>
        <v>-0.12173083885908645</v>
      </c>
      <c r="M819" s="12">
        <f t="shared" si="116"/>
        <v>1.4818397129336879E-2</v>
      </c>
      <c r="N819" s="18">
        <f t="shared" si="113"/>
        <v>4.3512876904183862E-6</v>
      </c>
    </row>
    <row r="820" spans="1:14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7.83</v>
      </c>
      <c r="D820" s="5" t="str">
        <f>'Исходные данные'!A822</f>
        <v>11.12.2013</v>
      </c>
      <c r="E820" s="1">
        <f>'Исходные данные'!B822</f>
        <v>7.63</v>
      </c>
      <c r="F820" s="12">
        <f t="shared" si="108"/>
        <v>0.97445721583652611</v>
      </c>
      <c r="G820" s="12">
        <f t="shared" si="109"/>
        <v>0.10164512319226703</v>
      </c>
      <c r="H820" s="12">
        <f t="shared" si="110"/>
        <v>2.9282134957697232E-4</v>
      </c>
      <c r="I820" s="12">
        <f t="shared" si="114"/>
        <v>-2.5874664706346164E-2</v>
      </c>
      <c r="J820" s="18">
        <f t="shared" si="111"/>
        <v>-7.5766542391639377E-6</v>
      </c>
      <c r="K820" s="12">
        <f t="shared" si="115"/>
        <v>0.88764817211913749</v>
      </c>
      <c r="L820" s="12">
        <f t="shared" si="112"/>
        <v>-0.11917981706748117</v>
      </c>
      <c r="M820" s="12">
        <f t="shared" si="116"/>
        <v>1.4203828796238282E-2</v>
      </c>
      <c r="N820" s="18">
        <f t="shared" si="113"/>
        <v>4.159184317274756E-6</v>
      </c>
    </row>
    <row r="821" spans="1:14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7.79</v>
      </c>
      <c r="D821" s="5" t="str">
        <f>'Исходные данные'!A823</f>
        <v>10.12.2013</v>
      </c>
      <c r="E821" s="1">
        <f>'Исходные данные'!B823</f>
        <v>7.62</v>
      </c>
      <c r="F821" s="12">
        <f t="shared" si="108"/>
        <v>0.97817715019255458</v>
      </c>
      <c r="G821" s="12">
        <f t="shared" si="109"/>
        <v>0.10136142696993061</v>
      </c>
      <c r="H821" s="12">
        <f t="shared" si="110"/>
        <v>2.9200407169796083E-4</v>
      </c>
      <c r="I821" s="12">
        <f t="shared" si="114"/>
        <v>-2.2064490184101969E-2</v>
      </c>
      <c r="J821" s="18">
        <f t="shared" si="111"/>
        <v>-6.4429209736974642E-6</v>
      </c>
      <c r="K821" s="12">
        <f t="shared" si="115"/>
        <v>0.8910367179453359</v>
      </c>
      <c r="L821" s="12">
        <f t="shared" si="112"/>
        <v>-0.11536964254523704</v>
      </c>
      <c r="M821" s="12">
        <f t="shared" si="116"/>
        <v>1.3310154421015775E-2</v>
      </c>
      <c r="N821" s="18">
        <f t="shared" si="113"/>
        <v>3.886619285865221E-6</v>
      </c>
    </row>
    <row r="822" spans="1:14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7.81</v>
      </c>
      <c r="D822" s="5" t="str">
        <f>'Исходные данные'!A824</f>
        <v>09.12.2013</v>
      </c>
      <c r="E822" s="1">
        <f>'Исходные данные'!B824</f>
        <v>7.6</v>
      </c>
      <c r="F822" s="12">
        <f t="shared" si="108"/>
        <v>0.97311139564660687</v>
      </c>
      <c r="G822" s="12">
        <f t="shared" si="109"/>
        <v>0.10107852255682261</v>
      </c>
      <c r="H822" s="12">
        <f t="shared" si="110"/>
        <v>2.9118907487916734E-4</v>
      </c>
      <c r="I822" s="12">
        <f t="shared" si="114"/>
        <v>-2.7256716559309248E-2</v>
      </c>
      <c r="J822" s="18">
        <f t="shared" si="111"/>
        <v>-7.9368580791489409E-6</v>
      </c>
      <c r="K822" s="12">
        <f t="shared" si="115"/>
        <v>0.88642224366156297</v>
      </c>
      <c r="L822" s="12">
        <f t="shared" si="112"/>
        <v>-0.12056186892044424</v>
      </c>
      <c r="M822" s="12">
        <f t="shared" si="116"/>
        <v>1.4535164237590385E-2</v>
      </c>
      <c r="N822" s="18">
        <f t="shared" si="113"/>
        <v>4.2324810275607015E-6</v>
      </c>
    </row>
    <row r="823" spans="1:14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7.83</v>
      </c>
      <c r="D823" s="5" t="str">
        <f>'Исходные данные'!A825</f>
        <v>06.12.2013</v>
      </c>
      <c r="E823" s="1">
        <f>'Исходные данные'!B825</f>
        <v>7.51</v>
      </c>
      <c r="F823" s="12">
        <f t="shared" si="108"/>
        <v>0.9591315453384418</v>
      </c>
      <c r="G823" s="12">
        <f t="shared" si="109"/>
        <v>0.10079640774296701</v>
      </c>
      <c r="H823" s="12">
        <f t="shared" si="110"/>
        <v>2.9037635275404788E-4</v>
      </c>
      <c r="I823" s="12">
        <f t="shared" si="114"/>
        <v>-4.1727044226668446E-2</v>
      </c>
      <c r="J823" s="18">
        <f t="shared" si="111"/>
        <v>-1.2116546913746833E-5</v>
      </c>
      <c r="K823" s="12">
        <f t="shared" si="115"/>
        <v>0.8736877814698194</v>
      </c>
      <c r="L823" s="12">
        <f t="shared" si="112"/>
        <v>-0.13503219658780349</v>
      </c>
      <c r="M823" s="12">
        <f t="shared" si="116"/>
        <v>1.8233694115327218E-2</v>
      </c>
      <c r="N823" s="18">
        <f t="shared" si="113"/>
        <v>5.2946335944416631E-6</v>
      </c>
    </row>
    <row r="824" spans="1:14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7.78</v>
      </c>
      <c r="D824" s="5" t="str">
        <f>'Исходные данные'!A826</f>
        <v>05.12.2013</v>
      </c>
      <c r="E824" s="1">
        <f>'Исходные данные'!B826</f>
        <v>7.44</v>
      </c>
      <c r="F824" s="12">
        <f t="shared" si="108"/>
        <v>0.95629820051413883</v>
      </c>
      <c r="G824" s="12">
        <f t="shared" si="109"/>
        <v>0.10051508032455589</v>
      </c>
      <c r="H824" s="12">
        <f t="shared" si="110"/>
        <v>2.8956589897382738E-4</v>
      </c>
      <c r="I824" s="12">
        <f t="shared" si="114"/>
        <v>-4.4685489345299721E-2</v>
      </c>
      <c r="J824" s="18">
        <f t="shared" si="111"/>
        <v>-1.2939393893357099E-5</v>
      </c>
      <c r="K824" s="12">
        <f t="shared" si="115"/>
        <v>0.87110684378122449</v>
      </c>
      <c r="L824" s="12">
        <f t="shared" si="112"/>
        <v>-0.13799064170643477</v>
      </c>
      <c r="M824" s="12">
        <f t="shared" si="116"/>
        <v>1.9041417198553661E-2</v>
      </c>
      <c r="N824" s="18">
        <f t="shared" si="113"/>
        <v>5.5137450888348885E-6</v>
      </c>
    </row>
    <row r="825" spans="1:14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7.78</v>
      </c>
      <c r="D825" s="5" t="str">
        <f>'Исходные данные'!A827</f>
        <v>04.12.2013</v>
      </c>
      <c r="E825" s="1">
        <f>'Исходные данные'!B827</f>
        <v>7.4</v>
      </c>
      <c r="F825" s="12">
        <f t="shared" si="108"/>
        <v>0.95115681233933158</v>
      </c>
      <c r="G825" s="12">
        <f t="shared" si="109"/>
        <v>0.10023453810393232</v>
      </c>
      <c r="H825" s="12">
        <f t="shared" si="110"/>
        <v>2.8875770720745086E-4</v>
      </c>
      <c r="I825" s="12">
        <f t="shared" si="114"/>
        <v>-5.0076337980176203E-2</v>
      </c>
      <c r="J825" s="18">
        <f t="shared" si="111"/>
        <v>-1.4459928540501072E-5</v>
      </c>
      <c r="K825" s="12">
        <f t="shared" si="115"/>
        <v>0.86642347365336847</v>
      </c>
      <c r="L825" s="12">
        <f t="shared" si="112"/>
        <v>-0.14338149034131117</v>
      </c>
      <c r="M825" s="12">
        <f t="shared" si="116"/>
        <v>2.0558251772495519E-2</v>
      </c>
      <c r="N825" s="18">
        <f t="shared" si="113"/>
        <v>5.9363536460193185E-6</v>
      </c>
    </row>
    <row r="826" spans="1:14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7.78</v>
      </c>
      <c r="D826" s="5" t="str">
        <f>'Исходные данные'!A828</f>
        <v>03.12.2013</v>
      </c>
      <c r="E826" s="1">
        <f>'Исходные данные'!B828</f>
        <v>7.38</v>
      </c>
      <c r="F826" s="12">
        <f t="shared" si="108"/>
        <v>0.94858611825192796</v>
      </c>
      <c r="G826" s="12">
        <f t="shared" si="109"/>
        <v>9.9954778889572993E-2</v>
      </c>
      <c r="H826" s="12">
        <f t="shared" si="110"/>
        <v>2.8795177114153322E-4</v>
      </c>
      <c r="I826" s="12">
        <f t="shared" si="114"/>
        <v>-5.2782699577919173E-2</v>
      </c>
      <c r="J826" s="18">
        <f t="shared" si="111"/>
        <v>-1.5198871829093284E-5</v>
      </c>
      <c r="K826" s="12">
        <f t="shared" si="115"/>
        <v>0.8640817885894404</v>
      </c>
      <c r="L826" s="12">
        <f t="shared" si="112"/>
        <v>-0.14608785193905419</v>
      </c>
      <c r="M826" s="12">
        <f t="shared" si="116"/>
        <v>2.1341660484167028E-2</v>
      </c>
      <c r="N826" s="18">
        <f t="shared" si="113"/>
        <v>6.1453689355171671E-6</v>
      </c>
    </row>
    <row r="827" spans="1:14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7.76</v>
      </c>
      <c r="D827" s="5" t="str">
        <f>'Исходные данные'!A829</f>
        <v>02.12.2013</v>
      </c>
      <c r="E827" s="1">
        <f>'Исходные данные'!B829</f>
        <v>7.5</v>
      </c>
      <c r="F827" s="12">
        <f t="shared" si="108"/>
        <v>0.96649484536082475</v>
      </c>
      <c r="G827" s="12">
        <f t="shared" si="109"/>
        <v>9.9675800496071498E-2</v>
      </c>
      <c r="H827" s="12">
        <f t="shared" si="110"/>
        <v>2.8714808448031091E-4</v>
      </c>
      <c r="I827" s="12">
        <f t="shared" si="114"/>
        <v>-3.4079313652862618E-2</v>
      </c>
      <c r="J827" s="18">
        <f t="shared" si="111"/>
        <v>-9.7858096358232083E-6</v>
      </c>
      <c r="K827" s="12">
        <f t="shared" si="115"/>
        <v>0.88039512551675347</v>
      </c>
      <c r="L827" s="12">
        <f t="shared" si="112"/>
        <v>-0.12738446601399761</v>
      </c>
      <c r="M827" s="12">
        <f t="shared" si="116"/>
        <v>1.6226802181671319E-2</v>
      </c>
      <c r="N827" s="18">
        <f t="shared" si="113"/>
        <v>4.6594951637078497E-6</v>
      </c>
    </row>
    <row r="828" spans="1:14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7.74</v>
      </c>
      <c r="D828" s="5" t="str">
        <f>'Исходные данные'!A830</f>
        <v>29.11.2013</v>
      </c>
      <c r="E828" s="1">
        <f>'Исходные данные'!B830</f>
        <v>7.46</v>
      </c>
      <c r="F828" s="12">
        <f t="shared" si="108"/>
        <v>0.96382428940568476</v>
      </c>
      <c r="G828" s="12">
        <f t="shared" si="109"/>
        <v>9.939760074412074E-2</v>
      </c>
      <c r="H828" s="12">
        <f t="shared" si="110"/>
        <v>2.8634664094559151E-4</v>
      </c>
      <c r="I828" s="12">
        <f t="shared" si="114"/>
        <v>-3.6846273385966258E-2</v>
      </c>
      <c r="J828" s="18">
        <f t="shared" si="111"/>
        <v>-1.0550806615434384E-5</v>
      </c>
      <c r="K828" s="12">
        <f t="shared" si="115"/>
        <v>0.87796247473065725</v>
      </c>
      <c r="L828" s="12">
        <f t="shared" si="112"/>
        <v>-0.13015142574710123</v>
      </c>
      <c r="M828" s="12">
        <f t="shared" si="116"/>
        <v>1.6939393624003211E-2</v>
      </c>
      <c r="N828" s="18">
        <f t="shared" si="113"/>
        <v>4.8505384638884891E-6</v>
      </c>
    </row>
    <row r="829" spans="1:14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7.8</v>
      </c>
      <c r="D829" s="5" t="str">
        <f>'Исходные данные'!A831</f>
        <v>28.11.2013</v>
      </c>
      <c r="E829" s="1">
        <f>'Исходные данные'!B831</f>
        <v>7.47</v>
      </c>
      <c r="F829" s="12">
        <f t="shared" si="108"/>
        <v>0.95769230769230773</v>
      </c>
      <c r="G829" s="12">
        <f t="shared" si="109"/>
        <v>9.9120177460496284E-2</v>
      </c>
      <c r="H829" s="12">
        <f t="shared" si="110"/>
        <v>2.8554743427670562E-4</v>
      </c>
      <c r="I829" s="12">
        <f t="shared" si="114"/>
        <v>-4.3228734550820075E-2</v>
      </c>
      <c r="J829" s="18">
        <f t="shared" si="111"/>
        <v>-1.2343854238015448E-5</v>
      </c>
      <c r="K829" s="12">
        <f t="shared" si="115"/>
        <v>0.87237675760435474</v>
      </c>
      <c r="L829" s="12">
        <f t="shared" si="112"/>
        <v>-0.13653388691195512</v>
      </c>
      <c r="M829" s="12">
        <f t="shared" si="116"/>
        <v>1.8641502275286555E-2</v>
      </c>
      <c r="N829" s="18">
        <f t="shared" si="113"/>
        <v>5.3230331457714454E-6</v>
      </c>
    </row>
    <row r="830" spans="1:14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7.84</v>
      </c>
      <c r="D830" s="5" t="str">
        <f>'Исходные данные'!A832</f>
        <v>27.11.2013</v>
      </c>
      <c r="E830" s="1">
        <f>'Исходные данные'!B832</f>
        <v>7.48</v>
      </c>
      <c r="F830" s="12">
        <f t="shared" si="108"/>
        <v>0.95408163265306134</v>
      </c>
      <c r="G830" s="12">
        <f t="shared" si="109"/>
        <v>9.8843528478039275E-2</v>
      </c>
      <c r="H830" s="12">
        <f t="shared" si="110"/>
        <v>2.8475045823045766E-4</v>
      </c>
      <c r="I830" s="12">
        <f t="shared" si="114"/>
        <v>-4.7006042375930486E-2</v>
      </c>
      <c r="J830" s="18">
        <f t="shared" si="111"/>
        <v>-1.3384992106146516E-5</v>
      </c>
      <c r="K830" s="12">
        <f t="shared" si="115"/>
        <v>0.86908773778222548</v>
      </c>
      <c r="L830" s="12">
        <f t="shared" si="112"/>
        <v>-0.14031119473706549</v>
      </c>
      <c r="M830" s="12">
        <f t="shared" si="116"/>
        <v>1.9687231368542724E-2</v>
      </c>
      <c r="N830" s="18">
        <f t="shared" si="113"/>
        <v>5.6059481534815802E-6</v>
      </c>
    </row>
    <row r="831" spans="1:14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7.86</v>
      </c>
      <c r="D831" s="5" t="str">
        <f>'Исходные данные'!A833</f>
        <v>26.11.2013</v>
      </c>
      <c r="E831" s="1">
        <f>'Исходные данные'!B833</f>
        <v>7.47</v>
      </c>
      <c r="F831" s="12">
        <f t="shared" si="108"/>
        <v>0.95038167938931295</v>
      </c>
      <c r="G831" s="12">
        <f t="shared" si="109"/>
        <v>9.8567651635639478E-2</v>
      </c>
      <c r="H831" s="12">
        <f t="shared" si="110"/>
        <v>2.8395570658107714E-4</v>
      </c>
      <c r="I831" s="12">
        <f t="shared" si="114"/>
        <v>-5.0891607296389266E-2</v>
      </c>
      <c r="J831" s="18">
        <f t="shared" si="111"/>
        <v>-1.4450962308892914E-5</v>
      </c>
      <c r="K831" s="12">
        <f t="shared" si="115"/>
        <v>0.8657173930424894</v>
      </c>
      <c r="L831" s="12">
        <f t="shared" si="112"/>
        <v>-0.14419675965752426</v>
      </c>
      <c r="M831" s="12">
        <f t="shared" si="116"/>
        <v>2.0792705495729827E-2</v>
      </c>
      <c r="N831" s="18">
        <f t="shared" si="113"/>
        <v>5.9042073807722088E-6</v>
      </c>
    </row>
    <row r="832" spans="1:14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7.83</v>
      </c>
      <c r="D832" s="5" t="str">
        <f>'Исходные данные'!A834</f>
        <v>25.11.2013</v>
      </c>
      <c r="E832" s="1">
        <f>'Исходные данные'!B834</f>
        <v>7.52</v>
      </c>
      <c r="F832" s="12">
        <f t="shared" si="108"/>
        <v>0.96040868454661554</v>
      </c>
      <c r="G832" s="12">
        <f t="shared" si="109"/>
        <v>9.8292544778218388E-2</v>
      </c>
      <c r="H832" s="12">
        <f t="shared" si="110"/>
        <v>2.8316317312016974E-4</v>
      </c>
      <c r="I832" s="12">
        <f t="shared" si="114"/>
        <v>-4.0396372040963316E-2</v>
      </c>
      <c r="J832" s="18">
        <f t="shared" si="111"/>
        <v>-1.143876488966208E-5</v>
      </c>
      <c r="K832" s="12">
        <f t="shared" si="115"/>
        <v>0.87485114735726266</v>
      </c>
      <c r="L832" s="12">
        <f t="shared" si="112"/>
        <v>-0.13370152440209832</v>
      </c>
      <c r="M832" s="12">
        <f t="shared" si="116"/>
        <v>1.7876097627444899E-2</v>
      </c>
      <c r="N832" s="18">
        <f t="shared" si="113"/>
        <v>5.0618525271932354E-6</v>
      </c>
    </row>
    <row r="833" spans="1:14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7.78</v>
      </c>
      <c r="D833" s="5" t="str">
        <f>'Исходные данные'!A835</f>
        <v>22.11.2013</v>
      </c>
      <c r="E833" s="1">
        <f>'Исходные данные'!B835</f>
        <v>7.53</v>
      </c>
      <c r="F833" s="12">
        <f t="shared" si="108"/>
        <v>0.96786632390745497</v>
      </c>
      <c r="G833" s="12">
        <f t="shared" si="109"/>
        <v>9.8018205756712523E-2</v>
      </c>
      <c r="H833" s="12">
        <f t="shared" si="110"/>
        <v>2.8237285165666953E-4</v>
      </c>
      <c r="I833" s="12">
        <f t="shared" si="114"/>
        <v>-3.2661296378498066E-2</v>
      </c>
      <c r="J833" s="18">
        <f t="shared" si="111"/>
        <v>-9.2226633972001521E-6</v>
      </c>
      <c r="K833" s="12">
        <f t="shared" si="115"/>
        <v>0.88164442656890063</v>
      </c>
      <c r="L833" s="12">
        <f t="shared" si="112"/>
        <v>-0.12596644873963303</v>
      </c>
      <c r="M833" s="12">
        <f t="shared" si="116"/>
        <v>1.5867546208074602E-2</v>
      </c>
      <c r="N833" s="18">
        <f t="shared" si="113"/>
        <v>4.4805642715679987E-6</v>
      </c>
    </row>
    <row r="834" spans="1:14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7.75</v>
      </c>
      <c r="D834" s="5" t="str">
        <f>'Исходные данные'!A836</f>
        <v>21.11.2013</v>
      </c>
      <c r="E834" s="1">
        <f>'Исходные данные'!B836</f>
        <v>7.47</v>
      </c>
      <c r="F834" s="12">
        <f t="shared" ref="F834:F897" si="117">E834/C834</f>
        <v>0.96387096774193548</v>
      </c>
      <c r="G834" s="12">
        <f t="shared" ref="G834:G897" si="118">1/POWER(2,A834/248)</f>
        <v>9.7744632428056338E-2</v>
      </c>
      <c r="H834" s="12">
        <f t="shared" ref="H834:H897" si="119">G834/SUM(G$2:G$1242)</f>
        <v>2.8158473601678938E-4</v>
      </c>
      <c r="I834" s="12">
        <f t="shared" si="114"/>
        <v>-3.6797844220529695E-2</v>
      </c>
      <c r="J834" s="18">
        <f t="shared" ref="J834:J897" si="120">H834*I834</f>
        <v>-1.0361711250824793E-5</v>
      </c>
      <c r="K834" s="12">
        <f t="shared" si="115"/>
        <v>0.87800499475018923</v>
      </c>
      <c r="L834" s="12">
        <f t="shared" ref="L834:L897" si="121">LN(K834)</f>
        <v>-0.13010299658166474</v>
      </c>
      <c r="M834" s="12">
        <f t="shared" si="116"/>
        <v>1.6926789719528674E-2</v>
      </c>
      <c r="N834" s="18">
        <f t="shared" ref="N834:N897" si="122">M834*H834</f>
        <v>4.7663256147851864E-6</v>
      </c>
    </row>
    <row r="835" spans="1:14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7.78</v>
      </c>
      <c r="D835" s="5" t="str">
        <f>'Исходные данные'!A837</f>
        <v>20.11.2013</v>
      </c>
      <c r="E835" s="1">
        <f>'Исходные данные'!B837</f>
        <v>7.5</v>
      </c>
      <c r="F835" s="12">
        <f t="shared" si="117"/>
        <v>0.96401028277634959</v>
      </c>
      <c r="G835" s="12">
        <f t="shared" si="118"/>
        <v>9.7471822655165963E-2</v>
      </c>
      <c r="H835" s="12">
        <f t="shared" si="119"/>
        <v>2.8079882004397442E-4</v>
      </c>
      <c r="I835" s="12">
        <f t="shared" ref="I835:I898" si="123">LN(F835)</f>
        <v>-3.6653317648035498E-2</v>
      </c>
      <c r="J835" s="18">
        <f t="shared" si="120"/>
        <v>-1.0292208346265351E-5</v>
      </c>
      <c r="K835" s="12">
        <f t="shared" ref="K835:K898" si="124">F835/GEOMEAN(F$2:F$1242)</f>
        <v>0.87813189897300858</v>
      </c>
      <c r="L835" s="12">
        <f t="shared" si="121"/>
        <v>-0.12995847000917049</v>
      </c>
      <c r="M835" s="12">
        <f t="shared" ref="M835:M898" si="125">POWER(L835-AVERAGE(L$2:L$1242),2)</f>
        <v>1.6889203927124473E-2</v>
      </c>
      <c r="N835" s="18">
        <f t="shared" si="122"/>
        <v>4.7424685342186111E-6</v>
      </c>
    </row>
    <row r="836" spans="1:14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7.71</v>
      </c>
      <c r="D836" s="5" t="str">
        <f>'Исходные данные'!A838</f>
        <v>19.11.2013</v>
      </c>
      <c r="E836" s="1">
        <f>'Исходные данные'!B838</f>
        <v>7.53</v>
      </c>
      <c r="F836" s="12">
        <f t="shared" si="117"/>
        <v>0.97665369649805456</v>
      </c>
      <c r="G836" s="12">
        <f t="shared" si="118"/>
        <v>9.7199774306921949E-2</v>
      </c>
      <c r="H836" s="12">
        <f t="shared" si="119"/>
        <v>2.8001509759885217E-4</v>
      </c>
      <c r="I836" s="12">
        <f t="shared" si="123"/>
        <v>-2.3623145763435827E-2</v>
      </c>
      <c r="J836" s="18">
        <f t="shared" si="120"/>
        <v>-6.6148374665403942E-6</v>
      </c>
      <c r="K836" s="12">
        <f t="shared" si="124"/>
        <v>0.8896489803769192</v>
      </c>
      <c r="L836" s="12">
        <f t="shared" si="121"/>
        <v>-0.11692829812457091</v>
      </c>
      <c r="M836" s="12">
        <f t="shared" si="125"/>
        <v>1.367222690230854E-2</v>
      </c>
      <c r="N836" s="18">
        <f t="shared" si="122"/>
        <v>3.8284299504435777E-6</v>
      </c>
    </row>
    <row r="837" spans="1:14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7.69</v>
      </c>
      <c r="D837" s="5" t="str">
        <f>'Исходные данные'!A839</f>
        <v>18.11.2013</v>
      </c>
      <c r="E837" s="1">
        <f>'Исходные данные'!B839</f>
        <v>7.51</v>
      </c>
      <c r="F837" s="12">
        <f t="shared" si="117"/>
        <v>0.97659297789336796</v>
      </c>
      <c r="G837" s="12">
        <f t="shared" si="118"/>
        <v>9.6928485258153063E-2</v>
      </c>
      <c r="H837" s="12">
        <f t="shared" si="119"/>
        <v>2.792335625591858E-4</v>
      </c>
      <c r="I837" s="12">
        <f t="shared" si="123"/>
        <v>-2.3685317741509278E-2</v>
      </c>
      <c r="J837" s="18">
        <f t="shared" si="120"/>
        <v>-6.6137356533079248E-6</v>
      </c>
      <c r="K837" s="12">
        <f t="shared" si="124"/>
        <v>0.88959367085938701</v>
      </c>
      <c r="L837" s="12">
        <f t="shared" si="121"/>
        <v>-0.11699047010264435</v>
      </c>
      <c r="M837" s="12">
        <f t="shared" si="125"/>
        <v>1.3686770094837729E-2</v>
      </c>
      <c r="N837" s="18">
        <f t="shared" si="122"/>
        <v>3.8218055735100639E-6</v>
      </c>
    </row>
    <row r="838" spans="1:14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7.7</v>
      </c>
      <c r="D838" s="5" t="str">
        <f>'Исходные данные'!A840</f>
        <v>15.11.2013</v>
      </c>
      <c r="E838" s="1">
        <f>'Исходные данные'!B840</f>
        <v>7.49</v>
      </c>
      <c r="F838" s="12">
        <f t="shared" si="117"/>
        <v>0.97272727272727277</v>
      </c>
      <c r="G838" s="12">
        <f t="shared" si="118"/>
        <v>9.665795338961948E-2</v>
      </c>
      <c r="H838" s="12">
        <f t="shared" si="119"/>
        <v>2.7845420881982599E-4</v>
      </c>
      <c r="I838" s="12">
        <f t="shared" si="123"/>
        <v>-2.7651531330510008E-2</v>
      </c>
      <c r="J838" s="18">
        <f t="shared" si="120"/>
        <v>-7.699685279293794E-6</v>
      </c>
      <c r="K838" s="12">
        <f t="shared" si="124"/>
        <v>0.88607234014432823</v>
      </c>
      <c r="L838" s="12">
        <f t="shared" si="121"/>
        <v>-0.12095668369164499</v>
      </c>
      <c r="M838" s="12">
        <f t="shared" si="125"/>
        <v>1.4630519329680663E-2</v>
      </c>
      <c r="N838" s="18">
        <f t="shared" si="122"/>
        <v>4.0739296845693999E-6</v>
      </c>
    </row>
    <row r="839" spans="1:14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7.78</v>
      </c>
      <c r="D839" s="5" t="str">
        <f>'Исходные данные'!A841</f>
        <v>14.11.2013</v>
      </c>
      <c r="E839" s="1">
        <f>'Исходные данные'!B841</f>
        <v>7.48</v>
      </c>
      <c r="F839" s="12">
        <f t="shared" si="117"/>
        <v>0.96143958868894608</v>
      </c>
      <c r="G839" s="12">
        <f t="shared" si="118"/>
        <v>9.6388176587996283E-2</v>
      </c>
      <c r="H839" s="12">
        <f t="shared" si="119"/>
        <v>2.7767703029266301E-4</v>
      </c>
      <c r="I839" s="12">
        <f t="shared" si="123"/>
        <v>-3.9323546203914296E-2</v>
      </c>
      <c r="J839" s="18">
        <f t="shared" si="120"/>
        <v>-1.0919245530479244E-5</v>
      </c>
      <c r="K839" s="12">
        <f t="shared" si="124"/>
        <v>0.87579021390908063</v>
      </c>
      <c r="L839" s="12">
        <f t="shared" si="121"/>
        <v>-0.1326286985650493</v>
      </c>
      <c r="M839" s="12">
        <f t="shared" si="125"/>
        <v>1.7590371683058718E-2</v>
      </c>
      <c r="N839" s="18">
        <f t="shared" si="122"/>
        <v>4.8844421706958973E-6</v>
      </c>
    </row>
    <row r="840" spans="1:14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7.85</v>
      </c>
      <c r="D840" s="5" t="str">
        <f>'Исходные данные'!A842</f>
        <v>13.11.2013</v>
      </c>
      <c r="E840" s="1">
        <f>'Исходные данные'!B842</f>
        <v>7.46</v>
      </c>
      <c r="F840" s="12">
        <f t="shared" si="117"/>
        <v>0.95031847133757963</v>
      </c>
      <c r="G840" s="12">
        <f t="shared" si="118"/>
        <v>9.6119152745857001E-2</v>
      </c>
      <c r="H840" s="12">
        <f t="shared" si="119"/>
        <v>2.7690202090657968E-4</v>
      </c>
      <c r="I840" s="12">
        <f t="shared" si="123"/>
        <v>-5.0958117578647572E-2</v>
      </c>
      <c r="J840" s="18">
        <f t="shared" si="120"/>
        <v>-1.4110405739122615E-5</v>
      </c>
      <c r="K840" s="12">
        <f t="shared" si="124"/>
        <v>0.86565981584908114</v>
      </c>
      <c r="L840" s="12">
        <f t="shared" si="121"/>
        <v>-0.14426326993978258</v>
      </c>
      <c r="M840" s="12">
        <f t="shared" si="125"/>
        <v>2.0811891053718584E-2</v>
      </c>
      <c r="N840" s="18">
        <f t="shared" si="122"/>
        <v>5.7628546916622421E-6</v>
      </c>
    </row>
    <row r="841" spans="1:14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7.84</v>
      </c>
      <c r="D841" s="5" t="str">
        <f>'Исходные данные'!A843</f>
        <v>12.11.2013</v>
      </c>
      <c r="E841" s="1">
        <f>'Исходные данные'!B843</f>
        <v>7.5</v>
      </c>
      <c r="F841" s="12">
        <f t="shared" si="117"/>
        <v>0.95663265306122447</v>
      </c>
      <c r="G841" s="12">
        <f t="shared" si="118"/>
        <v>9.5850879761656849E-2</v>
      </c>
      <c r="H841" s="12">
        <f t="shared" si="119"/>
        <v>2.7612917460740271E-4</v>
      </c>
      <c r="I841" s="12">
        <f t="shared" si="123"/>
        <v>-4.4335813820051743E-2</v>
      </c>
      <c r="J841" s="18">
        <f t="shared" si="120"/>
        <v>-1.2242411675678367E-5</v>
      </c>
      <c r="K841" s="12">
        <f t="shared" si="124"/>
        <v>0.87141150178699067</v>
      </c>
      <c r="L841" s="12">
        <f t="shared" si="121"/>
        <v>-0.13764096618118674</v>
      </c>
      <c r="M841" s="12">
        <f t="shared" si="125"/>
        <v>1.8945035571290597E-2</v>
      </c>
      <c r="N841" s="18">
        <f t="shared" si="122"/>
        <v>5.2312770352083566E-6</v>
      </c>
    </row>
    <row r="842" spans="1:14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7.92</v>
      </c>
      <c r="D842" s="5" t="str">
        <f>'Исходные данные'!A844</f>
        <v>11.11.2013</v>
      </c>
      <c r="E842" s="1">
        <f>'Исходные данные'!B844</f>
        <v>7.47</v>
      </c>
      <c r="F842" s="12">
        <f t="shared" si="117"/>
        <v>0.94318181818181812</v>
      </c>
      <c r="G842" s="12">
        <f t="shared" si="118"/>
        <v>9.5583355539716919E-2</v>
      </c>
      <c r="H842" s="12">
        <f t="shared" si="119"/>
        <v>2.7535848535785749E-4</v>
      </c>
      <c r="I842" s="12">
        <f t="shared" si="123"/>
        <v>-5.8496206681608612E-2</v>
      </c>
      <c r="J842" s="18">
        <f t="shared" si="120"/>
        <v>-1.6107426871027929E-5</v>
      </c>
      <c r="K842" s="12">
        <f t="shared" si="124"/>
        <v>0.85915892794368265</v>
      </c>
      <c r="L842" s="12">
        <f t="shared" si="121"/>
        <v>-0.15180135904274358</v>
      </c>
      <c r="M842" s="12">
        <f t="shared" si="125"/>
        <v>2.3043652607223956E-2</v>
      </c>
      <c r="N842" s="18">
        <f t="shared" si="122"/>
        <v>6.3452652790378327E-6</v>
      </c>
    </row>
    <row r="843" spans="1:14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8.0500000000000007</v>
      </c>
      <c r="D843" s="5" t="str">
        <f>'Исходные данные'!A845</f>
        <v>08.11.2013</v>
      </c>
      <c r="E843" s="1">
        <f>'Исходные данные'!B845</f>
        <v>7.47</v>
      </c>
      <c r="F843" s="12">
        <f t="shared" si="117"/>
        <v>0.92795031055900612</v>
      </c>
      <c r="G843" s="12">
        <f t="shared" si="118"/>
        <v>9.5316577990207096E-2</v>
      </c>
      <c r="H843" s="12">
        <f t="shared" si="119"/>
        <v>2.7458994713751869E-4</v>
      </c>
      <c r="I843" s="12">
        <f t="shared" si="123"/>
        <v>-7.4777092285746166E-2</v>
      </c>
      <c r="J843" s="18">
        <f t="shared" si="120"/>
        <v>-2.0533037817840396E-5</v>
      </c>
      <c r="K843" s="12">
        <f t="shared" si="124"/>
        <v>0.84528431171602059</v>
      </c>
      <c r="L843" s="12">
        <f t="shared" si="121"/>
        <v>-0.16808224464688123</v>
      </c>
      <c r="M843" s="12">
        <f t="shared" si="125"/>
        <v>2.8251640965534047E-2</v>
      </c>
      <c r="N843" s="18">
        <f t="shared" si="122"/>
        <v>7.7576165992741522E-6</v>
      </c>
    </row>
    <row r="844" spans="1:14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8.0399999999999991</v>
      </c>
      <c r="D844" s="5" t="str">
        <f>'Исходные данные'!A846</f>
        <v>07.11.2013</v>
      </c>
      <c r="E844" s="1">
        <f>'Исходные данные'!B846</f>
        <v>7.52</v>
      </c>
      <c r="F844" s="12">
        <f t="shared" si="117"/>
        <v>0.93532338308457719</v>
      </c>
      <c r="G844" s="12">
        <f t="shared" si="118"/>
        <v>9.5050545029130296E-2</v>
      </c>
      <c r="H844" s="12">
        <f t="shared" si="119"/>
        <v>2.7382355394276484E-4</v>
      </c>
      <c r="I844" s="12">
        <f t="shared" si="123"/>
        <v>-6.6862945229126475E-2</v>
      </c>
      <c r="J844" s="18">
        <f t="shared" si="120"/>
        <v>-1.8308649289719844E-5</v>
      </c>
      <c r="K844" s="12">
        <f t="shared" si="124"/>
        <v>0.85200055768748351</v>
      </c>
      <c r="L844" s="12">
        <f t="shared" si="121"/>
        <v>-0.16016809759026149</v>
      </c>
      <c r="M844" s="12">
        <f t="shared" si="125"/>
        <v>2.5653819485683536E-2</v>
      </c>
      <c r="N844" s="18">
        <f t="shared" si="122"/>
        <v>7.0246200237760176E-6</v>
      </c>
    </row>
    <row r="845" spans="1:14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7.99</v>
      </c>
      <c r="D845" s="5" t="str">
        <f>'Исходные данные'!A847</f>
        <v>06.11.2013</v>
      </c>
      <c r="E845" s="1">
        <f>'Исходные данные'!B847</f>
        <v>7.5</v>
      </c>
      <c r="F845" s="12">
        <f t="shared" si="117"/>
        <v>0.93867334167709637</v>
      </c>
      <c r="G845" s="12">
        <f t="shared" si="118"/>
        <v>9.4785254578305847E-2</v>
      </c>
      <c r="H845" s="12">
        <f t="shared" si="119"/>
        <v>2.7305929978673068E-4</v>
      </c>
      <c r="I845" s="12">
        <f t="shared" si="123"/>
        <v>-6.3287739235918544E-2</v>
      </c>
      <c r="J845" s="18">
        <f t="shared" si="120"/>
        <v>-1.7281305760845119E-5</v>
      </c>
      <c r="K845" s="12">
        <f t="shared" si="124"/>
        <v>0.85505208685982559</v>
      </c>
      <c r="L845" s="12">
        <f t="shared" si="121"/>
        <v>-0.15659289159705361</v>
      </c>
      <c r="M845" s="12">
        <f t="shared" si="125"/>
        <v>2.4521333698726593E-2</v>
      </c>
      <c r="N845" s="18">
        <f t="shared" si="122"/>
        <v>6.6957782096110466E-6</v>
      </c>
    </row>
    <row r="846" spans="1:14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7.96</v>
      </c>
      <c r="D846" s="5" t="str">
        <f>'Исходные данные'!A848</f>
        <v>05.11.2013</v>
      </c>
      <c r="E846" s="1">
        <f>'Исходные данные'!B848</f>
        <v>7.54</v>
      </c>
      <c r="F846" s="12">
        <f t="shared" si="117"/>
        <v>0.94723618090452266</v>
      </c>
      <c r="G846" s="12">
        <f t="shared" si="118"/>
        <v>9.4520704565353456E-2</v>
      </c>
      <c r="H846" s="12">
        <f t="shared" si="119"/>
        <v>2.7229717869926053E-4</v>
      </c>
      <c r="I846" s="12">
        <f t="shared" si="123"/>
        <v>-5.420681783642689E-2</v>
      </c>
      <c r="J846" s="18">
        <f t="shared" si="120"/>
        <v>-1.4760363563123796E-5</v>
      </c>
      <c r="K846" s="12">
        <f t="shared" si="124"/>
        <v>0.86285210974933757</v>
      </c>
      <c r="L846" s="12">
        <f t="shared" si="121"/>
        <v>-0.14751197019756193</v>
      </c>
      <c r="M846" s="12">
        <f t="shared" si="125"/>
        <v>2.1759781351566407E-2</v>
      </c>
      <c r="N846" s="18">
        <f t="shared" si="122"/>
        <v>5.9251270711443148E-6</v>
      </c>
    </row>
    <row r="847" spans="1:14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7.98</v>
      </c>
      <c r="D847" s="5" t="str">
        <f>'Исходные данные'!A849</f>
        <v>01.11.2013</v>
      </c>
      <c r="E847" s="1">
        <f>'Исходные данные'!B849</f>
        <v>7.54</v>
      </c>
      <c r="F847" s="12">
        <f t="shared" si="117"/>
        <v>0.94486215538847118</v>
      </c>
      <c r="G847" s="12">
        <f t="shared" si="118"/>
        <v>9.4256892923676949E-2</v>
      </c>
      <c r="H847" s="12">
        <f t="shared" si="119"/>
        <v>2.7153718472686198E-4</v>
      </c>
      <c r="I847" s="12">
        <f t="shared" si="123"/>
        <v>-5.6716229441852693E-2</v>
      </c>
      <c r="J847" s="18">
        <f t="shared" si="120"/>
        <v>-1.5400565270963442E-5</v>
      </c>
      <c r="K847" s="12">
        <f t="shared" si="124"/>
        <v>0.86068957313342442</v>
      </c>
      <c r="L847" s="12">
        <f t="shared" si="121"/>
        <v>-0.15002138180298771</v>
      </c>
      <c r="M847" s="12">
        <f t="shared" si="125"/>
        <v>2.2506414998077821E-2</v>
      </c>
      <c r="N847" s="18">
        <f t="shared" si="122"/>
        <v>6.1113285668724743E-6</v>
      </c>
    </row>
    <row r="848" spans="1:14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7.98</v>
      </c>
      <c r="D848" s="5" t="str">
        <f>'Исходные данные'!A850</f>
        <v>31.10.2013</v>
      </c>
      <c r="E848" s="1">
        <f>'Исходные данные'!B850</f>
        <v>7.53</v>
      </c>
      <c r="F848" s="12">
        <f t="shared" si="117"/>
        <v>0.94360902255639101</v>
      </c>
      <c r="G848" s="12">
        <f t="shared" si="118"/>
        <v>9.3993817592447973E-2</v>
      </c>
      <c r="H848" s="12">
        <f t="shared" si="119"/>
        <v>2.7077931193265854E-4</v>
      </c>
      <c r="I848" s="12">
        <f t="shared" si="123"/>
        <v>-5.8043369649915154E-2</v>
      </c>
      <c r="J848" s="18">
        <f t="shared" si="120"/>
        <v>-1.5716943696056981E-5</v>
      </c>
      <c r="K848" s="12">
        <f t="shared" si="124"/>
        <v>0.85954807502582042</v>
      </c>
      <c r="L848" s="12">
        <f t="shared" si="121"/>
        <v>-0.15134852201105017</v>
      </c>
      <c r="M848" s="12">
        <f t="shared" si="125"/>
        <v>2.2906375114929347E-2</v>
      </c>
      <c r="N848" s="18">
        <f t="shared" si="122"/>
        <v>6.2025724924919409E-6</v>
      </c>
    </row>
    <row r="849" spans="1:14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7.99</v>
      </c>
      <c r="D849" s="5" t="str">
        <f>'Исходные данные'!A851</f>
        <v>30.10.2013</v>
      </c>
      <c r="E849" s="1">
        <f>'Исходные данные'!B851</f>
        <v>7.57</v>
      </c>
      <c r="F849" s="12">
        <f t="shared" si="117"/>
        <v>0.94743429286608261</v>
      </c>
      <c r="G849" s="12">
        <f t="shared" si="118"/>
        <v>9.3731476516590209E-2</v>
      </c>
      <c r="H849" s="12">
        <f t="shared" si="119"/>
        <v>2.700235543963443E-4</v>
      </c>
      <c r="I849" s="12">
        <f t="shared" si="123"/>
        <v>-5.399769232882589E-2</v>
      </c>
      <c r="J849" s="18">
        <f t="shared" si="120"/>
        <v>-1.4580648811829781E-5</v>
      </c>
      <c r="K849" s="12">
        <f t="shared" si="124"/>
        <v>0.86303257300385072</v>
      </c>
      <c r="L849" s="12">
        <f t="shared" si="121"/>
        <v>-0.14730284468996085</v>
      </c>
      <c r="M849" s="12">
        <f t="shared" si="125"/>
        <v>2.1698128053754737E-2</v>
      </c>
      <c r="N849" s="18">
        <f t="shared" si="122"/>
        <v>5.859005660821887E-6</v>
      </c>
    </row>
    <row r="850" spans="1:14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8.02</v>
      </c>
      <c r="D850" s="5" t="str">
        <f>'Исходные данные'!A852</f>
        <v>29.10.2013</v>
      </c>
      <c r="E850" s="1">
        <f>'Исходные данные'!B852</f>
        <v>7.55</v>
      </c>
      <c r="F850" s="12">
        <f t="shared" si="117"/>
        <v>0.94139650872817959</v>
      </c>
      <c r="G850" s="12">
        <f t="shared" si="118"/>
        <v>9.346986764676303E-2</v>
      </c>
      <c r="H850" s="12">
        <f t="shared" si="119"/>
        <v>2.6926990621413687E-4</v>
      </c>
      <c r="I850" s="12">
        <f t="shared" si="123"/>
        <v>-6.0390858617489745E-2</v>
      </c>
      <c r="J850" s="18">
        <f t="shared" si="120"/>
        <v>-1.6261440836122664E-5</v>
      </c>
      <c r="K850" s="12">
        <f t="shared" si="124"/>
        <v>0.85753266190815547</v>
      </c>
      <c r="L850" s="12">
        <f t="shared" si="121"/>
        <v>-0.15369601097862481</v>
      </c>
      <c r="M850" s="12">
        <f t="shared" si="125"/>
        <v>2.3622463790741569E-2</v>
      </c>
      <c r="N850" s="18">
        <f t="shared" si="122"/>
        <v>6.3608186094798266E-6</v>
      </c>
    </row>
    <row r="851" spans="1:14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8.09</v>
      </c>
      <c r="D851" s="5" t="str">
        <f>'Исходные данные'!A853</f>
        <v>28.10.2013</v>
      </c>
      <c r="E851" s="1">
        <f>'Исходные данные'!B853</f>
        <v>7.55</v>
      </c>
      <c r="F851" s="12">
        <f t="shared" si="117"/>
        <v>0.93325092707045731</v>
      </c>
      <c r="G851" s="12">
        <f t="shared" si="118"/>
        <v>9.3208988939345733E-2</v>
      </c>
      <c r="H851" s="12">
        <f t="shared" si="119"/>
        <v>2.6851836149873197E-4</v>
      </c>
      <c r="I851" s="12">
        <f t="shared" si="123"/>
        <v>-6.9081167809467034E-2</v>
      </c>
      <c r="J851" s="18">
        <f t="shared" si="120"/>
        <v>-1.8549561990617035E-5</v>
      </c>
      <c r="K851" s="12">
        <f t="shared" si="124"/>
        <v>0.85011272540215166</v>
      </c>
      <c r="L851" s="12">
        <f t="shared" si="121"/>
        <v>-0.16238632017060201</v>
      </c>
      <c r="M851" s="12">
        <f t="shared" si="125"/>
        <v>2.6369316978549273E-2</v>
      </c>
      <c r="N851" s="18">
        <f t="shared" si="122"/>
        <v>7.0806457889207444E-6</v>
      </c>
    </row>
    <row r="852" spans="1:14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8.09</v>
      </c>
      <c r="D852" s="5" t="str">
        <f>'Исходные данные'!A854</f>
        <v>25.10.2013</v>
      </c>
      <c r="E852" s="1">
        <f>'Исходные данные'!B854</f>
        <v>7.53</v>
      </c>
      <c r="F852" s="12">
        <f t="shared" si="117"/>
        <v>0.93077873918417808</v>
      </c>
      <c r="G852" s="12">
        <f t="shared" si="118"/>
        <v>9.2948838356421343E-2</v>
      </c>
      <c r="H852" s="12">
        <f t="shared" si="119"/>
        <v>2.6776891437925665E-4</v>
      </c>
      <c r="I852" s="12">
        <f t="shared" si="123"/>
        <v>-7.1733689258598021E-2</v>
      </c>
      <c r="J852" s="18">
        <f t="shared" si="120"/>
        <v>-1.9208052097193736E-5</v>
      </c>
      <c r="K852" s="12">
        <f t="shared" si="124"/>
        <v>0.84786077116267577</v>
      </c>
      <c r="L852" s="12">
        <f t="shared" si="121"/>
        <v>-0.16503884161973309</v>
      </c>
      <c r="M852" s="12">
        <f t="shared" si="125"/>
        <v>2.7237819243183352E-2</v>
      </c>
      <c r="N852" s="18">
        <f t="shared" si="122"/>
        <v>7.2934412888056319E-6</v>
      </c>
    </row>
    <row r="853" spans="1:14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8.17</v>
      </c>
      <c r="D853" s="5" t="str">
        <f>'Исходные данные'!A855</f>
        <v>24.10.2013</v>
      </c>
      <c r="E853" s="1">
        <f>'Исходные данные'!B855</f>
        <v>7.55</v>
      </c>
      <c r="F853" s="12">
        <f t="shared" si="117"/>
        <v>0.92411260709914322</v>
      </c>
      <c r="G853" s="12">
        <f t="shared" si="118"/>
        <v>9.2689413865760878E-2</v>
      </c>
      <c r="H853" s="12">
        <f t="shared" si="119"/>
        <v>2.6702155900122415E-4</v>
      </c>
      <c r="I853" s="12">
        <f t="shared" si="123"/>
        <v>-7.8921345610978161E-2</v>
      </c>
      <c r="J853" s="18">
        <f t="shared" si="120"/>
        <v>-2.1073700743517808E-5</v>
      </c>
      <c r="K853" s="12">
        <f t="shared" si="124"/>
        <v>0.8417884881889115</v>
      </c>
      <c r="L853" s="12">
        <f t="shared" si="121"/>
        <v>-0.17222649797211317</v>
      </c>
      <c r="M853" s="12">
        <f t="shared" si="125"/>
        <v>2.9661966603738314E-2</v>
      </c>
      <c r="N853" s="18">
        <f t="shared" si="122"/>
        <v>7.9203845655724514E-6</v>
      </c>
    </row>
    <row r="854" spans="1:14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8.26</v>
      </c>
      <c r="D854" s="5" t="str">
        <f>'Исходные данные'!A856</f>
        <v>23.10.2013</v>
      </c>
      <c r="E854" s="1">
        <f>'Исходные данные'!B856</f>
        <v>7.57</v>
      </c>
      <c r="F854" s="12">
        <f t="shared" si="117"/>
        <v>0.91646489104116224</v>
      </c>
      <c r="G854" s="12">
        <f t="shared" si="118"/>
        <v>9.2430713440807347E-2</v>
      </c>
      <c r="H854" s="12">
        <f t="shared" si="119"/>
        <v>2.6627628952648766E-4</v>
      </c>
      <c r="I854" s="12">
        <f t="shared" si="123"/>
        <v>-8.7231520083529274E-2</v>
      </c>
      <c r="J854" s="18">
        <f t="shared" si="120"/>
        <v>-2.3227685497597464E-5</v>
      </c>
      <c r="K854" s="12">
        <f t="shared" si="124"/>
        <v>0.83482206516958435</v>
      </c>
      <c r="L854" s="12">
        <f t="shared" si="121"/>
        <v>-0.18053667244466431</v>
      </c>
      <c r="M854" s="12">
        <f t="shared" si="125"/>
        <v>3.2593490097392028E-2</v>
      </c>
      <c r="N854" s="18">
        <f t="shared" si="122"/>
        <v>8.6788736058518677E-6</v>
      </c>
    </row>
    <row r="855" spans="1:14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8.26</v>
      </c>
      <c r="D855" s="5" t="str">
        <f>'Исходные данные'!A857</f>
        <v>22.10.2013</v>
      </c>
      <c r="E855" s="1">
        <f>'Исходные данные'!B857</f>
        <v>7.62</v>
      </c>
      <c r="F855" s="12">
        <f t="shared" si="117"/>
        <v>0.92251815980629548</v>
      </c>
      <c r="G855" s="12">
        <f t="shared" si="118"/>
        <v>9.2172735060660066E-2</v>
      </c>
      <c r="H855" s="12">
        <f t="shared" si="119"/>
        <v>2.6553310013319512E-4</v>
      </c>
      <c r="I855" s="12">
        <f t="shared" si="123"/>
        <v>-8.0648217834331709E-2</v>
      </c>
      <c r="J855" s="18">
        <f t="shared" si="120"/>
        <v>-2.1414771301767333E-5</v>
      </c>
      <c r="K855" s="12">
        <f t="shared" si="124"/>
        <v>0.84033608145207839</v>
      </c>
      <c r="L855" s="12">
        <f t="shared" si="121"/>
        <v>-0.17395337019546672</v>
      </c>
      <c r="M855" s="12">
        <f t="shared" si="125"/>
        <v>3.02597750023611E-2</v>
      </c>
      <c r="N855" s="18">
        <f t="shared" si="122"/>
        <v>8.0349718657099043E-6</v>
      </c>
    </row>
    <row r="856" spans="1:14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8.34</v>
      </c>
      <c r="D856" s="5" t="str">
        <f>'Исходные данные'!A858</f>
        <v>21.10.2013</v>
      </c>
      <c r="E856" s="1">
        <f>'Исходные данные'!B858</f>
        <v>7.63</v>
      </c>
      <c r="F856" s="12">
        <f t="shared" si="117"/>
        <v>0.9148681055155875</v>
      </c>
      <c r="G856" s="12">
        <f t="shared" si="118"/>
        <v>9.1915476710058591E-2</v>
      </c>
      <c r="H856" s="12">
        <f t="shared" si="119"/>
        <v>2.6479198501574302E-4</v>
      </c>
      <c r="I856" s="12">
        <f t="shared" si="123"/>
        <v>-8.897537107428978E-2</v>
      </c>
      <c r="J856" s="18">
        <f t="shared" si="120"/>
        <v>-2.3559965124273515E-5</v>
      </c>
      <c r="K856" s="12">
        <f t="shared" si="124"/>
        <v>0.83336752850034135</v>
      </c>
      <c r="L856" s="12">
        <f t="shared" si="121"/>
        <v>-0.18228052343542478</v>
      </c>
      <c r="M856" s="12">
        <f t="shared" si="125"/>
        <v>3.3226189223892449E-2</v>
      </c>
      <c r="N856" s="18">
        <f t="shared" si="122"/>
        <v>8.7980285991031724E-6</v>
      </c>
    </row>
    <row r="857" spans="1:14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8.32</v>
      </c>
      <c r="D857" s="5" t="str">
        <f>'Исходные данные'!A859</f>
        <v>18.10.2013</v>
      </c>
      <c r="E857" s="1">
        <f>'Исходные данные'!B859</f>
        <v>7.63</v>
      </c>
      <c r="F857" s="12">
        <f t="shared" si="117"/>
        <v>0.9170673076923076</v>
      </c>
      <c r="G857" s="12">
        <f t="shared" si="118"/>
        <v>9.1658936379367367E-2</v>
      </c>
      <c r="H857" s="12">
        <f t="shared" si="119"/>
        <v>2.6405293838473219E-4</v>
      </c>
      <c r="I857" s="12">
        <f t="shared" si="123"/>
        <v>-8.657440953675169E-2</v>
      </c>
      <c r="J857" s="18">
        <f t="shared" si="120"/>
        <v>-2.2860227227102465E-5</v>
      </c>
      <c r="K857" s="12">
        <f t="shared" si="124"/>
        <v>0.83537081582846706</v>
      </c>
      <c r="L857" s="12">
        <f t="shared" si="121"/>
        <v>-0.17987956189788673</v>
      </c>
      <c r="M857" s="12">
        <f t="shared" si="125"/>
        <v>3.2356656788575675E-2</v>
      </c>
      <c r="N857" s="18">
        <f t="shared" si="122"/>
        <v>8.5438703013296985E-6</v>
      </c>
    </row>
    <row r="858" spans="1:14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8.26</v>
      </c>
      <c r="D858" s="5" t="str">
        <f>'Исходные данные'!A860</f>
        <v>17.10.2013</v>
      </c>
      <c r="E858" s="1">
        <f>'Исходные данные'!B860</f>
        <v>7.61</v>
      </c>
      <c r="F858" s="12">
        <f t="shared" si="117"/>
        <v>0.92130750605326883</v>
      </c>
      <c r="G858" s="12">
        <f t="shared" si="118"/>
        <v>9.1403112064559727E-2</v>
      </c>
      <c r="H858" s="12">
        <f t="shared" si="119"/>
        <v>2.6331595446692159E-4</v>
      </c>
      <c r="I858" s="12">
        <f t="shared" si="123"/>
        <v>-8.1961415659292158E-2</v>
      </c>
      <c r="J858" s="18">
        <f t="shared" si="120"/>
        <v>-2.1581748393786608E-5</v>
      </c>
      <c r="K858" s="12">
        <f t="shared" si="124"/>
        <v>0.83923327819557958</v>
      </c>
      <c r="L858" s="12">
        <f t="shared" si="121"/>
        <v>-0.17526656802042717</v>
      </c>
      <c r="M858" s="12">
        <f t="shared" si="125"/>
        <v>3.0718369865659033E-2</v>
      </c>
      <c r="N858" s="18">
        <f t="shared" si="122"/>
        <v>8.0886368808439302E-6</v>
      </c>
    </row>
    <row r="859" spans="1:14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8.27</v>
      </c>
      <c r="D859" s="5" t="str">
        <f>'Исходные данные'!A861</f>
        <v>16.10.2013</v>
      </c>
      <c r="E859" s="1">
        <f>'Исходные данные'!B861</f>
        <v>7.64</v>
      </c>
      <c r="F859" s="12">
        <f t="shared" si="117"/>
        <v>0.92382103990326481</v>
      </c>
      <c r="G859" s="12">
        <f t="shared" si="118"/>
        <v>9.1148001767202336E-2</v>
      </c>
      <c r="H859" s="12">
        <f t="shared" si="119"/>
        <v>2.6258102750518364E-4</v>
      </c>
      <c r="I859" s="12">
        <f t="shared" si="123"/>
        <v>-7.9236905857170831E-2</v>
      </c>
      <c r="J859" s="18">
        <f t="shared" si="120"/>
        <v>-2.0806108156307421E-5</v>
      </c>
      <c r="K859" s="12">
        <f t="shared" si="124"/>
        <v>0.84152289511384848</v>
      </c>
      <c r="L859" s="12">
        <f t="shared" si="121"/>
        <v>-0.17254205821830584</v>
      </c>
      <c r="M859" s="12">
        <f t="shared" si="125"/>
        <v>2.9770761854209252E-2</v>
      </c>
      <c r="N859" s="18">
        <f t="shared" si="122"/>
        <v>7.8172372372903914E-6</v>
      </c>
    </row>
    <row r="860" spans="1:14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8.2799999999999994</v>
      </c>
      <c r="D860" s="5" t="str">
        <f>'Исходные данные'!A862</f>
        <v>15.10.2013</v>
      </c>
      <c r="E860" s="1">
        <f>'Исходные данные'!B862</f>
        <v>7.62</v>
      </c>
      <c r="F860" s="12">
        <f t="shared" si="117"/>
        <v>0.92028985507246386</v>
      </c>
      <c r="G860" s="12">
        <f t="shared" si="118"/>
        <v>9.0893603494439645E-2</v>
      </c>
      <c r="H860" s="12">
        <f t="shared" si="119"/>
        <v>2.6184815175845928E-4</v>
      </c>
      <c r="I860" s="12">
        <f t="shared" si="123"/>
        <v>-8.3066598698613325E-2</v>
      </c>
      <c r="J860" s="18">
        <f t="shared" si="120"/>
        <v>-2.1750835342093539E-5</v>
      </c>
      <c r="K860" s="12">
        <f t="shared" si="124"/>
        <v>0.83830628415388497</v>
      </c>
      <c r="L860" s="12">
        <f t="shared" si="121"/>
        <v>-0.17637175105974834</v>
      </c>
      <c r="M860" s="12">
        <f t="shared" si="125"/>
        <v>3.110699457188185E-2</v>
      </c>
      <c r="N860" s="18">
        <f t="shared" si="122"/>
        <v>8.1453090354076876E-6</v>
      </c>
    </row>
    <row r="861" spans="1:14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8.3699999999999992</v>
      </c>
      <c r="D861" s="5" t="str">
        <f>'Исходные данные'!A863</f>
        <v>14.10.2013</v>
      </c>
      <c r="E861" s="1">
        <f>'Исходные данные'!B863</f>
        <v>7.56</v>
      </c>
      <c r="F861" s="12">
        <f t="shared" si="117"/>
        <v>0.90322580645161299</v>
      </c>
      <c r="G861" s="12">
        <f t="shared" si="118"/>
        <v>9.0639915258978063E-2</v>
      </c>
      <c r="H861" s="12">
        <f t="shared" si="119"/>
        <v>2.6111732150171246E-4</v>
      </c>
      <c r="I861" s="12">
        <f t="shared" si="123"/>
        <v>-0.10178269430994223</v>
      </c>
      <c r="J861" s="18">
        <f t="shared" si="120"/>
        <v>-2.6577224513439706E-5</v>
      </c>
      <c r="K861" s="12">
        <f t="shared" si="124"/>
        <v>0.82276237794529117</v>
      </c>
      <c r="L861" s="12">
        <f t="shared" si="121"/>
        <v>-0.19508784667107731</v>
      </c>
      <c r="M861" s="12">
        <f t="shared" si="125"/>
        <v>3.8059267918757786E-2</v>
      </c>
      <c r="N861" s="18">
        <f t="shared" si="122"/>
        <v>9.9379340972620878E-6</v>
      </c>
    </row>
    <row r="862" spans="1:14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8.36</v>
      </c>
      <c r="D862" s="5" t="str">
        <f>'Исходные данные'!A864</f>
        <v>11.10.2013</v>
      </c>
      <c r="E862" s="1">
        <f>'Исходные данные'!B864</f>
        <v>7.56</v>
      </c>
      <c r="F862" s="12">
        <f t="shared" si="117"/>
        <v>0.90430622009569384</v>
      </c>
      <c r="G862" s="12">
        <f t="shared" si="118"/>
        <v>9.0386935079070946E-2</v>
      </c>
      <c r="H862" s="12">
        <f t="shared" si="119"/>
        <v>2.6038853102588707E-4</v>
      </c>
      <c r="I862" s="12">
        <f t="shared" si="123"/>
        <v>-0.10058723690516856</v>
      </c>
      <c r="J862" s="18">
        <f t="shared" si="120"/>
        <v>-2.6191762857689738E-5</v>
      </c>
      <c r="K862" s="12">
        <f t="shared" si="124"/>
        <v>0.82374654346914922</v>
      </c>
      <c r="L862" s="12">
        <f t="shared" si="121"/>
        <v>-0.19389238926630356</v>
      </c>
      <c r="M862" s="12">
        <f t="shared" si="125"/>
        <v>3.7594258615395802E-2</v>
      </c>
      <c r="N862" s="18">
        <f t="shared" si="122"/>
        <v>9.7891137758702125E-6</v>
      </c>
    </row>
    <row r="863" spans="1:14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8.43</v>
      </c>
      <c r="D863" s="5" t="str">
        <f>'Исходные данные'!A865</f>
        <v>10.10.2013</v>
      </c>
      <c r="E863" s="1">
        <f>'Исходные данные'!B865</f>
        <v>7.56</v>
      </c>
      <c r="F863" s="12">
        <f t="shared" si="117"/>
        <v>0.89679715302491103</v>
      </c>
      <c r="G863" s="12">
        <f t="shared" si="118"/>
        <v>9.0134660978502479E-2</v>
      </c>
      <c r="H863" s="12">
        <f t="shared" si="119"/>
        <v>2.5966177463785999E-4</v>
      </c>
      <c r="I863" s="12">
        <f t="shared" si="123"/>
        <v>-0.10892558182232245</v>
      </c>
      <c r="J863" s="18">
        <f t="shared" si="120"/>
        <v>-2.8283809879445672E-5</v>
      </c>
      <c r="K863" s="12">
        <f t="shared" si="124"/>
        <v>0.81690641795991537</v>
      </c>
      <c r="L863" s="12">
        <f t="shared" si="121"/>
        <v>-0.20223073418345752</v>
      </c>
      <c r="M863" s="12">
        <f t="shared" si="125"/>
        <v>4.0897269848380269E-2</v>
      </c>
      <c r="N863" s="18">
        <f t="shared" si="122"/>
        <v>1.0619457666673864E-5</v>
      </c>
    </row>
    <row r="864" spans="1:14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8.41</v>
      </c>
      <c r="D864" s="5" t="str">
        <f>'Исходные данные'!A866</f>
        <v>09.10.2013</v>
      </c>
      <c r="E864" s="1">
        <f>'Исходные данные'!B866</f>
        <v>7.49</v>
      </c>
      <c r="F864" s="12">
        <f t="shared" si="117"/>
        <v>0.89060642092746733</v>
      </c>
      <c r="G864" s="12">
        <f t="shared" si="118"/>
        <v>8.9883090986572753E-2</v>
      </c>
      <c r="H864" s="12">
        <f t="shared" si="119"/>
        <v>2.5893704666039879E-4</v>
      </c>
      <c r="I864" s="12">
        <f t="shared" si="123"/>
        <v>-0.11585267645572854</v>
      </c>
      <c r="J864" s="18">
        <f t="shared" si="120"/>
        <v>-2.9998549889149063E-5</v>
      </c>
      <c r="K864" s="12">
        <f t="shared" si="124"/>
        <v>0.8112671841987309</v>
      </c>
      <c r="L864" s="12">
        <f t="shared" si="121"/>
        <v>-0.20915782881686359</v>
      </c>
      <c r="M864" s="12">
        <f t="shared" si="125"/>
        <v>4.3746997355384426E-2</v>
      </c>
      <c r="N864" s="18">
        <f t="shared" si="122"/>
        <v>1.1327718295463519E-5</v>
      </c>
    </row>
    <row r="865" spans="1:14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8.5</v>
      </c>
      <c r="D865" s="5" t="str">
        <f>'Исходные данные'!A867</f>
        <v>08.10.2013</v>
      </c>
      <c r="E865" s="1">
        <f>'Исходные данные'!B867</f>
        <v>7.49</v>
      </c>
      <c r="F865" s="12">
        <f t="shared" si="117"/>
        <v>0.88117647058823534</v>
      </c>
      <c r="G865" s="12">
        <f t="shared" si="118"/>
        <v>8.9632223138082098E-2</v>
      </c>
      <c r="H865" s="12">
        <f t="shared" si="119"/>
        <v>2.5821434143211592E-4</v>
      </c>
      <c r="I865" s="12">
        <f t="shared" si="123"/>
        <v>-0.12649736596714262</v>
      </c>
      <c r="J865" s="18">
        <f t="shared" si="120"/>
        <v>-3.2663434046103084E-5</v>
      </c>
      <c r="K865" s="12">
        <f t="shared" si="124"/>
        <v>0.80267729636603846</v>
      </c>
      <c r="L865" s="12">
        <f t="shared" si="121"/>
        <v>-0.21980251832827766</v>
      </c>
      <c r="M865" s="12">
        <f t="shared" si="125"/>
        <v>4.8313147063452848E-2</v>
      </c>
      <c r="N865" s="18">
        <f t="shared" si="122"/>
        <v>1.2475147451502443E-5</v>
      </c>
    </row>
    <row r="866" spans="1:14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8.43</v>
      </c>
      <c r="D866" s="5" t="str">
        <f>'Исходные данные'!A868</f>
        <v>07.10.2013</v>
      </c>
      <c r="E866" s="1">
        <f>'Исходные данные'!B868</f>
        <v>7.48</v>
      </c>
      <c r="F866" s="12">
        <f t="shared" si="117"/>
        <v>0.88730723606168449</v>
      </c>
      <c r="G866" s="12">
        <f t="shared" si="118"/>
        <v>8.9382055473315833E-2</v>
      </c>
      <c r="H866" s="12">
        <f t="shared" si="119"/>
        <v>2.5749365330742538E-4</v>
      </c>
      <c r="I866" s="12">
        <f t="shared" si="123"/>
        <v>-0.11956398002737818</v>
      </c>
      <c r="J866" s="18">
        <f t="shared" si="120"/>
        <v>-3.0786966021225652E-5</v>
      </c>
      <c r="K866" s="12">
        <f t="shared" si="124"/>
        <v>0.80826190560055122</v>
      </c>
      <c r="L866" s="12">
        <f t="shared" si="121"/>
        <v>-0.21286913238851324</v>
      </c>
      <c r="M866" s="12">
        <f t="shared" si="125"/>
        <v>4.5313267523838387E-2</v>
      </c>
      <c r="N866" s="18">
        <f t="shared" si="122"/>
        <v>1.1667878798009859E-5</v>
      </c>
    </row>
    <row r="867" spans="1:14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8.5</v>
      </c>
      <c r="D867" s="5" t="str">
        <f>'Исходные данные'!A869</f>
        <v>04.10.2013</v>
      </c>
      <c r="E867" s="1">
        <f>'Исходные данные'!B869</f>
        <v>7.48</v>
      </c>
      <c r="F867" s="12">
        <f t="shared" si="117"/>
        <v>0.88</v>
      </c>
      <c r="G867" s="12">
        <f t="shared" si="118"/>
        <v>8.9132586038028955E-2</v>
      </c>
      <c r="H867" s="12">
        <f t="shared" si="119"/>
        <v>2.5677497665649806E-4</v>
      </c>
      <c r="I867" s="12">
        <f t="shared" si="123"/>
        <v>-0.12783337150988489</v>
      </c>
      <c r="J867" s="18">
        <f t="shared" si="120"/>
        <v>-3.2824410985372134E-5</v>
      </c>
      <c r="K867" s="12">
        <f t="shared" si="124"/>
        <v>0.80160563108384075</v>
      </c>
      <c r="L867" s="12">
        <f t="shared" si="121"/>
        <v>-0.22113852387101998</v>
      </c>
      <c r="M867" s="12">
        <f t="shared" si="125"/>
        <v>4.8902246739853689E-2</v>
      </c>
      <c r="N867" s="18">
        <f t="shared" si="122"/>
        <v>1.255687326507624E-5</v>
      </c>
    </row>
    <row r="868" spans="1:14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8.5299999999999994</v>
      </c>
      <c r="D868" s="5" t="str">
        <f>'Исходные данные'!A870</f>
        <v>03.10.2013</v>
      </c>
      <c r="E868" s="1">
        <f>'Исходные данные'!B870</f>
        <v>7.49</v>
      </c>
      <c r="F868" s="12">
        <f t="shared" si="117"/>
        <v>0.87807737397420882</v>
      </c>
      <c r="G868" s="12">
        <f t="shared" si="118"/>
        <v>8.8883812883430752E-2</v>
      </c>
      <c r="H868" s="12">
        <f t="shared" si="119"/>
        <v>2.5605830586521795E-4</v>
      </c>
      <c r="I868" s="12">
        <f t="shared" si="123"/>
        <v>-0.13002056397445946</v>
      </c>
      <c r="J868" s="18">
        <f t="shared" si="120"/>
        <v>-3.3292845338940278E-5</v>
      </c>
      <c r="K868" s="12">
        <f t="shared" si="124"/>
        <v>0.79985428125572422</v>
      </c>
      <c r="L868" s="12">
        <f t="shared" si="121"/>
        <v>-0.22332571633559453</v>
      </c>
      <c r="M868" s="12">
        <f t="shared" si="125"/>
        <v>4.9874375576806448E-2</v>
      </c>
      <c r="N868" s="18">
        <f t="shared" si="122"/>
        <v>1.2770748116282661E-5</v>
      </c>
    </row>
    <row r="869" spans="1:14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8.48</v>
      </c>
      <c r="D869" s="5" t="str">
        <f>'Исходные данные'!A871</f>
        <v>02.10.2013</v>
      </c>
      <c r="E869" s="1">
        <f>'Исходные данные'!B871</f>
        <v>7.49</v>
      </c>
      <c r="F869" s="12">
        <f t="shared" si="117"/>
        <v>0.883254716981132</v>
      </c>
      <c r="G869" s="12">
        <f t="shared" si="118"/>
        <v>8.8635734066169744E-2</v>
      </c>
      <c r="H869" s="12">
        <f t="shared" si="119"/>
        <v>2.5534363533513834E-4</v>
      </c>
      <c r="I869" s="12">
        <f t="shared" si="123"/>
        <v>-0.12414165227468367</v>
      </c>
      <c r="J869" s="18">
        <f t="shared" si="120"/>
        <v>-3.1698780788328374E-5</v>
      </c>
      <c r="K869" s="12">
        <f t="shared" si="124"/>
        <v>0.80457040319709039</v>
      </c>
      <c r="L869" s="12">
        <f t="shared" si="121"/>
        <v>-0.21744680463581864</v>
      </c>
      <c r="M869" s="12">
        <f t="shared" si="125"/>
        <v>4.7283112846327892E-2</v>
      </c>
      <c r="N869" s="18">
        <f t="shared" si="122"/>
        <v>1.2073441924142945E-5</v>
      </c>
    </row>
    <row r="870" spans="1:14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8.3800000000000008</v>
      </c>
      <c r="D870" s="5" t="str">
        <f>'Исходные данные'!A872</f>
        <v>01.10.2013</v>
      </c>
      <c r="E870" s="1">
        <f>'Исходные данные'!B872</f>
        <v>7.5</v>
      </c>
      <c r="F870" s="12">
        <f t="shared" si="117"/>
        <v>0.89498806682577559</v>
      </c>
      <c r="G870" s="12">
        <f t="shared" si="118"/>
        <v>8.8388347648318447E-2</v>
      </c>
      <c r="H870" s="12">
        <f t="shared" si="119"/>
        <v>2.5463095948343806E-4</v>
      </c>
      <c r="I870" s="12">
        <f t="shared" si="123"/>
        <v>-0.11094489395172699</v>
      </c>
      <c r="J870" s="18">
        <f t="shared" si="120"/>
        <v>-2.8250004796716527E-5</v>
      </c>
      <c r="K870" s="12">
        <f t="shared" si="124"/>
        <v>0.81525849331861644</v>
      </c>
      <c r="L870" s="12">
        <f t="shared" si="121"/>
        <v>-0.20425004631286209</v>
      </c>
      <c r="M870" s="12">
        <f t="shared" si="125"/>
        <v>4.171808141880632E-2</v>
      </c>
      <c r="N870" s="18">
        <f t="shared" si="122"/>
        <v>1.0622715099478843E-5</v>
      </c>
    </row>
    <row r="871" spans="1:14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8.33</v>
      </c>
      <c r="D871" s="5" t="str">
        <f>'Исходные данные'!A873</f>
        <v>30.09.2013</v>
      </c>
      <c r="E871" s="1">
        <f>'Исходные данные'!B873</f>
        <v>7.48</v>
      </c>
      <c r="F871" s="12">
        <f t="shared" si="117"/>
        <v>0.89795918367346939</v>
      </c>
      <c r="G871" s="12">
        <f t="shared" si="118"/>
        <v>8.8141651697358228E-2</v>
      </c>
      <c r="H871" s="12">
        <f t="shared" si="119"/>
        <v>2.5392027274287791E-4</v>
      </c>
      <c r="I871" s="12">
        <f t="shared" si="123"/>
        <v>-0.10763066419236544</v>
      </c>
      <c r="J871" s="18">
        <f t="shared" si="120"/>
        <v>-2.7329607607222537E-5</v>
      </c>
      <c r="K871" s="12">
        <f t="shared" si="124"/>
        <v>0.81796492967738854</v>
      </c>
      <c r="L871" s="12">
        <f t="shared" si="121"/>
        <v>-0.20093581655350048</v>
      </c>
      <c r="M871" s="12">
        <f t="shared" si="125"/>
        <v>4.0375202374022014E-2</v>
      </c>
      <c r="N871" s="18">
        <f t="shared" si="122"/>
        <v>1.0252082398860561E-5</v>
      </c>
    </row>
    <row r="872" spans="1:14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8.34</v>
      </c>
      <c r="D872" s="5" t="str">
        <f>'Исходные данные'!A874</f>
        <v>27.09.2013</v>
      </c>
      <c r="E872" s="1">
        <f>'Исходные данные'!B874</f>
        <v>7.51</v>
      </c>
      <c r="F872" s="12">
        <f t="shared" si="117"/>
        <v>0.90047961630695439</v>
      </c>
      <c r="G872" s="12">
        <f t="shared" si="118"/>
        <v>8.7895644286164157E-2</v>
      </c>
      <c r="H872" s="12">
        <f t="shared" si="119"/>
        <v>2.5321156956175701E-4</v>
      </c>
      <c r="I872" s="12">
        <f t="shared" si="123"/>
        <v>-0.10482775059461207</v>
      </c>
      <c r="J872" s="18">
        <f t="shared" si="120"/>
        <v>-2.6543599261690126E-5</v>
      </c>
      <c r="K872" s="12">
        <f t="shared" si="124"/>
        <v>0.82026083080439882</v>
      </c>
      <c r="L872" s="12">
        <f t="shared" si="121"/>
        <v>-0.19813290295574712</v>
      </c>
      <c r="M872" s="12">
        <f t="shared" si="125"/>
        <v>3.9256647233671518E-2</v>
      </c>
      <c r="N872" s="18">
        <f t="shared" si="122"/>
        <v>9.940237261770172E-6</v>
      </c>
    </row>
    <row r="873" spans="1:14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8.4499999999999993</v>
      </c>
      <c r="D873" s="5" t="str">
        <f>'Исходные данные'!A875</f>
        <v>26.09.2013</v>
      </c>
      <c r="E873" s="1">
        <f>'Исходные данные'!B875</f>
        <v>7.5</v>
      </c>
      <c r="F873" s="12">
        <f t="shared" si="117"/>
        <v>0.88757396449704151</v>
      </c>
      <c r="G873" s="12">
        <f t="shared" si="118"/>
        <v>8.7650323492990012E-2</v>
      </c>
      <c r="H873" s="12">
        <f t="shared" si="119"/>
        <v>2.5250484440386955E-4</v>
      </c>
      <c r="I873" s="12">
        <f t="shared" si="123"/>
        <v>-0.11926342082681762</v>
      </c>
      <c r="J873" s="18">
        <f t="shared" si="120"/>
        <v>-3.0114591518948799E-5</v>
      </c>
      <c r="K873" s="12">
        <f t="shared" si="124"/>
        <v>0.80850487266390625</v>
      </c>
      <c r="L873" s="12">
        <f t="shared" si="121"/>
        <v>-0.21256857318795258</v>
      </c>
      <c r="M873" s="12">
        <f t="shared" si="125"/>
        <v>4.5185398307161964E-2</v>
      </c>
      <c r="N873" s="18">
        <f t="shared" si="122"/>
        <v>1.1409531968876802E-5</v>
      </c>
    </row>
    <row r="874" spans="1:14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8.4</v>
      </c>
      <c r="D874" s="5" t="str">
        <f>'Исходные данные'!A876</f>
        <v>25.09.2013</v>
      </c>
      <c r="E874" s="1">
        <f>'Исходные данные'!B876</f>
        <v>7.47</v>
      </c>
      <c r="F874" s="12">
        <f t="shared" si="117"/>
        <v>0.88928571428571423</v>
      </c>
      <c r="G874" s="12">
        <f t="shared" si="118"/>
        <v>8.7405687401453269E-2</v>
      </c>
      <c r="H874" s="12">
        <f t="shared" si="119"/>
        <v>2.5180009174846152E-4</v>
      </c>
      <c r="I874" s="12">
        <f t="shared" si="123"/>
        <v>-0.11733670670454205</v>
      </c>
      <c r="J874" s="18">
        <f t="shared" si="120"/>
        <v>-2.9545393513666008E-5</v>
      </c>
      <c r="K874" s="12">
        <f t="shared" si="124"/>
        <v>0.81006413206118644</v>
      </c>
      <c r="L874" s="12">
        <f t="shared" si="121"/>
        <v>-0.21064185906567712</v>
      </c>
      <c r="M874" s="12">
        <f t="shared" si="125"/>
        <v>4.4369992790644595E-2</v>
      </c>
      <c r="N874" s="18">
        <f t="shared" si="122"/>
        <v>1.1172368255562885E-5</v>
      </c>
    </row>
    <row r="875" spans="1:14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8.51</v>
      </c>
      <c r="D875" s="5" t="str">
        <f>'Исходные данные'!A877</f>
        <v>24.09.2013</v>
      </c>
      <c r="E875" s="1">
        <f>'Исходные данные'!B877</f>
        <v>7.46</v>
      </c>
      <c r="F875" s="12">
        <f t="shared" si="117"/>
        <v>0.87661574618096361</v>
      </c>
      <c r="G875" s="12">
        <f t="shared" si="118"/>
        <v>8.7161734100520152E-2</v>
      </c>
      <c r="H875" s="12">
        <f t="shared" si="119"/>
        <v>2.5109730609018779E-4</v>
      </c>
      <c r="I875" s="12">
        <f t="shared" si="123"/>
        <v>-0.13168652836961325</v>
      </c>
      <c r="J875" s="18">
        <f t="shared" si="120"/>
        <v>-3.3066132521978978E-5</v>
      </c>
      <c r="K875" s="12">
        <f t="shared" si="124"/>
        <v>0.79852286185843557</v>
      </c>
      <c r="L875" s="12">
        <f t="shared" si="121"/>
        <v>-0.22499168073074829</v>
      </c>
      <c r="M875" s="12">
        <f t="shared" si="125"/>
        <v>5.0621256398046988E-2</v>
      </c>
      <c r="N875" s="18">
        <f t="shared" si="122"/>
        <v>1.2710861112450282E-5</v>
      </c>
    </row>
    <row r="876" spans="1:14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8.4700000000000006</v>
      </c>
      <c r="D876" s="5" t="str">
        <f>'Исходные данные'!A878</f>
        <v>23.09.2013</v>
      </c>
      <c r="E876" s="1">
        <f>'Исходные данные'!B878</f>
        <v>7.46</v>
      </c>
      <c r="F876" s="12">
        <f t="shared" si="117"/>
        <v>0.88075560802833519</v>
      </c>
      <c r="G876" s="12">
        <f t="shared" si="118"/>
        <v>8.6918461684490522E-2</v>
      </c>
      <c r="H876" s="12">
        <f t="shared" si="119"/>
        <v>2.5039648193906841E-4</v>
      </c>
      <c r="I876" s="12">
        <f t="shared" si="123"/>
        <v>-0.12697509444829366</v>
      </c>
      <c r="J876" s="18">
        <f t="shared" si="120"/>
        <v>-3.1794116943733669E-5</v>
      </c>
      <c r="K876" s="12">
        <f t="shared" si="124"/>
        <v>0.80229392614111994</v>
      </c>
      <c r="L876" s="12">
        <f t="shared" si="121"/>
        <v>-0.22028024680942868</v>
      </c>
      <c r="M876" s="12">
        <f t="shared" si="125"/>
        <v>4.8523387134422821E-2</v>
      </c>
      <c r="N876" s="18">
        <f t="shared" si="122"/>
        <v>1.2150085430226929E-5</v>
      </c>
    </row>
    <row r="877" spans="1:14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8.6</v>
      </c>
      <c r="D877" s="5" t="str">
        <f>'Исходные данные'!A879</f>
        <v>20.09.2013</v>
      </c>
      <c r="E877" s="1">
        <f>'Исходные данные'!B879</f>
        <v>7.51</v>
      </c>
      <c r="F877" s="12">
        <f t="shared" si="117"/>
        <v>0.87325581395348839</v>
      </c>
      <c r="G877" s="12">
        <f t="shared" si="118"/>
        <v>8.6675868252983373E-2</v>
      </c>
      <c r="H877" s="12">
        <f t="shared" si="119"/>
        <v>2.496976138204469E-4</v>
      </c>
      <c r="I877" s="12">
        <f t="shared" si="123"/>
        <v>-0.13552673748341865</v>
      </c>
      <c r="J877" s="18">
        <f t="shared" si="120"/>
        <v>-3.3840702958479757E-5</v>
      </c>
      <c r="K877" s="12">
        <f t="shared" si="124"/>
        <v>0.79546224754752171</v>
      </c>
      <c r="L877" s="12">
        <f t="shared" si="121"/>
        <v>-0.22883188984455372</v>
      </c>
      <c r="M877" s="12">
        <f t="shared" si="125"/>
        <v>5.2364033809829978E-2</v>
      </c>
      <c r="N877" s="18">
        <f t="shared" si="122"/>
        <v>1.307517429232775E-5</v>
      </c>
    </row>
    <row r="878" spans="1:14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8.7100000000000009</v>
      </c>
      <c r="D878" s="5" t="str">
        <f>'Исходные данные'!A880</f>
        <v>19.09.2013</v>
      </c>
      <c r="E878" s="1">
        <f>'Исходные данные'!B880</f>
        <v>7.59</v>
      </c>
      <c r="F878" s="12">
        <f t="shared" si="117"/>
        <v>0.87141216991963255</v>
      </c>
      <c r="G878" s="12">
        <f t="shared" si="118"/>
        <v>8.6433951910921514E-2</v>
      </c>
      <c r="H878" s="12">
        <f t="shared" si="119"/>
        <v>2.490006962749461E-4</v>
      </c>
      <c r="I878" s="12">
        <f t="shared" si="123"/>
        <v>-0.13764019945687292</v>
      </c>
      <c r="J878" s="18">
        <f t="shared" si="120"/>
        <v>-3.4272505500183812E-5</v>
      </c>
      <c r="K878" s="12">
        <f t="shared" si="124"/>
        <v>0.79378284363927976</v>
      </c>
      <c r="L878" s="12">
        <f t="shared" si="121"/>
        <v>-0.2309453518180079</v>
      </c>
      <c r="M878" s="12">
        <f t="shared" si="125"/>
        <v>5.333575552634346E-2</v>
      </c>
      <c r="N878" s="18">
        <f t="shared" si="122"/>
        <v>1.3280640262409825E-5</v>
      </c>
    </row>
    <row r="879" spans="1:14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8.73</v>
      </c>
      <c r="D879" s="5" t="str">
        <f>'Исходные данные'!A881</f>
        <v>18.09.2013</v>
      </c>
      <c r="E879" s="1">
        <f>'Исходные данные'!B881</f>
        <v>7.53</v>
      </c>
      <c r="F879" s="12">
        <f t="shared" si="117"/>
        <v>0.86254295532646041</v>
      </c>
      <c r="G879" s="12">
        <f t="shared" si="118"/>
        <v>8.6192710768517131E-2</v>
      </c>
      <c r="H879" s="12">
        <f t="shared" si="119"/>
        <v>2.4830572385842669E-4</v>
      </c>
      <c r="I879" s="12">
        <f t="shared" si="123"/>
        <v>-0.1478703280397087</v>
      </c>
      <c r="J879" s="18">
        <f t="shared" si="120"/>
        <v>-3.6717048841082879E-5</v>
      </c>
      <c r="K879" s="12">
        <f t="shared" si="124"/>
        <v>0.78570373868339594</v>
      </c>
      <c r="L879" s="12">
        <f t="shared" si="121"/>
        <v>-0.24117548040084369</v>
      </c>
      <c r="M879" s="12">
        <f t="shared" si="125"/>
        <v>5.8165612346577751E-2</v>
      </c>
      <c r="N879" s="18">
        <f t="shared" si="122"/>
        <v>1.4442854477385629E-5</v>
      </c>
    </row>
    <row r="880" spans="1:14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8.66</v>
      </c>
      <c r="D880" s="5" t="str">
        <f>'Исходные данные'!A882</f>
        <v>17.09.2013</v>
      </c>
      <c r="E880" s="1">
        <f>'Исходные данные'!B882</f>
        <v>7.55</v>
      </c>
      <c r="F880" s="12">
        <f t="shared" si="117"/>
        <v>0.87182448036951499</v>
      </c>
      <c r="G880" s="12">
        <f t="shared" si="118"/>
        <v>8.5952142941256901E-2</v>
      </c>
      <c r="H880" s="12">
        <f t="shared" si="119"/>
        <v>2.4761269114194416E-4</v>
      </c>
      <c r="I880" s="12">
        <f t="shared" si="123"/>
        <v>-0.13716715931341047</v>
      </c>
      <c r="J880" s="18">
        <f t="shared" si="120"/>
        <v>-3.3964329453889356E-5</v>
      </c>
      <c r="K880" s="12">
        <f t="shared" si="124"/>
        <v>0.79415842361471212</v>
      </c>
      <c r="L880" s="12">
        <f t="shared" si="121"/>
        <v>-0.23047231167454546</v>
      </c>
      <c r="M880" s="12">
        <f t="shared" si="125"/>
        <v>5.3117486448608836E-2</v>
      </c>
      <c r="N880" s="18">
        <f t="shared" si="122"/>
        <v>1.3152563766235784E-5</v>
      </c>
    </row>
    <row r="881" spans="1:14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8.4</v>
      </c>
      <c r="D881" s="5" t="str">
        <f>'Исходные данные'!A883</f>
        <v>16.09.2013</v>
      </c>
      <c r="E881" s="1">
        <f>'Исходные данные'!B883</f>
        <v>7.57</v>
      </c>
      <c r="F881" s="12">
        <f t="shared" si="117"/>
        <v>0.90119047619047621</v>
      </c>
      <c r="G881" s="12">
        <f t="shared" si="118"/>
        <v>8.5712246549887183E-2</v>
      </c>
      <c r="H881" s="12">
        <f t="shared" si="119"/>
        <v>2.4692159271170615E-4</v>
      </c>
      <c r="I881" s="12">
        <f t="shared" si="123"/>
        <v>-0.1040386383999105</v>
      </c>
      <c r="J881" s="18">
        <f t="shared" si="120"/>
        <v>-2.568938629726317E-5</v>
      </c>
      <c r="K881" s="12">
        <f t="shared" si="124"/>
        <v>0.8209083640834246</v>
      </c>
      <c r="L881" s="12">
        <f t="shared" si="121"/>
        <v>-0.19734379076104558</v>
      </c>
      <c r="M881" s="12">
        <f t="shared" si="125"/>
        <v>3.8944571751939348E-2</v>
      </c>
      <c r="N881" s="18">
        <f t="shared" si="122"/>
        <v>9.6162556844641837E-6</v>
      </c>
    </row>
    <row r="882" spans="1:14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8.44</v>
      </c>
      <c r="D882" s="5" t="str">
        <f>'Исходные данные'!A884</f>
        <v>13.09.2013</v>
      </c>
      <c r="E882" s="1">
        <f>'Исходные данные'!B884</f>
        <v>7.52</v>
      </c>
      <c r="F882" s="12">
        <f t="shared" si="117"/>
        <v>0.89099526066350709</v>
      </c>
      <c r="G882" s="12">
        <f t="shared" si="118"/>
        <v>8.5473019720399543E-2</v>
      </c>
      <c r="H882" s="12">
        <f t="shared" si="119"/>
        <v>2.4623242316903083E-4</v>
      </c>
      <c r="I882" s="12">
        <f t="shared" si="123"/>
        <v>-0.11541617064611731</v>
      </c>
      <c r="J882" s="18">
        <f t="shared" si="120"/>
        <v>-2.8419203371083832E-5</v>
      </c>
      <c r="K882" s="12">
        <f t="shared" si="124"/>
        <v>0.81162138433736575</v>
      </c>
      <c r="L882" s="12">
        <f t="shared" si="121"/>
        <v>-0.2087213230072523</v>
      </c>
      <c r="M882" s="12">
        <f t="shared" si="125"/>
        <v>4.3564590677897759E-2</v>
      </c>
      <c r="N882" s="18">
        <f t="shared" si="122"/>
        <v>1.0727014726985737E-5</v>
      </c>
    </row>
    <row r="883" spans="1:14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8.41</v>
      </c>
      <c r="D883" s="5" t="str">
        <f>'Исходные данные'!A885</f>
        <v>12.09.2013</v>
      </c>
      <c r="E883" s="1">
        <f>'Исходные данные'!B885</f>
        <v>7.54</v>
      </c>
      <c r="F883" s="12">
        <f t="shared" si="117"/>
        <v>0.89655172413793105</v>
      </c>
      <c r="G883" s="12">
        <f t="shared" si="118"/>
        <v>8.5234460584015834E-2</v>
      </c>
      <c r="H883" s="12">
        <f t="shared" si="119"/>
        <v>2.4554517713030387E-4</v>
      </c>
      <c r="I883" s="12">
        <f t="shared" si="123"/>
        <v>-0.10919929196499197</v>
      </c>
      <c r="J883" s="18">
        <f t="shared" si="120"/>
        <v>-2.681335948804772E-5</v>
      </c>
      <c r="K883" s="12">
        <f t="shared" si="124"/>
        <v>0.81668285298510424</v>
      </c>
      <c r="L883" s="12">
        <f t="shared" si="121"/>
        <v>-0.20250444432612702</v>
      </c>
      <c r="M883" s="12">
        <f t="shared" si="125"/>
        <v>4.1008049971833486E-2</v>
      </c>
      <c r="N883" s="18">
        <f t="shared" si="122"/>
        <v>1.0069328894102206E-5</v>
      </c>
    </row>
    <row r="884" spans="1:14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8.3699999999999992</v>
      </c>
      <c r="D884" s="5" t="str">
        <f>'Исходные данные'!A886</f>
        <v>11.09.2013</v>
      </c>
      <c r="E884" s="1">
        <f>'Исходные данные'!B886</f>
        <v>7.56</v>
      </c>
      <c r="F884" s="12">
        <f t="shared" si="117"/>
        <v>0.90322580645161299</v>
      </c>
      <c r="G884" s="12">
        <f t="shared" si="118"/>
        <v>8.4996567277173848E-2</v>
      </c>
      <c r="H884" s="12">
        <f t="shared" si="119"/>
        <v>2.4485984922693725E-4</v>
      </c>
      <c r="I884" s="12">
        <f t="shared" si="123"/>
        <v>-0.10178269430994223</v>
      </c>
      <c r="J884" s="18">
        <f t="shared" si="120"/>
        <v>-2.4922495182643899E-5</v>
      </c>
      <c r="K884" s="12">
        <f t="shared" si="124"/>
        <v>0.82276237794529117</v>
      </c>
      <c r="L884" s="12">
        <f t="shared" si="121"/>
        <v>-0.19508784667107731</v>
      </c>
      <c r="M884" s="12">
        <f t="shared" si="125"/>
        <v>3.8059267918757786E-2</v>
      </c>
      <c r="N884" s="18">
        <f t="shared" si="122"/>
        <v>9.3191866042746417E-6</v>
      </c>
    </row>
    <row r="885" spans="1:14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8.32</v>
      </c>
      <c r="D885" s="5" t="str">
        <f>'Исходные данные'!A887</f>
        <v>10.09.2013</v>
      </c>
      <c r="E885" s="1">
        <f>'Исходные данные'!B887</f>
        <v>7.56</v>
      </c>
      <c r="F885" s="12">
        <f t="shared" si="117"/>
        <v>0.90865384615384603</v>
      </c>
      <c r="G885" s="12">
        <f t="shared" si="118"/>
        <v>8.4759337941512705E-2</v>
      </c>
      <c r="H885" s="12">
        <f t="shared" si="119"/>
        <v>2.4417643410532691E-4</v>
      </c>
      <c r="I885" s="12">
        <f t="shared" si="123"/>
        <v>-9.5791064641675722E-2</v>
      </c>
      <c r="J885" s="18">
        <f t="shared" si="120"/>
        <v>-2.3389920583357241E-5</v>
      </c>
      <c r="K885" s="12">
        <f t="shared" si="124"/>
        <v>0.82770686338967381</v>
      </c>
      <c r="L885" s="12">
        <f t="shared" si="121"/>
        <v>-0.18909621700281073</v>
      </c>
      <c r="M885" s="12">
        <f t="shared" si="125"/>
        <v>3.5757379284774099E-2</v>
      </c>
      <c r="N885" s="18">
        <f t="shared" si="122"/>
        <v>8.7311093667078235E-6</v>
      </c>
    </row>
    <row r="886" spans="1:14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8.16</v>
      </c>
      <c r="D886" s="5" t="str">
        <f>'Исходные данные'!A888</f>
        <v>09.09.2013</v>
      </c>
      <c r="E886" s="1">
        <f>'Исходные данные'!B888</f>
        <v>7.56</v>
      </c>
      <c r="F886" s="12">
        <f t="shared" si="117"/>
        <v>0.92647058823529405</v>
      </c>
      <c r="G886" s="12">
        <f t="shared" si="118"/>
        <v>8.4522770723858207E-2</v>
      </c>
      <c r="H886" s="12">
        <f t="shared" si="119"/>
        <v>2.4349492642681064E-4</v>
      </c>
      <c r="I886" s="12">
        <f t="shared" si="123"/>
        <v>-7.6372978784574094E-2</v>
      </c>
      <c r="J886" s="18">
        <f t="shared" si="120"/>
        <v>-1.8596432850146238E-5</v>
      </c>
      <c r="K886" s="12">
        <f t="shared" si="124"/>
        <v>0.84393640973064787</v>
      </c>
      <c r="L886" s="12">
        <f t="shared" si="121"/>
        <v>-0.16967813114570907</v>
      </c>
      <c r="M886" s="12">
        <f t="shared" si="125"/>
        <v>2.8790668189100456E-2</v>
      </c>
      <c r="N886" s="18">
        <f t="shared" si="122"/>
        <v>7.010381632483733E-6</v>
      </c>
    </row>
    <row r="887" spans="1:14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8.06</v>
      </c>
      <c r="D887" s="5" t="str">
        <f>'Исходные данные'!A889</f>
        <v>06.09.2013</v>
      </c>
      <c r="E887" s="1">
        <f>'Исходные данные'!B889</f>
        <v>7.54</v>
      </c>
      <c r="F887" s="12">
        <f t="shared" si="117"/>
        <v>0.93548387096774188</v>
      </c>
      <c r="G887" s="12">
        <f t="shared" si="118"/>
        <v>8.4286863776208545E-2</v>
      </c>
      <c r="H887" s="12">
        <f t="shared" si="119"/>
        <v>2.4281532086762713E-4</v>
      </c>
      <c r="I887" s="12">
        <f t="shared" si="123"/>
        <v>-6.6691374498672282E-2</v>
      </c>
      <c r="J887" s="18">
        <f t="shared" si="120"/>
        <v>-1.6193687497998196E-5</v>
      </c>
      <c r="K887" s="12">
        <f t="shared" si="124"/>
        <v>0.85214674858619432</v>
      </c>
      <c r="L887" s="12">
        <f t="shared" si="121"/>
        <v>-0.15999652685980731</v>
      </c>
      <c r="M887" s="12">
        <f t="shared" si="125"/>
        <v>2.559888860720105E-2</v>
      </c>
      <c r="N887" s="18">
        <f t="shared" si="122"/>
        <v>6.2158023510121672E-6</v>
      </c>
    </row>
    <row r="888" spans="1:14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8.11</v>
      </c>
      <c r="D888" s="5" t="str">
        <f>'Исходные данные'!A890</f>
        <v>05.09.2013</v>
      </c>
      <c r="E888" s="1">
        <f>'Исходные данные'!B890</f>
        <v>7.55</v>
      </c>
      <c r="F888" s="12">
        <f t="shared" si="117"/>
        <v>0.93094944512946987</v>
      </c>
      <c r="G888" s="12">
        <f t="shared" si="118"/>
        <v>8.4051615255719581E-2</v>
      </c>
      <c r="H888" s="12">
        <f t="shared" si="119"/>
        <v>2.4213761211887326E-4</v>
      </c>
      <c r="I888" s="12">
        <f t="shared" si="123"/>
        <v>-7.1550304866388137E-2</v>
      </c>
      <c r="J888" s="18">
        <f t="shared" si="120"/>
        <v>-1.7325019966724621E-5</v>
      </c>
      <c r="K888" s="12">
        <f t="shared" si="124"/>
        <v>0.84801626985245471</v>
      </c>
      <c r="L888" s="12">
        <f t="shared" si="121"/>
        <v>-0.16485545722752312</v>
      </c>
      <c r="M888" s="12">
        <f t="shared" si="125"/>
        <v>2.7177321777695714E-2</v>
      </c>
      <c r="N888" s="18">
        <f t="shared" si="122"/>
        <v>6.5806517990374919E-6</v>
      </c>
    </row>
    <row r="889" spans="1:14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8.1</v>
      </c>
      <c r="D889" s="5" t="str">
        <f>'Исходные данные'!A891</f>
        <v>04.09.2013</v>
      </c>
      <c r="E889" s="1">
        <f>'Исходные данные'!B891</f>
        <v>7.48</v>
      </c>
      <c r="F889" s="12">
        <f t="shared" si="117"/>
        <v>0.92345679012345694</v>
      </c>
      <c r="G889" s="12">
        <f t="shared" si="118"/>
        <v>8.3817023324690959E-2</v>
      </c>
      <c r="H889" s="12">
        <f t="shared" si="119"/>
        <v>2.4146179488646427E-4</v>
      </c>
      <c r="I889" s="12">
        <f t="shared" si="123"/>
        <v>-7.963126969200704E-2</v>
      </c>
      <c r="J889" s="18">
        <f t="shared" si="120"/>
        <v>-1.9227909308920123E-5</v>
      </c>
      <c r="K889" s="12">
        <f t="shared" si="124"/>
        <v>0.84119109434724049</v>
      </c>
      <c r="L889" s="12">
        <f t="shared" si="121"/>
        <v>-0.17293642205314205</v>
      </c>
      <c r="M889" s="12">
        <f t="shared" si="125"/>
        <v>2.9907006072542486E-2</v>
      </c>
      <c r="N889" s="18">
        <f t="shared" si="122"/>
        <v>7.2213993659564952E-6</v>
      </c>
    </row>
    <row r="890" spans="1:14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8.06</v>
      </c>
      <c r="D890" s="5" t="str">
        <f>'Исходные данные'!A892</f>
        <v>03.09.2013</v>
      </c>
      <c r="E890" s="1">
        <f>'Исходные данные'!B892</f>
        <v>7.49</v>
      </c>
      <c r="F890" s="12">
        <f t="shared" si="117"/>
        <v>0.92928039702233245</v>
      </c>
      <c r="G890" s="12">
        <f t="shared" si="118"/>
        <v>8.3583086150551072E-2</v>
      </c>
      <c r="H890" s="12">
        <f t="shared" si="119"/>
        <v>2.407878638910904E-4</v>
      </c>
      <c r="I890" s="12">
        <f t="shared" si="123"/>
        <v>-7.334475898940887E-2</v>
      </c>
      <c r="J890" s="18">
        <f t="shared" si="120"/>
        <v>-1.7660527844666614E-5</v>
      </c>
      <c r="K890" s="12">
        <f t="shared" si="124"/>
        <v>0.84649590807832831</v>
      </c>
      <c r="L890" s="12">
        <f t="shared" si="121"/>
        <v>-0.16664991135054391</v>
      </c>
      <c r="M890" s="12">
        <f t="shared" si="125"/>
        <v>2.7772192953144155E-2</v>
      </c>
      <c r="N890" s="18">
        <f t="shared" si="122"/>
        <v>6.6872070167587748E-6</v>
      </c>
    </row>
    <row r="891" spans="1:14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8.01</v>
      </c>
      <c r="D891" s="5" t="str">
        <f>'Исходные данные'!A893</f>
        <v>02.09.2013</v>
      </c>
      <c r="E891" s="1">
        <f>'Исходные данные'!B893</f>
        <v>7.49</v>
      </c>
      <c r="F891" s="12">
        <f t="shared" si="117"/>
        <v>0.9350811485642947</v>
      </c>
      <c r="G891" s="12">
        <f t="shared" si="118"/>
        <v>8.334980190584336E-2</v>
      </c>
      <c r="H891" s="12">
        <f t="shared" si="119"/>
        <v>2.4011581386817739E-4</v>
      </c>
      <c r="I891" s="12">
        <f t="shared" si="123"/>
        <v>-6.7121963551139668E-2</v>
      </c>
      <c r="J891" s="18">
        <f t="shared" si="120"/>
        <v>-1.611704490651204E-5</v>
      </c>
      <c r="K891" s="12">
        <f t="shared" si="124"/>
        <v>0.8517799025107774</v>
      </c>
      <c r="L891" s="12">
        <f t="shared" si="121"/>
        <v>-0.16042711591227474</v>
      </c>
      <c r="M891" s="12">
        <f t="shared" si="125"/>
        <v>2.5736859519930443E-2</v>
      </c>
      <c r="N891" s="18">
        <f t="shared" si="122"/>
        <v>6.1798269700390473E-6</v>
      </c>
    </row>
    <row r="892" spans="1:14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8.02</v>
      </c>
      <c r="D892" s="5" t="str">
        <f>'Исходные данные'!A894</f>
        <v>30.08.2013</v>
      </c>
      <c r="E892" s="1">
        <f>'Исходные данные'!B894</f>
        <v>7.5</v>
      </c>
      <c r="F892" s="12">
        <f t="shared" si="117"/>
        <v>0.93516209476309231</v>
      </c>
      <c r="G892" s="12">
        <f t="shared" si="118"/>
        <v>8.3117168768211666E-2</v>
      </c>
      <c r="H892" s="12">
        <f t="shared" si="119"/>
        <v>2.394456395678444E-4</v>
      </c>
      <c r="I892" s="12">
        <f t="shared" si="123"/>
        <v>-6.7035401336158332E-2</v>
      </c>
      <c r="J892" s="18">
        <f t="shared" si="120"/>
        <v>-1.6051334546623564E-5</v>
      </c>
      <c r="K892" s="12">
        <f t="shared" si="124"/>
        <v>0.85185363765710809</v>
      </c>
      <c r="L892" s="12">
        <f t="shared" si="121"/>
        <v>-0.16034055369729339</v>
      </c>
      <c r="M892" s="12">
        <f t="shared" si="125"/>
        <v>2.5709093159954632E-2</v>
      </c>
      <c r="N892" s="18">
        <f t="shared" si="122"/>
        <v>6.1559302543946306E-6</v>
      </c>
    </row>
    <row r="893" spans="1:14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8.14</v>
      </c>
      <c r="D893" s="5" t="str">
        <f>'Исходные данные'!A895</f>
        <v>29.08.2013</v>
      </c>
      <c r="E893" s="1">
        <f>'Исходные данные'!B895</f>
        <v>7.52</v>
      </c>
      <c r="F893" s="12">
        <f t="shared" si="117"/>
        <v>0.9238329238329237</v>
      </c>
      <c r="G893" s="12">
        <f t="shared" si="118"/>
        <v>8.2885184920386157E-2</v>
      </c>
      <c r="H893" s="12">
        <f t="shared" si="119"/>
        <v>2.3877733575486331E-4</v>
      </c>
      <c r="I893" s="12">
        <f t="shared" si="123"/>
        <v>-7.9224042052700616E-2</v>
      </c>
      <c r="J893" s="18">
        <f t="shared" si="120"/>
        <v>-1.8916905689075105E-5</v>
      </c>
      <c r="K893" s="12">
        <f t="shared" si="124"/>
        <v>0.84153372036945528</v>
      </c>
      <c r="L893" s="12">
        <f t="shared" si="121"/>
        <v>-0.1725291944138356</v>
      </c>
      <c r="M893" s="12">
        <f t="shared" si="125"/>
        <v>2.9766322925087092E-2</v>
      </c>
      <c r="N893" s="18">
        <f t="shared" si="122"/>
        <v>7.1075232832712055E-6</v>
      </c>
    </row>
    <row r="894" spans="1:14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8.15</v>
      </c>
      <c r="D894" s="5" t="str">
        <f>'Исходные данные'!A896</f>
        <v>28.08.2013</v>
      </c>
      <c r="E894" s="1">
        <f>'Исходные данные'!B896</f>
        <v>7.53</v>
      </c>
      <c r="F894" s="12">
        <f t="shared" si="117"/>
        <v>0.92392638036809815</v>
      </c>
      <c r="G894" s="12">
        <f t="shared" si="118"/>
        <v>8.2653848550169093E-2</v>
      </c>
      <c r="H894" s="12">
        <f t="shared" si="119"/>
        <v>2.3811089720861782E-4</v>
      </c>
      <c r="I894" s="12">
        <f t="shared" si="123"/>
        <v>-7.912288544096914E-2</v>
      </c>
      <c r="J894" s="18">
        <f t="shared" si="120"/>
        <v>-1.8840021242083846E-5</v>
      </c>
      <c r="K894" s="12">
        <f t="shared" si="124"/>
        <v>0.84161885137497505</v>
      </c>
      <c r="L894" s="12">
        <f t="shared" si="121"/>
        <v>-0.17242803780210417</v>
      </c>
      <c r="M894" s="12">
        <f t="shared" si="125"/>
        <v>2.9731428220283872E-2</v>
      </c>
      <c r="N894" s="18">
        <f t="shared" si="122"/>
        <v>7.0793770488254117E-6</v>
      </c>
    </row>
    <row r="895" spans="1:14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8.1</v>
      </c>
      <c r="D895" s="5" t="str">
        <f>'Исходные данные'!A897</f>
        <v>27.08.2013</v>
      </c>
      <c r="E895" s="1">
        <f>'Исходные данные'!B897</f>
        <v>7.58</v>
      </c>
      <c r="F895" s="12">
        <f t="shared" si="117"/>
        <v>0.93580246913580256</v>
      </c>
      <c r="G895" s="12">
        <f t="shared" si="118"/>
        <v>8.2423157850420578E-2</v>
      </c>
      <c r="H895" s="12">
        <f t="shared" si="119"/>
        <v>2.3744631872306234E-4</v>
      </c>
      <c r="I895" s="12">
        <f t="shared" si="123"/>
        <v>-6.6350862024112695E-2</v>
      </c>
      <c r="J895" s="18">
        <f t="shared" si="120"/>
        <v>-1.5754767931727396E-5</v>
      </c>
      <c r="K895" s="12">
        <f t="shared" si="124"/>
        <v>0.85243696459252438</v>
      </c>
      <c r="L895" s="12">
        <f t="shared" si="121"/>
        <v>-0.15965601438524771</v>
      </c>
      <c r="M895" s="12">
        <f t="shared" si="125"/>
        <v>2.5490042929382433E-2</v>
      </c>
      <c r="N895" s="18">
        <f t="shared" si="122"/>
        <v>6.0525168576746826E-6</v>
      </c>
    </row>
    <row r="896" spans="1:14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8.1300000000000008</v>
      </c>
      <c r="D896" s="5" t="str">
        <f>'Исходные данные'!A898</f>
        <v>26.08.2013</v>
      </c>
      <c r="E896" s="1">
        <f>'Исходные данные'!B898</f>
        <v>7.64</v>
      </c>
      <c r="F896" s="12">
        <f t="shared" si="117"/>
        <v>0.93972939729397276</v>
      </c>
      <c r="G896" s="12">
        <f t="shared" si="118"/>
        <v>8.2193111019044543E-2</v>
      </c>
      <c r="H896" s="12">
        <f t="shared" si="119"/>
        <v>2.3678359510668169E-4</v>
      </c>
      <c r="I896" s="12">
        <f t="shared" si="123"/>
        <v>-6.2163320381290292E-2</v>
      </c>
      <c r="J896" s="18">
        <f t="shared" si="120"/>
        <v>-1.4719254483650374E-5</v>
      </c>
      <c r="K896" s="12">
        <f t="shared" si="124"/>
        <v>0.85601406427940041</v>
      </c>
      <c r="L896" s="12">
        <f t="shared" si="121"/>
        <v>-0.15546847274242534</v>
      </c>
      <c r="M896" s="12">
        <f t="shared" si="125"/>
        <v>2.417044601686226E-2</v>
      </c>
      <c r="N896" s="18">
        <f t="shared" si="122"/>
        <v>5.723165103204621E-6</v>
      </c>
    </row>
    <row r="897" spans="1:14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8.0500000000000007</v>
      </c>
      <c r="D897" s="5" t="str">
        <f>'Исходные данные'!A899</f>
        <v>23.08.2013</v>
      </c>
      <c r="E897" s="1">
        <f>'Исходные данные'!B899</f>
        <v>7.64</v>
      </c>
      <c r="F897" s="12">
        <f t="shared" si="117"/>
        <v>0.94906832298136634</v>
      </c>
      <c r="G897" s="12">
        <f t="shared" si="118"/>
        <v>8.1963706258974853E-2</v>
      </c>
      <c r="H897" s="12">
        <f t="shared" si="119"/>
        <v>2.3612272118245098E-4</v>
      </c>
      <c r="I897" s="12">
        <f t="shared" si="123"/>
        <v>-5.2274488252043005E-2</v>
      </c>
      <c r="J897" s="18">
        <f t="shared" si="120"/>
        <v>-1.234319441449246E-5</v>
      </c>
      <c r="K897" s="12">
        <f t="shared" si="124"/>
        <v>0.86452103634677346</v>
      </c>
      <c r="L897" s="12">
        <f t="shared" si="121"/>
        <v>-0.14557964061317796</v>
      </c>
      <c r="M897" s="12">
        <f t="shared" si="125"/>
        <v>2.1193431761062063E-2</v>
      </c>
      <c r="N897" s="18">
        <f t="shared" si="122"/>
        <v>5.0042507786165583E-6</v>
      </c>
    </row>
    <row r="898" spans="1:14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8.07</v>
      </c>
      <c r="D898" s="5" t="str">
        <f>'Исходные данные'!A900</f>
        <v>22.08.2013</v>
      </c>
      <c r="E898" s="1">
        <f>'Исходные данные'!B900</f>
        <v>7.61</v>
      </c>
      <c r="F898" s="12">
        <f t="shared" ref="F898:F961" si="126">E898/C898</f>
        <v>0.94299876084262702</v>
      </c>
      <c r="G898" s="12">
        <f t="shared" ref="G898:G961" si="127">1/POWER(2,A898/248)</f>
        <v>8.1734941778160763E-2</v>
      </c>
      <c r="H898" s="12">
        <f t="shared" ref="H898:H961" si="128">G898/SUM(G$2:G$1242)</f>
        <v>2.3546369178779376E-4</v>
      </c>
      <c r="I898" s="12">
        <f t="shared" si="123"/>
        <v>-5.8690310408262961E-2</v>
      </c>
      <c r="J898" s="18">
        <f t="shared" ref="J898:J961" si="129">H898*I898</f>
        <v>-1.3819437160901174E-5</v>
      </c>
      <c r="K898" s="12">
        <f t="shared" si="124"/>
        <v>0.85899217817787943</v>
      </c>
      <c r="L898" s="12">
        <f t="shared" ref="L898:L961" si="130">LN(K898)</f>
        <v>-0.15199546276939796</v>
      </c>
      <c r="M898" s="12">
        <f t="shared" si="125"/>
        <v>2.3102620702483451E-2</v>
      </c>
      <c r="N898" s="18">
        <f t="shared" ref="N898:N961" si="131">M898*H898</f>
        <v>5.4398283605798664E-6</v>
      </c>
    </row>
    <row r="899" spans="1:14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7.94</v>
      </c>
      <c r="D899" s="5" t="str">
        <f>'Исходные данные'!A901</f>
        <v>21.08.2013</v>
      </c>
      <c r="E899" s="1">
        <f>'Исходные данные'!B901</f>
        <v>7.57</v>
      </c>
      <c r="F899" s="12">
        <f t="shared" si="126"/>
        <v>0.95340050377833752</v>
      </c>
      <c r="G899" s="12">
        <f t="shared" si="127"/>
        <v>8.1506815789553419E-2</v>
      </c>
      <c r="H899" s="12">
        <f t="shared" si="128"/>
        <v>2.3480650177454317E-4</v>
      </c>
      <c r="I899" s="12">
        <f t="shared" ref="I899:I962" si="132">LN(F899)</f>
        <v>-4.7720207809686964E-2</v>
      </c>
      <c r="J899" s="18">
        <f t="shared" si="129"/>
        <v>-1.1205015059746831E-5</v>
      </c>
      <c r="K899" s="12">
        <f t="shared" ref="K899:K962" si="133">F899/GEOMEAN(F$2:F$1242)</f>
        <v>0.86846728693964315</v>
      </c>
      <c r="L899" s="12">
        <f t="shared" si="130"/>
        <v>-0.14102536017082201</v>
      </c>
      <c r="M899" s="12">
        <f t="shared" ref="M899:M962" si="134">POWER(L899-AVERAGE(L$2:L$1242),2)</f>
        <v>1.988815221131008E-2</v>
      </c>
      <c r="N899" s="18">
        <f t="shared" si="131"/>
        <v>4.6698674474973652E-6</v>
      </c>
    </row>
    <row r="900" spans="1:14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7.99</v>
      </c>
      <c r="D900" s="5" t="str">
        <f>'Исходные данные'!A902</f>
        <v>20.08.2013</v>
      </c>
      <c r="E900" s="1">
        <f>'Исходные данные'!B902</f>
        <v>7.56</v>
      </c>
      <c r="F900" s="12">
        <f t="shared" si="126"/>
        <v>0.9461827284105131</v>
      </c>
      <c r="G900" s="12">
        <f t="shared" si="127"/>
        <v>8.127932651109164E-2</v>
      </c>
      <c r="H900" s="12">
        <f t="shared" si="128"/>
        <v>2.3415114600890092E-4</v>
      </c>
      <c r="I900" s="12">
        <f t="shared" si="132"/>
        <v>-5.5319569586741717E-2</v>
      </c>
      <c r="J900" s="18">
        <f t="shared" si="129"/>
        <v>-1.2953140615454715E-5</v>
      </c>
      <c r="K900" s="12">
        <f t="shared" si="133"/>
        <v>0.86189250355470415</v>
      </c>
      <c r="L900" s="12">
        <f t="shared" si="130"/>
        <v>-0.14862472194787679</v>
      </c>
      <c r="M900" s="12">
        <f t="shared" si="134"/>
        <v>2.2089307974083698E-2</v>
      </c>
      <c r="N900" s="18">
        <f t="shared" si="131"/>
        <v>5.1722367766752511E-6</v>
      </c>
    </row>
    <row r="901" spans="1:14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7.95</v>
      </c>
      <c r="D901" s="5" t="str">
        <f>'Исходные данные'!A903</f>
        <v>19.08.2013</v>
      </c>
      <c r="E901" s="1">
        <f>'Исходные данные'!B903</f>
        <v>7.62</v>
      </c>
      <c r="F901" s="12">
        <f t="shared" si="126"/>
        <v>0.95849056603773586</v>
      </c>
      <c r="G901" s="12">
        <f t="shared" si="127"/>
        <v>8.1052472165688103E-2</v>
      </c>
      <c r="H901" s="12">
        <f t="shared" si="128"/>
        <v>2.3349761937139748E-4</v>
      </c>
      <c r="I901" s="12">
        <f t="shared" si="132"/>
        <v>-4.2395558967685619E-2</v>
      </c>
      <c r="J901" s="18">
        <f t="shared" si="129"/>
        <v>-9.8992620908742936E-6</v>
      </c>
      <c r="K901" s="12">
        <f t="shared" si="133"/>
        <v>0.87310390349612166</v>
      </c>
      <c r="L901" s="12">
        <f t="shared" si="130"/>
        <v>-0.13570071132882061</v>
      </c>
      <c r="M901" s="12">
        <f t="shared" si="134"/>
        <v>1.8414683055147912E-2</v>
      </c>
      <c r="N901" s="18">
        <f t="shared" si="131"/>
        <v>4.2997846548558501E-6</v>
      </c>
    </row>
    <row r="902" spans="1:14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7.94</v>
      </c>
      <c r="D902" s="5" t="str">
        <f>'Исходные данные'!A904</f>
        <v>16.08.2013</v>
      </c>
      <c r="E902" s="1">
        <f>'Исходные данные'!B904</f>
        <v>7.66</v>
      </c>
      <c r="F902" s="12">
        <f t="shared" si="126"/>
        <v>0.96473551637279598</v>
      </c>
      <c r="G902" s="12">
        <f t="shared" si="127"/>
        <v>8.0826250981215389E-2</v>
      </c>
      <c r="H902" s="12">
        <f t="shared" si="128"/>
        <v>2.3284591675685196E-4</v>
      </c>
      <c r="I902" s="12">
        <f t="shared" si="132"/>
        <v>-3.5901291506544419E-2</v>
      </c>
      <c r="J902" s="18">
        <f t="shared" si="129"/>
        <v>-8.3594691335963187E-6</v>
      </c>
      <c r="K902" s="12">
        <f t="shared" si="133"/>
        <v>0.87879252548978426</v>
      </c>
      <c r="L902" s="12">
        <f t="shared" si="130"/>
        <v>-0.12920644386767943</v>
      </c>
      <c r="M902" s="12">
        <f t="shared" si="134"/>
        <v>1.6694305136931802E-2</v>
      </c>
      <c r="N902" s="18">
        <f t="shared" si="131"/>
        <v>3.8872007842275089E-6</v>
      </c>
    </row>
    <row r="903" spans="1:14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7.94</v>
      </c>
      <c r="D903" s="5" t="str">
        <f>'Исходные данные'!A905</f>
        <v>15.08.2013</v>
      </c>
      <c r="E903" s="1">
        <f>'Исходные данные'!B905</f>
        <v>7.73</v>
      </c>
      <c r="F903" s="12">
        <f t="shared" si="126"/>
        <v>0.97355163727959704</v>
      </c>
      <c r="G903" s="12">
        <f t="shared" si="127"/>
        <v>8.0600661190492057E-2</v>
      </c>
      <c r="H903" s="12">
        <f t="shared" si="128"/>
        <v>2.3219603307433195E-4</v>
      </c>
      <c r="I903" s="12">
        <f t="shared" si="132"/>
        <v>-2.68044126597137E-2</v>
      </c>
      <c r="J903" s="18">
        <f t="shared" si="129"/>
        <v>-6.2238782884729246E-6</v>
      </c>
      <c r="K903" s="12">
        <f t="shared" si="133"/>
        <v>0.88682326658433841</v>
      </c>
      <c r="L903" s="12">
        <f t="shared" si="130"/>
        <v>-0.12010956502084878</v>
      </c>
      <c r="M903" s="12">
        <f t="shared" si="134"/>
        <v>1.4426307609497507E-2</v>
      </c>
      <c r="N903" s="18">
        <f t="shared" si="131"/>
        <v>3.3497313988353698E-6</v>
      </c>
    </row>
    <row r="904" spans="1:14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7.94</v>
      </c>
      <c r="D904" s="5" t="str">
        <f>'Исходные данные'!A906</f>
        <v>14.08.2013</v>
      </c>
      <c r="E904" s="1">
        <f>'Исходные данные'!B906</f>
        <v>7.81</v>
      </c>
      <c r="F904" s="12">
        <f t="shared" si="126"/>
        <v>0.98362720403022663</v>
      </c>
      <c r="G904" s="12">
        <f t="shared" si="127"/>
        <v>8.0375701031269231E-2</v>
      </c>
      <c r="H904" s="12">
        <f t="shared" si="128"/>
        <v>2.315479632471148E-4</v>
      </c>
      <c r="I904" s="12">
        <f t="shared" si="132"/>
        <v>-1.6508311407449825E-2</v>
      </c>
      <c r="J904" s="18">
        <f t="shared" si="129"/>
        <v>-3.822465883044118E-6</v>
      </c>
      <c r="K904" s="12">
        <f t="shared" si="133"/>
        <v>0.89600125640668593</v>
      </c>
      <c r="L904" s="12">
        <f t="shared" si="130"/>
        <v>-0.10981346376858489</v>
      </c>
      <c r="M904" s="12">
        <f t="shared" si="134"/>
        <v>1.2058996824854312E-2</v>
      </c>
      <c r="N904" s="18">
        <f t="shared" si="131"/>
        <v>2.7922361535984405E-6</v>
      </c>
    </row>
    <row r="905" spans="1:14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7.89</v>
      </c>
      <c r="D905" s="5" t="str">
        <f>'Исходные данные'!A907</f>
        <v>13.08.2013</v>
      </c>
      <c r="E905" s="1">
        <f>'Исходные данные'!B907</f>
        <v>7.75</v>
      </c>
      <c r="F905" s="12">
        <f t="shared" si="126"/>
        <v>0.98225602027883396</v>
      </c>
      <c r="G905" s="12">
        <f t="shared" si="127"/>
        <v>8.0151368746216256E-2</v>
      </c>
      <c r="H905" s="12">
        <f t="shared" si="128"/>
        <v>2.3090170221264645E-4</v>
      </c>
      <c r="I905" s="12">
        <f t="shared" si="132"/>
        <v>-1.790329149252725E-2</v>
      </c>
      <c r="J905" s="18">
        <f t="shared" si="129"/>
        <v>-4.1339004808337332E-6</v>
      </c>
      <c r="K905" s="12">
        <f t="shared" si="133"/>
        <v>0.89475222388808706</v>
      </c>
      <c r="L905" s="12">
        <f t="shared" si="130"/>
        <v>-0.11120844385366228</v>
      </c>
      <c r="M905" s="12">
        <f t="shared" si="134"/>
        <v>1.2367317984353162E-2</v>
      </c>
      <c r="N905" s="18">
        <f t="shared" si="131"/>
        <v>2.8556347743922207E-6</v>
      </c>
    </row>
    <row r="906" spans="1:14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7.97</v>
      </c>
      <c r="D906" s="5" t="str">
        <f>'Исходные данные'!A908</f>
        <v>12.08.2013</v>
      </c>
      <c r="E906" s="1">
        <f>'Исходные данные'!B908</f>
        <v>7.68</v>
      </c>
      <c r="F906" s="12">
        <f t="shared" si="126"/>
        <v>0.96361355081555833</v>
      </c>
      <c r="G906" s="12">
        <f t="shared" si="127"/>
        <v>7.9927662582907427E-2</v>
      </c>
      <c r="H906" s="12">
        <f t="shared" si="128"/>
        <v>2.3025724492250306E-4</v>
      </c>
      <c r="I906" s="12">
        <f t="shared" si="132"/>
        <v>-3.7064945642542889E-2</v>
      </c>
      <c r="J906" s="18">
        <f t="shared" si="129"/>
        <v>-8.53447226685426E-6</v>
      </c>
      <c r="K906" s="12">
        <f t="shared" si="133"/>
        <v>0.87777050968459813</v>
      </c>
      <c r="L906" s="12">
        <f t="shared" si="130"/>
        <v>-0.13037009800367785</v>
      </c>
      <c r="M906" s="12">
        <f t="shared" si="134"/>
        <v>1.6996362453488574E-2</v>
      </c>
      <c r="N906" s="18">
        <f t="shared" si="131"/>
        <v>3.9135355922445539E-6</v>
      </c>
    </row>
    <row r="907" spans="1:14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7.91</v>
      </c>
      <c r="D907" s="5" t="str">
        <f>'Исходные данные'!A909</f>
        <v>09.08.2013</v>
      </c>
      <c r="E907" s="1">
        <f>'Исходные данные'!B909</f>
        <v>7.66</v>
      </c>
      <c r="F907" s="12">
        <f t="shared" si="126"/>
        <v>0.96839443742098608</v>
      </c>
      <c r="G907" s="12">
        <f t="shared" si="127"/>
        <v>7.9704580793808127E-2</v>
      </c>
      <c r="H907" s="12">
        <f t="shared" si="128"/>
        <v>2.2961458634235122E-4</v>
      </c>
      <c r="I907" s="12">
        <f t="shared" si="132"/>
        <v>-3.2115798027062589E-2</v>
      </c>
      <c r="J907" s="18">
        <f t="shared" si="129"/>
        <v>-7.3742556790384762E-6</v>
      </c>
      <c r="K907" s="12">
        <f t="shared" si="133"/>
        <v>0.88212549334878465</v>
      </c>
      <c r="L907" s="12">
        <f t="shared" si="130"/>
        <v>-0.12542095038819764</v>
      </c>
      <c r="M907" s="12">
        <f t="shared" si="134"/>
        <v>1.5730414796278742E-2</v>
      </c>
      <c r="N907" s="18">
        <f t="shared" si="131"/>
        <v>3.6119326864411444E-6</v>
      </c>
    </row>
    <row r="908" spans="1:14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7.89</v>
      </c>
      <c r="D908" s="5" t="str">
        <f>'Исходные данные'!A910</f>
        <v>08.08.2013</v>
      </c>
      <c r="E908" s="1">
        <f>'Исходные данные'!B910</f>
        <v>7.65</v>
      </c>
      <c r="F908" s="12">
        <f t="shared" si="126"/>
        <v>0.96958174904942973</v>
      </c>
      <c r="G908" s="12">
        <f t="shared" si="127"/>
        <v>7.9482121636261144E-2</v>
      </c>
      <c r="H908" s="12">
        <f t="shared" si="128"/>
        <v>2.2897372145190835E-4</v>
      </c>
      <c r="I908" s="12">
        <f t="shared" si="132"/>
        <v>-3.0890487019338331E-2</v>
      </c>
      <c r="J908" s="18">
        <f t="shared" si="129"/>
        <v>-7.0731097702797654E-6</v>
      </c>
      <c r="K908" s="12">
        <f t="shared" si="133"/>
        <v>0.88320703390243438</v>
      </c>
      <c r="L908" s="12">
        <f t="shared" si="130"/>
        <v>-0.12419563938047337</v>
      </c>
      <c r="M908" s="12">
        <f t="shared" si="134"/>
        <v>1.5424556841124594E-2</v>
      </c>
      <c r="N908" s="18">
        <f t="shared" si="131"/>
        <v>3.53181818165879E-6</v>
      </c>
    </row>
    <row r="909" spans="1:14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7.86</v>
      </c>
      <c r="D909" s="5" t="str">
        <f>'Исходные данные'!A911</f>
        <v>07.08.2013</v>
      </c>
      <c r="E909" s="1">
        <f>'Исходные данные'!B911</f>
        <v>7.61</v>
      </c>
      <c r="F909" s="12">
        <f t="shared" si="126"/>
        <v>0.96819338422391854</v>
      </c>
      <c r="G909" s="12">
        <f t="shared" si="127"/>
        <v>7.9260283372473164E-2</v>
      </c>
      <c r="H909" s="12">
        <f t="shared" si="128"/>
        <v>2.2833464524490393E-4</v>
      </c>
      <c r="I909" s="12">
        <f t="shared" si="132"/>
        <v>-3.2323434567520744E-2</v>
      </c>
      <c r="J909" s="18">
        <f t="shared" si="129"/>
        <v>-7.3805599650717137E-6</v>
      </c>
      <c r="K909" s="12">
        <f t="shared" si="133"/>
        <v>0.88194235087728834</v>
      </c>
      <c r="L909" s="12">
        <f t="shared" si="130"/>
        <v>-0.12562858692865581</v>
      </c>
      <c r="M909" s="12">
        <f t="shared" si="134"/>
        <v>1.5782541853690834E-2</v>
      </c>
      <c r="N909" s="18">
        <f t="shared" si="131"/>
        <v>3.6037010952253452E-6</v>
      </c>
    </row>
    <row r="910" spans="1:14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7.78</v>
      </c>
      <c r="D910" s="5" t="str">
        <f>'Исходные данные'!A912</f>
        <v>06.08.2013</v>
      </c>
      <c r="E910" s="1">
        <f>'Исходные данные'!B912</f>
        <v>7.61</v>
      </c>
      <c r="F910" s="12">
        <f t="shared" si="126"/>
        <v>0.97814910025706947</v>
      </c>
      <c r="G910" s="12">
        <f t="shared" si="127"/>
        <v>7.9039064269501039E-2</v>
      </c>
      <c r="H910" s="12">
        <f t="shared" si="128"/>
        <v>2.2769735272903994E-4</v>
      </c>
      <c r="I910" s="12">
        <f t="shared" si="132"/>
        <v>-2.2093166316705704E-2</v>
      </c>
      <c r="J910" s="18">
        <f t="shared" si="129"/>
        <v>-5.0305554837162825E-6</v>
      </c>
      <c r="K910" s="12">
        <f t="shared" si="133"/>
        <v>0.89101116682461279</v>
      </c>
      <c r="L910" s="12">
        <f t="shared" si="130"/>
        <v>-0.1153983186778407</v>
      </c>
      <c r="M910" s="12">
        <f t="shared" si="134"/>
        <v>1.3316771953672485E-2</v>
      </c>
      <c r="N910" s="18">
        <f t="shared" si="131"/>
        <v>3.0321937207475502E-6</v>
      </c>
    </row>
    <row r="911" spans="1:14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7.78</v>
      </c>
      <c r="D911" s="5" t="str">
        <f>'Исходные данные'!A913</f>
        <v>05.08.2013</v>
      </c>
      <c r="E911" s="1">
        <f>'Исходные данные'!B913</f>
        <v>7.7</v>
      </c>
      <c r="F911" s="12">
        <f t="shared" si="126"/>
        <v>0.98971722365038561</v>
      </c>
      <c r="G911" s="12">
        <f t="shared" si="127"/>
        <v>7.8818462599238429E-2</v>
      </c>
      <c r="H911" s="12">
        <f t="shared" si="128"/>
        <v>2.2706183892595228E-4</v>
      </c>
      <c r="I911" s="12">
        <f t="shared" si="132"/>
        <v>-1.033600933066206E-2</v>
      </c>
      <c r="J911" s="18">
        <f t="shared" si="129"/>
        <v>-2.3469132857759285E-6</v>
      </c>
      <c r="K911" s="12">
        <f t="shared" si="133"/>
        <v>0.90154874961228881</v>
      </c>
      <c r="L911" s="12">
        <f t="shared" si="130"/>
        <v>-0.10364116169179709</v>
      </c>
      <c r="M911" s="12">
        <f t="shared" si="134"/>
        <v>1.0741490396825234E-2</v>
      </c>
      <c r="N911" s="18">
        <f t="shared" si="131"/>
        <v>2.4389825623085943E-6</v>
      </c>
    </row>
    <row r="912" spans="1:14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7.82</v>
      </c>
      <c r="D912" s="5" t="str">
        <f>'Исходные данные'!A914</f>
        <v>02.08.2013</v>
      </c>
      <c r="E912" s="1">
        <f>'Исходные данные'!B914</f>
        <v>7.63</v>
      </c>
      <c r="F912" s="12">
        <f t="shared" si="126"/>
        <v>0.97570332480818411</v>
      </c>
      <c r="G912" s="12">
        <f t="shared" si="127"/>
        <v>7.8598476638402193E-2</v>
      </c>
      <c r="H912" s="12">
        <f t="shared" si="128"/>
        <v>2.2642809887117165E-4</v>
      </c>
      <c r="I912" s="12">
        <f t="shared" si="132"/>
        <v>-2.4596709260854104E-2</v>
      </c>
      <c r="J912" s="18">
        <f t="shared" si="129"/>
        <v>-5.5693861164221363E-6</v>
      </c>
      <c r="K912" s="12">
        <f t="shared" si="133"/>
        <v>0.88878327208348418</v>
      </c>
      <c r="L912" s="12">
        <f t="shared" si="130"/>
        <v>-0.11790186162198918</v>
      </c>
      <c r="M912" s="12">
        <f t="shared" si="134"/>
        <v>1.3900848973930692E-2</v>
      </c>
      <c r="N912" s="18">
        <f t="shared" si="131"/>
        <v>3.1475428058624037E-6</v>
      </c>
    </row>
    <row r="913" spans="1:14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7.86</v>
      </c>
      <c r="D913" s="5" t="str">
        <f>'Исходные данные'!A915</f>
        <v>01.08.2013</v>
      </c>
      <c r="E913" s="1">
        <f>'Исходные данные'!B915</f>
        <v>7.62</v>
      </c>
      <c r="F913" s="12">
        <f t="shared" si="126"/>
        <v>0.96946564885496178</v>
      </c>
      <c r="G913" s="12">
        <f t="shared" si="127"/>
        <v>7.8379104668518954E-2</v>
      </c>
      <c r="H913" s="12">
        <f t="shared" si="128"/>
        <v>2.2579612761408475E-4</v>
      </c>
      <c r="I913" s="12">
        <f t="shared" si="132"/>
        <v>-3.1010236742560322E-2</v>
      </c>
      <c r="J913" s="18">
        <f t="shared" si="129"/>
        <v>-7.0019913728661307E-6</v>
      </c>
      <c r="K913" s="12">
        <f t="shared" si="133"/>
        <v>0.88310127643691683</v>
      </c>
      <c r="L913" s="12">
        <f t="shared" si="130"/>
        <v>-0.12431538910369538</v>
      </c>
      <c r="M913" s="12">
        <f t="shared" si="134"/>
        <v>1.5454315968003191E-2</v>
      </c>
      <c r="N913" s="18">
        <f t="shared" si="131"/>
        <v>3.4895247004996364E-6</v>
      </c>
    </row>
    <row r="914" spans="1:14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7.91</v>
      </c>
      <c r="D914" s="5" t="str">
        <f>'Исходные данные'!A916</f>
        <v>31.07.2013</v>
      </c>
      <c r="E914" s="1">
        <f>'Исходные данные'!B916</f>
        <v>7.58</v>
      </c>
      <c r="F914" s="12">
        <f t="shared" si="126"/>
        <v>0.95828065739570167</v>
      </c>
      <c r="G914" s="12">
        <f t="shared" si="127"/>
        <v>7.8160344975911705E-2</v>
      </c>
      <c r="H914" s="12">
        <f t="shared" si="128"/>
        <v>2.2516592021789585E-4</v>
      </c>
      <c r="I914" s="12">
        <f t="shared" si="132"/>
        <v>-4.2614582125282185E-2</v>
      </c>
      <c r="J914" s="18">
        <f t="shared" si="129"/>
        <v>-9.5953515989402587E-6</v>
      </c>
      <c r="K914" s="12">
        <f t="shared" si="133"/>
        <v>0.87291269446263553</v>
      </c>
      <c r="L914" s="12">
        <f t="shared" si="130"/>
        <v>-0.1359197344864172</v>
      </c>
      <c r="M914" s="12">
        <f t="shared" si="134"/>
        <v>1.8474174222858155E-2</v>
      </c>
      <c r="N914" s="18">
        <f t="shared" si="131"/>
        <v>4.1597544391555872E-6</v>
      </c>
    </row>
    <row r="915" spans="1:14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7.82</v>
      </c>
      <c r="D915" s="5" t="str">
        <f>'Исходные данные'!A917</f>
        <v>30.07.2013</v>
      </c>
      <c r="E915" s="1">
        <f>'Исходные данные'!B917</f>
        <v>7.61</v>
      </c>
      <c r="F915" s="12">
        <f t="shared" si="126"/>
        <v>0.97314578005115093</v>
      </c>
      <c r="G915" s="12">
        <f t="shared" si="127"/>
        <v>7.7942195851686255E-2</v>
      </c>
      <c r="H915" s="12">
        <f t="shared" si="128"/>
        <v>2.2453747175958761E-4</v>
      </c>
      <c r="I915" s="12">
        <f t="shared" si="132"/>
        <v>-2.7221382683625204E-2</v>
      </c>
      <c r="J915" s="18">
        <f t="shared" si="129"/>
        <v>-6.1122204455814213E-6</v>
      </c>
      <c r="K915" s="12">
        <f t="shared" si="133"/>
        <v>0.88645356494827199</v>
      </c>
      <c r="L915" s="12">
        <f t="shared" si="130"/>
        <v>-0.12052653504476026</v>
      </c>
      <c r="M915" s="12">
        <f t="shared" si="134"/>
        <v>1.4526645649895829E-2</v>
      </c>
      <c r="N915" s="18">
        <f t="shared" si="131"/>
        <v>3.2617762873750208E-6</v>
      </c>
    </row>
    <row r="916" spans="1:14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7.74</v>
      </c>
      <c r="D916" s="5" t="str">
        <f>'Исходные данные'!A918</f>
        <v>29.07.2013</v>
      </c>
      <c r="E916" s="1">
        <f>'Исходные данные'!B918</f>
        <v>7.56</v>
      </c>
      <c r="F916" s="12">
        <f t="shared" si="126"/>
        <v>0.97674418604651159</v>
      </c>
      <c r="G916" s="12">
        <f t="shared" si="127"/>
        <v>7.7724655591718261E-2</v>
      </c>
      <c r="H916" s="12">
        <f t="shared" si="128"/>
        <v>2.2391077732988377E-4</v>
      </c>
      <c r="I916" s="12">
        <f t="shared" si="132"/>
        <v>-2.3530497410194161E-2</v>
      </c>
      <c r="J916" s="18">
        <f t="shared" si="129"/>
        <v>-5.2687319660753912E-6</v>
      </c>
      <c r="K916" s="12">
        <f t="shared" si="133"/>
        <v>0.88973140870827994</v>
      </c>
      <c r="L916" s="12">
        <f t="shared" si="130"/>
        <v>-0.11683564977132915</v>
      </c>
      <c r="M916" s="12">
        <f t="shared" si="134"/>
        <v>1.3650569057488692E-2</v>
      </c>
      <c r="N916" s="18">
        <f t="shared" si="131"/>
        <v>3.0565095286575518E-6</v>
      </c>
    </row>
    <row r="917" spans="1:14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7.68</v>
      </c>
      <c r="D917" s="5" t="str">
        <f>'Исходные данные'!A919</f>
        <v>26.07.2013</v>
      </c>
      <c r="E917" s="1">
        <f>'Исходные данные'!B919</f>
        <v>7.56</v>
      </c>
      <c r="F917" s="12">
        <f t="shared" si="126"/>
        <v>0.984375</v>
      </c>
      <c r="G917" s="12">
        <f t="shared" si="127"/>
        <v>7.7507722496639411E-2</v>
      </c>
      <c r="H917" s="12">
        <f t="shared" si="128"/>
        <v>2.2328583203320938E-4</v>
      </c>
      <c r="I917" s="12">
        <f t="shared" si="132"/>
        <v>-1.5748356968139168E-2</v>
      </c>
      <c r="J917" s="18">
        <f t="shared" si="129"/>
        <v>-3.5163849887869445E-6</v>
      </c>
      <c r="K917" s="12">
        <f t="shared" si="133"/>
        <v>0.89668243533881342</v>
      </c>
      <c r="L917" s="12">
        <f t="shared" si="130"/>
        <v>-0.10905350932927416</v>
      </c>
      <c r="M917" s="12">
        <f t="shared" si="134"/>
        <v>1.1892667897030092E-2</v>
      </c>
      <c r="N917" s="18">
        <f t="shared" si="131"/>
        <v>2.6554642464830027E-6</v>
      </c>
    </row>
    <row r="918" spans="1:14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7.64</v>
      </c>
      <c r="D918" s="5" t="str">
        <f>'Исходные данные'!A920</f>
        <v>25.07.2013</v>
      </c>
      <c r="E918" s="1">
        <f>'Исходные данные'!B920</f>
        <v>7.58</v>
      </c>
      <c r="F918" s="12">
        <f t="shared" si="126"/>
        <v>0.99214659685863882</v>
      </c>
      <c r="G918" s="12">
        <f t="shared" si="127"/>
        <v>7.7291394871824556E-2</v>
      </c>
      <c r="H918" s="12">
        <f t="shared" si="128"/>
        <v>2.2266263098765358E-4</v>
      </c>
      <c r="I918" s="12">
        <f t="shared" si="132"/>
        <v>-7.884403524148759E-3</v>
      </c>
      <c r="J918" s="18">
        <f t="shared" si="129"/>
        <v>-1.7555620324552907E-6</v>
      </c>
      <c r="K918" s="12">
        <f t="shared" si="133"/>
        <v>0.90376170329835703</v>
      </c>
      <c r="L918" s="12">
        <f t="shared" si="130"/>
        <v>-0.10118955588528372</v>
      </c>
      <c r="M918" s="12">
        <f t="shared" si="134"/>
        <v>1.0239326220260964E-2</v>
      </c>
      <c r="N918" s="18">
        <f t="shared" si="131"/>
        <v>2.2799153157441728E-6</v>
      </c>
    </row>
    <row r="919" spans="1:14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7.66</v>
      </c>
      <c r="D919" s="5" t="str">
        <f>'Исходные данные'!A921</f>
        <v>24.07.2013</v>
      </c>
      <c r="E919" s="1">
        <f>'Исходные данные'!B921</f>
        <v>7.63</v>
      </c>
      <c r="F919" s="12">
        <f t="shared" si="126"/>
        <v>0.99608355091383805</v>
      </c>
      <c r="G919" s="12">
        <f t="shared" si="127"/>
        <v>7.7075671027378306E-2</v>
      </c>
      <c r="H919" s="12">
        <f t="shared" si="128"/>
        <v>2.2204116932493124E-4</v>
      </c>
      <c r="I919" s="12">
        <f t="shared" si="132"/>
        <v>-3.9241384561343696E-3</v>
      </c>
      <c r="J919" s="18">
        <f t="shared" si="129"/>
        <v>-8.7132029139300586E-7</v>
      </c>
      <c r="K919" s="12">
        <f t="shared" si="133"/>
        <v>0.90734793573013661</v>
      </c>
      <c r="L919" s="12">
        <f t="shared" si="130"/>
        <v>-9.7229290817269373E-2</v>
      </c>
      <c r="M919" s="12">
        <f t="shared" si="134"/>
        <v>9.4535349928291483E-3</v>
      </c>
      <c r="N919" s="18">
        <f t="shared" si="131"/>
        <v>2.0990739640619396E-6</v>
      </c>
    </row>
    <row r="920" spans="1:14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7.87</v>
      </c>
      <c r="D920" s="5" t="str">
        <f>'Исходные данные'!A922</f>
        <v>23.07.2013</v>
      </c>
      <c r="E920" s="1">
        <f>'Исходные данные'!B922</f>
        <v>7.65</v>
      </c>
      <c r="F920" s="12">
        <f t="shared" si="126"/>
        <v>0.97204574332909788</v>
      </c>
      <c r="G920" s="12">
        <f t="shared" si="127"/>
        <v>7.6860549278121817E-2</v>
      </c>
      <c r="H920" s="12">
        <f t="shared" si="128"/>
        <v>2.2142144219034466E-4</v>
      </c>
      <c r="I920" s="12">
        <f t="shared" si="132"/>
        <v>-2.8352414590867351E-2</v>
      </c>
      <c r="J920" s="18">
        <f t="shared" si="129"/>
        <v>-6.2778325282884195E-6</v>
      </c>
      <c r="K920" s="12">
        <f t="shared" si="133"/>
        <v>0.88545152445873021</v>
      </c>
      <c r="L920" s="12">
        <f t="shared" si="130"/>
        <v>-0.12165756695200243</v>
      </c>
      <c r="M920" s="12">
        <f t="shared" si="134"/>
        <v>1.4800563596680961E-2</v>
      </c>
      <c r="N920" s="18">
        <f t="shared" si="131"/>
        <v>3.2771621368070132E-6</v>
      </c>
    </row>
    <row r="921" spans="1:14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7.93</v>
      </c>
      <c r="D921" s="5" t="str">
        <f>'Исходные данные'!A923</f>
        <v>22.07.2013</v>
      </c>
      <c r="E921" s="1">
        <f>'Исходные данные'!B923</f>
        <v>7.58</v>
      </c>
      <c r="F921" s="12">
        <f t="shared" si="126"/>
        <v>0.9558638083228248</v>
      </c>
      <c r="G921" s="12">
        <f t="shared" si="127"/>
        <v>7.6646027943579678E-2</v>
      </c>
      <c r="H921" s="12">
        <f t="shared" si="128"/>
        <v>2.2080344474274591E-4</v>
      </c>
      <c r="I921" s="12">
        <f t="shared" si="132"/>
        <v>-4.5139835992476236E-2</v>
      </c>
      <c r="J921" s="18">
        <f t="shared" si="129"/>
        <v>-9.9670312822613387E-6</v>
      </c>
      <c r="K921" s="12">
        <f t="shared" si="133"/>
        <v>0.87071114920547887</v>
      </c>
      <c r="L921" s="12">
        <f t="shared" si="130"/>
        <v>-0.13844498835361127</v>
      </c>
      <c r="M921" s="12">
        <f t="shared" si="134"/>
        <v>1.9167014800231568E-2</v>
      </c>
      <c r="N921" s="18">
        <f t="shared" si="131"/>
        <v>4.2321428933263238E-6</v>
      </c>
    </row>
    <row r="922" spans="1:14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7.88</v>
      </c>
      <c r="D922" s="5" t="str">
        <f>'Исходные данные'!A924</f>
        <v>19.07.2013</v>
      </c>
      <c r="E922" s="1">
        <f>'Исходные данные'!B924</f>
        <v>7.57</v>
      </c>
      <c r="F922" s="12">
        <f t="shared" si="126"/>
        <v>0.96065989847715738</v>
      </c>
      <c r="G922" s="12">
        <f t="shared" si="127"/>
        <v>7.6432105347966794E-2</v>
      </c>
      <c r="H922" s="12">
        <f t="shared" si="128"/>
        <v>2.2018717215449901E-4</v>
      </c>
      <c r="I922" s="12">
        <f t="shared" si="132"/>
        <v>-4.013483642043033E-2</v>
      </c>
      <c r="J922" s="18">
        <f t="shared" si="129"/>
        <v>-8.8371761362979503E-6</v>
      </c>
      <c r="K922" s="12">
        <f t="shared" si="133"/>
        <v>0.87507998201786386</v>
      </c>
      <c r="L922" s="12">
        <f t="shared" si="130"/>
        <v>-0.13343998878156532</v>
      </c>
      <c r="M922" s="12">
        <f t="shared" si="134"/>
        <v>1.7806230606024286E-2</v>
      </c>
      <c r="N922" s="18">
        <f t="shared" si="131"/>
        <v>3.9207035638713783E-6</v>
      </c>
    </row>
    <row r="923" spans="1:14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7.84</v>
      </c>
      <c r="D923" s="5" t="str">
        <f>'Исходные данные'!A925</f>
        <v>18.07.2013</v>
      </c>
      <c r="E923" s="1">
        <f>'Исходные данные'!B925</f>
        <v>7.56</v>
      </c>
      <c r="F923" s="12">
        <f t="shared" si="126"/>
        <v>0.9642857142857143</v>
      </c>
      <c r="G923" s="12">
        <f t="shared" si="127"/>
        <v>7.6218779820175109E-2</v>
      </c>
      <c r="H923" s="12">
        <f t="shared" si="128"/>
        <v>2.1957261961144168E-4</v>
      </c>
      <c r="I923" s="12">
        <f t="shared" si="132"/>
        <v>-3.6367644170874833E-2</v>
      </c>
      <c r="J923" s="18">
        <f t="shared" si="129"/>
        <v>-7.9853388996957641E-6</v>
      </c>
      <c r="K923" s="12">
        <f t="shared" si="133"/>
        <v>0.87838279380128659</v>
      </c>
      <c r="L923" s="12">
        <f t="shared" si="130"/>
        <v>-0.12967279653200986</v>
      </c>
      <c r="M923" s="12">
        <f t="shared" si="134"/>
        <v>1.6815034160432035E-2</v>
      </c>
      <c r="N923" s="18">
        <f t="shared" si="131"/>
        <v>3.692121099461941E-6</v>
      </c>
    </row>
    <row r="924" spans="1:14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7.71</v>
      </c>
      <c r="D924" s="5" t="str">
        <f>'Исходные данные'!A926</f>
        <v>17.07.2013</v>
      </c>
      <c r="E924" s="1">
        <f>'Исходные данные'!B926</f>
        <v>7.56</v>
      </c>
      <c r="F924" s="12">
        <f t="shared" si="126"/>
        <v>0.98054474708171202</v>
      </c>
      <c r="G924" s="12">
        <f t="shared" si="127"/>
        <v>7.6006049693760971E-2</v>
      </c>
      <c r="H924" s="12">
        <f t="shared" si="128"/>
        <v>2.1895978231284904E-4</v>
      </c>
      <c r="I924" s="12">
        <f t="shared" si="132"/>
        <v>-1.9646997383796536E-2</v>
      </c>
      <c r="J924" s="18">
        <f t="shared" si="129"/>
        <v>-4.3019022702572043E-6</v>
      </c>
      <c r="K924" s="12">
        <f t="shared" si="133"/>
        <v>0.89319339862543279</v>
      </c>
      <c r="L924" s="12">
        <f t="shared" si="130"/>
        <v>-0.11295214974493152</v>
      </c>
      <c r="M924" s="12">
        <f t="shared" si="134"/>
        <v>1.2758188132001439E-2</v>
      </c>
      <c r="N924" s="18">
        <f t="shared" si="131"/>
        <v>2.7935300960894093E-6</v>
      </c>
    </row>
    <row r="925" spans="1:14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7.67</v>
      </c>
      <c r="D925" s="5" t="str">
        <f>'Исходные данные'!A927</f>
        <v>16.07.2013</v>
      </c>
      <c r="E925" s="1">
        <f>'Исходные данные'!B927</f>
        <v>7.51</v>
      </c>
      <c r="F925" s="12">
        <f t="shared" si="126"/>
        <v>0.9791395045632334</v>
      </c>
      <c r="G925" s="12">
        <f t="shared" si="127"/>
        <v>7.579391330693161E-2</v>
      </c>
      <c r="H925" s="12">
        <f t="shared" si="128"/>
        <v>2.1834865547139441E-4</v>
      </c>
      <c r="I925" s="12">
        <f t="shared" si="132"/>
        <v>-2.1081149603121421E-2</v>
      </c>
      <c r="J925" s="18">
        <f t="shared" si="129"/>
        <v>-4.6030406716328823E-6</v>
      </c>
      <c r="K925" s="12">
        <f t="shared" si="133"/>
        <v>0.89191334144832946</v>
      </c>
      <c r="L925" s="12">
        <f t="shared" si="130"/>
        <v>-0.11438630196425645</v>
      </c>
      <c r="M925" s="12">
        <f t="shared" si="134"/>
        <v>1.3084226077058066E-2</v>
      </c>
      <c r="N925" s="18">
        <f t="shared" si="131"/>
        <v>2.8569231718093861E-6</v>
      </c>
    </row>
    <row r="926" spans="1:14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7.61</v>
      </c>
      <c r="D926" s="5" t="str">
        <f>'Исходные данные'!A928</f>
        <v>15.07.2013</v>
      </c>
      <c r="E926" s="1">
        <f>'Исходные данные'!B928</f>
        <v>7.49</v>
      </c>
      <c r="F926" s="12">
        <f t="shared" si="126"/>
        <v>0.98423127463863336</v>
      </c>
      <c r="G926" s="12">
        <f t="shared" si="127"/>
        <v>7.5582369002532485E-2</v>
      </c>
      <c r="H926" s="12">
        <f t="shared" si="128"/>
        <v>2.1773923431311313E-4</v>
      </c>
      <c r="I926" s="12">
        <f t="shared" si="132"/>
        <v>-1.5894374344466378E-2</v>
      </c>
      <c r="J926" s="18">
        <f t="shared" si="129"/>
        <v>-3.4608288996500985E-6</v>
      </c>
      <c r="K926" s="12">
        <f t="shared" si="133"/>
        <v>0.89655151368085761</v>
      </c>
      <c r="L926" s="12">
        <f t="shared" si="130"/>
        <v>-0.10919952670560143</v>
      </c>
      <c r="M926" s="12">
        <f t="shared" si="134"/>
        <v>1.1924536632727366E-2</v>
      </c>
      <c r="N926" s="18">
        <f t="shared" si="131"/>
        <v>2.5964394759487252E-6</v>
      </c>
    </row>
    <row r="927" spans="1:14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7.68</v>
      </c>
      <c r="D927" s="5" t="str">
        <f>'Исходные данные'!A929</f>
        <v>12.07.2013</v>
      </c>
      <c r="E927" s="1">
        <f>'Исходные данные'!B929</f>
        <v>7.47</v>
      </c>
      <c r="F927" s="12">
        <f t="shared" si="126"/>
        <v>0.97265625</v>
      </c>
      <c r="G927" s="12">
        <f t="shared" si="127"/>
        <v>7.5371415128034289E-2</v>
      </c>
      <c r="H927" s="12">
        <f t="shared" si="128"/>
        <v>2.1713151407736501E-4</v>
      </c>
      <c r="I927" s="12">
        <f t="shared" si="132"/>
        <v>-2.7724548014854862E-2</v>
      </c>
      <c r="J927" s="18">
        <f t="shared" si="129"/>
        <v>-6.0198730875760409E-6</v>
      </c>
      <c r="K927" s="12">
        <f t="shared" si="133"/>
        <v>0.8860076444419227</v>
      </c>
      <c r="L927" s="12">
        <f t="shared" si="130"/>
        <v>-0.12102970037598994</v>
      </c>
      <c r="M927" s="12">
        <f t="shared" si="134"/>
        <v>1.4648188373101905E-2</v>
      </c>
      <c r="N927" s="18">
        <f t="shared" si="131"/>
        <v>3.1805833199420707E-6</v>
      </c>
    </row>
    <row r="928" spans="1:14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7.7</v>
      </c>
      <c r="D928" s="5" t="str">
        <f>'Исходные данные'!A930</f>
        <v>11.07.2013</v>
      </c>
      <c r="E928" s="1">
        <f>'Исходные данные'!B930</f>
        <v>7.44</v>
      </c>
      <c r="F928" s="12">
        <f t="shared" si="126"/>
        <v>0.96623376623376622</v>
      </c>
      <c r="G928" s="12">
        <f t="shared" si="127"/>
        <v>7.5161050035519941E-2</v>
      </c>
      <c r="H928" s="12">
        <f t="shared" si="128"/>
        <v>2.1652549001679677E-4</v>
      </c>
      <c r="I928" s="12">
        <f t="shared" si="132"/>
        <v>-3.4349480014637682E-2</v>
      </c>
      <c r="J928" s="18">
        <f t="shared" si="129"/>
        <v>-7.4375379919915916E-6</v>
      </c>
      <c r="K928" s="12">
        <f t="shared" si="133"/>
        <v>0.88015730449583462</v>
      </c>
      <c r="L928" s="12">
        <f t="shared" si="130"/>
        <v>-0.12765463237577271</v>
      </c>
      <c r="M928" s="12">
        <f t="shared" si="134"/>
        <v>1.6295705166993683E-2</v>
      </c>
      <c r="N928" s="18">
        <f t="shared" si="131"/>
        <v>3.5284355464525544E-6</v>
      </c>
    </row>
    <row r="929" spans="1:14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7.69</v>
      </c>
      <c r="D929" s="5" t="str">
        <f>'Исходные данные'!A931</f>
        <v>10.07.2013</v>
      </c>
      <c r="E929" s="1">
        <f>'Исходные данные'!B931</f>
        <v>7.38</v>
      </c>
      <c r="F929" s="12">
        <f t="shared" si="126"/>
        <v>0.95968790637191148</v>
      </c>
      <c r="G929" s="12">
        <f t="shared" si="127"/>
        <v>7.4951272081671835E-2</v>
      </c>
      <c r="H929" s="12">
        <f t="shared" si="128"/>
        <v>2.1592115739730547E-4</v>
      </c>
      <c r="I929" s="12">
        <f t="shared" si="132"/>
        <v>-4.1147144905171573E-2</v>
      </c>
      <c r="J929" s="18">
        <f t="shared" si="129"/>
        <v>-8.8845391515192876E-6</v>
      </c>
      <c r="K929" s="12">
        <f t="shared" si="133"/>
        <v>0.87419457935316591</v>
      </c>
      <c r="L929" s="12">
        <f t="shared" si="130"/>
        <v>-0.13445229726630661</v>
      </c>
      <c r="M929" s="12">
        <f t="shared" si="134"/>
        <v>1.8077420240187287E-2</v>
      </c>
      <c r="N929" s="18">
        <f t="shared" si="131"/>
        <v>3.9032975010187149E-6</v>
      </c>
    </row>
    <row r="930" spans="1:14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7.73</v>
      </c>
      <c r="D930" s="5" t="str">
        <f>'Исходные данные'!A932</f>
        <v>09.07.2013</v>
      </c>
      <c r="E930" s="1">
        <f>'Исходные данные'!B932</f>
        <v>7.41</v>
      </c>
      <c r="F930" s="12">
        <f t="shared" si="126"/>
        <v>0.95860284605433377</v>
      </c>
      <c r="G930" s="12">
        <f t="shared" si="127"/>
        <v>7.4742079627758834E-2</v>
      </c>
      <c r="H930" s="12">
        <f t="shared" si="128"/>
        <v>2.1531851149800092E-4</v>
      </c>
      <c r="I930" s="12">
        <f t="shared" si="132"/>
        <v>-4.227842329133507E-2</v>
      </c>
      <c r="J930" s="18">
        <f t="shared" si="129"/>
        <v>-9.10332717157268E-6</v>
      </c>
      <c r="K930" s="12">
        <f t="shared" si="133"/>
        <v>0.8732061811024433</v>
      </c>
      <c r="L930" s="12">
        <f t="shared" si="130"/>
        <v>-0.13558357565247009</v>
      </c>
      <c r="M930" s="12">
        <f t="shared" si="134"/>
        <v>1.8382905986709087E-2</v>
      </c>
      <c r="N930" s="18">
        <f t="shared" si="131"/>
        <v>3.9581799540658903E-6</v>
      </c>
    </row>
    <row r="931" spans="1:14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7.79</v>
      </c>
      <c r="D931" s="5" t="str">
        <f>'Исходные данные'!A933</f>
        <v>08.07.2013</v>
      </c>
      <c r="E931" s="1">
        <f>'Исходные данные'!B933</f>
        <v>7.39</v>
      </c>
      <c r="F931" s="12">
        <f t="shared" si="126"/>
        <v>0.94865211810012828</v>
      </c>
      <c r="G931" s="12">
        <f t="shared" si="127"/>
        <v>7.4533471039623669E-2</v>
      </c>
      <c r="H931" s="12">
        <f t="shared" si="128"/>
        <v>2.147175476111695E-4</v>
      </c>
      <c r="I931" s="12">
        <f t="shared" si="132"/>
        <v>-5.2713124922546581E-2</v>
      </c>
      <c r="J931" s="18">
        <f t="shared" si="129"/>
        <v>-1.1318432910290421E-5</v>
      </c>
      <c r="K931" s="12">
        <f t="shared" si="133"/>
        <v>0.86414190887349496</v>
      </c>
      <c r="L931" s="12">
        <f t="shared" si="130"/>
        <v>-0.14601827728368166</v>
      </c>
      <c r="M931" s="12">
        <f t="shared" si="134"/>
        <v>2.1321337300894153E-2</v>
      </c>
      <c r="N931" s="18">
        <f t="shared" si="131"/>
        <v>4.5780652570385441E-6</v>
      </c>
    </row>
    <row r="932" spans="1:14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7.82</v>
      </c>
      <c r="D932" s="5" t="str">
        <f>'Исходные данные'!A934</f>
        <v>05.07.2013</v>
      </c>
      <c r="E932" s="1">
        <f>'Исходные данные'!B934</f>
        <v>7.38</v>
      </c>
      <c r="F932" s="12">
        <f t="shared" si="126"/>
        <v>0.94373401534526846</v>
      </c>
      <c r="G932" s="12">
        <f t="shared" si="127"/>
        <v>7.4325444687670064E-2</v>
      </c>
      <c r="H932" s="12">
        <f t="shared" si="128"/>
        <v>2.1411826104223686E-4</v>
      </c>
      <c r="I932" s="12">
        <f t="shared" si="132"/>
        <v>-5.7910915944838666E-2</v>
      </c>
      <c r="J932" s="18">
        <f t="shared" si="129"/>
        <v>-1.2399784617472001E-5</v>
      </c>
      <c r="K932" s="12">
        <f t="shared" si="133"/>
        <v>0.8596619328933307</v>
      </c>
      <c r="L932" s="12">
        <f t="shared" si="130"/>
        <v>-0.1512160683059737</v>
      </c>
      <c r="M932" s="12">
        <f t="shared" si="134"/>
        <v>2.2866299313916913E-2</v>
      </c>
      <c r="N932" s="18">
        <f t="shared" si="131"/>
        <v>4.8960922455671827E-6</v>
      </c>
    </row>
    <row r="933" spans="1:14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7.8</v>
      </c>
      <c r="D933" s="5" t="str">
        <f>'Исходные данные'!A935</f>
        <v>04.07.2013</v>
      </c>
      <c r="E933" s="1">
        <f>'Исходные данные'!B935</f>
        <v>7.37</v>
      </c>
      <c r="F933" s="12">
        <f t="shared" si="126"/>
        <v>0.94487179487179496</v>
      </c>
      <c r="G933" s="12">
        <f t="shared" si="127"/>
        <v>7.4117998946850019E-2</v>
      </c>
      <c r="H933" s="12">
        <f t="shared" si="128"/>
        <v>2.1352064710973152E-4</v>
      </c>
      <c r="I933" s="12">
        <f t="shared" si="132"/>
        <v>-5.6706027494300724E-2</v>
      </c>
      <c r="J933" s="18">
        <f t="shared" si="129"/>
        <v>-1.2107907685605319E-5</v>
      </c>
      <c r="K933" s="12">
        <f t="shared" si="133"/>
        <v>0.86069835388809834</v>
      </c>
      <c r="L933" s="12">
        <f t="shared" si="130"/>
        <v>-0.15001117985543577</v>
      </c>
      <c r="M933" s="12">
        <f t="shared" si="134"/>
        <v>2.2503354081619908E-2</v>
      </c>
      <c r="N933" s="18">
        <f t="shared" si="131"/>
        <v>4.804930725646901E-6</v>
      </c>
    </row>
    <row r="934" spans="1:14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7.65</v>
      </c>
      <c r="D934" s="5" t="str">
        <f>'Исходные данные'!A936</f>
        <v>03.07.2013</v>
      </c>
      <c r="E934" s="1">
        <f>'Исходные данные'!B936</f>
        <v>7.33</v>
      </c>
      <c r="F934" s="12">
        <f t="shared" si="126"/>
        <v>0.9581699346405228</v>
      </c>
      <c r="G934" s="12">
        <f t="shared" si="127"/>
        <v>7.3911132196651061E-2</v>
      </c>
      <c r="H934" s="12">
        <f t="shared" si="128"/>
        <v>2.12924701145248E-4</v>
      </c>
      <c r="I934" s="12">
        <f t="shared" si="132"/>
        <v>-4.2730131939884425E-2</v>
      </c>
      <c r="J934" s="18">
        <f t="shared" si="129"/>
        <v>-9.0983005731969081E-6</v>
      </c>
      <c r="K934" s="12">
        <f t="shared" si="133"/>
        <v>0.87281183538986229</v>
      </c>
      <c r="L934" s="12">
        <f t="shared" si="130"/>
        <v>-0.13603528430101938</v>
      </c>
      <c r="M934" s="12">
        <f t="shared" si="134"/>
        <v>1.8505598574859179E-2</v>
      </c>
      <c r="N934" s="18">
        <f t="shared" si="131"/>
        <v>3.9402990460658182E-6</v>
      </c>
    </row>
    <row r="935" spans="1:14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7.55</v>
      </c>
      <c r="D935" s="5" t="str">
        <f>'Исходные данные'!A937</f>
        <v>02.07.2013</v>
      </c>
      <c r="E935" s="1">
        <f>'Исходные данные'!B937</f>
        <v>7.31</v>
      </c>
      <c r="F935" s="12">
        <f t="shared" si="126"/>
        <v>0.96821192052980132</v>
      </c>
      <c r="G935" s="12">
        <f t="shared" si="127"/>
        <v>7.3704842821083735E-2</v>
      </c>
      <c r="H935" s="12">
        <f t="shared" si="128"/>
        <v>2.1233041849341085E-4</v>
      </c>
      <c r="I935" s="12">
        <f t="shared" si="132"/>
        <v>-3.2304289499246207E-2</v>
      </c>
      <c r="J935" s="18">
        <f t="shared" si="129"/>
        <v>-6.8591833085072443E-6</v>
      </c>
      <c r="K935" s="12">
        <f t="shared" si="133"/>
        <v>0.88195923588544189</v>
      </c>
      <c r="L935" s="12">
        <f t="shared" si="130"/>
        <v>-0.12560944186038125</v>
      </c>
      <c r="M935" s="12">
        <f t="shared" si="134"/>
        <v>1.5777731884476506E-2</v>
      </c>
      <c r="N935" s="18">
        <f t="shared" si="131"/>
        <v>3.3500924139077282E-6</v>
      </c>
    </row>
    <row r="936" spans="1:14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7.38</v>
      </c>
      <c r="D936" s="5" t="str">
        <f>'Исходные данные'!A938</f>
        <v>01.07.2013</v>
      </c>
      <c r="E936" s="1">
        <f>'Исходные данные'!B938</f>
        <v>7.28</v>
      </c>
      <c r="F936" s="12">
        <f t="shared" si="126"/>
        <v>0.98644986449864502</v>
      </c>
      <c r="G936" s="12">
        <f t="shared" si="127"/>
        <v>7.3499129208668842E-2</v>
      </c>
      <c r="H936" s="12">
        <f t="shared" si="128"/>
        <v>2.1173779451183781E-4</v>
      </c>
      <c r="I936" s="12">
        <f t="shared" si="132"/>
        <v>-1.3642776403786489E-2</v>
      </c>
      <c r="J936" s="18">
        <f t="shared" si="129"/>
        <v>-2.8886913867558933E-6</v>
      </c>
      <c r="K936" s="12">
        <f t="shared" si="133"/>
        <v>0.89857246155000636</v>
      </c>
      <c r="L936" s="12">
        <f t="shared" si="130"/>
        <v>-0.10694792876492148</v>
      </c>
      <c r="M936" s="12">
        <f t="shared" si="134"/>
        <v>1.1437859467106726E-2</v>
      </c>
      <c r="N936" s="18">
        <f t="shared" si="131"/>
        <v>2.4218271375015226E-6</v>
      </c>
    </row>
    <row r="937" spans="1:14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7.43</v>
      </c>
      <c r="D937" s="5" t="str">
        <f>'Исходные данные'!A939</f>
        <v>28.06.2013</v>
      </c>
      <c r="E937" s="1">
        <f>'Исходные данные'!B939</f>
        <v>7.27</v>
      </c>
      <c r="F937" s="12">
        <f t="shared" si="126"/>
        <v>0.97846567967698517</v>
      </c>
      <c r="G937" s="12">
        <f t="shared" si="127"/>
        <v>7.3293989752424848E-2</v>
      </c>
      <c r="H937" s="12">
        <f t="shared" si="128"/>
        <v>2.1114682457110362E-4</v>
      </c>
      <c r="I937" s="12">
        <f t="shared" si="132"/>
        <v>-2.1769567184239828E-2</v>
      </c>
      <c r="J937" s="18">
        <f t="shared" si="129"/>
        <v>-4.5965749832395415E-6</v>
      </c>
      <c r="K937" s="12">
        <f t="shared" si="133"/>
        <v>0.8912995439219874</v>
      </c>
      <c r="L937" s="12">
        <f t="shared" si="130"/>
        <v>-0.11507471954537485</v>
      </c>
      <c r="M937" s="12">
        <f t="shared" si="134"/>
        <v>1.3242191078446682E-2</v>
      </c>
      <c r="N937" s="18">
        <f t="shared" si="131"/>
        <v>2.796046596577815E-6</v>
      </c>
    </row>
    <row r="938" spans="1:14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7.43</v>
      </c>
      <c r="D938" s="5" t="str">
        <f>'Исходные данные'!A940</f>
        <v>27.06.2013</v>
      </c>
      <c r="E938" s="1">
        <f>'Исходные данные'!B940</f>
        <v>7.25</v>
      </c>
      <c r="F938" s="12">
        <f t="shared" si="126"/>
        <v>0.97577388963660838</v>
      </c>
      <c r="G938" s="12">
        <f t="shared" si="127"/>
        <v>7.3089422849855451E-2</v>
      </c>
      <c r="H938" s="12">
        <f t="shared" si="128"/>
        <v>2.1055750405470417E-4</v>
      </c>
      <c r="I938" s="12">
        <f t="shared" si="132"/>
        <v>-2.4524389863084351E-2</v>
      </c>
      <c r="J938" s="18">
        <f t="shared" si="129"/>
        <v>-5.1637943180355292E-6</v>
      </c>
      <c r="K938" s="12">
        <f t="shared" si="133"/>
        <v>0.88884755067873578</v>
      </c>
      <c r="L938" s="12">
        <f t="shared" si="130"/>
        <v>-0.11782954222421937</v>
      </c>
      <c r="M938" s="12">
        <f t="shared" si="134"/>
        <v>1.3883801020769103E-2</v>
      </c>
      <c r="N938" s="18">
        <f t="shared" si="131"/>
        <v>2.9233384897252963E-6</v>
      </c>
    </row>
    <row r="939" spans="1:14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7.36</v>
      </c>
      <c r="D939" s="5" t="str">
        <f>'Исходные данные'!A941</f>
        <v>26.06.2013</v>
      </c>
      <c r="E939" s="1">
        <f>'Исходные данные'!B941</f>
        <v>7.26</v>
      </c>
      <c r="F939" s="12">
        <f t="shared" si="126"/>
        <v>0.98641304347826075</v>
      </c>
      <c r="G939" s="12">
        <f t="shared" si="127"/>
        <v>7.2885426902936951E-2</v>
      </c>
      <c r="H939" s="12">
        <f t="shared" si="128"/>
        <v>2.0996982835902011E-4</v>
      </c>
      <c r="I939" s="12">
        <f t="shared" si="132"/>
        <v>-1.3680103904080266E-2</v>
      </c>
      <c r="J939" s="18">
        <f t="shared" si="129"/>
        <v>-2.8724090686732943E-6</v>
      </c>
      <c r="K939" s="12">
        <f t="shared" si="133"/>
        <v>0.89853892071218555</v>
      </c>
      <c r="L939" s="12">
        <f t="shared" si="130"/>
        <v>-0.10698525626521531</v>
      </c>
      <c r="M939" s="12">
        <f t="shared" si="134"/>
        <v>1.1445845058133798E-2</v>
      </c>
      <c r="N939" s="18">
        <f t="shared" si="131"/>
        <v>2.4032821222802922E-6</v>
      </c>
    </row>
    <row r="940" spans="1:14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7.38</v>
      </c>
      <c r="D940" s="5" t="str">
        <f>'Исходные данные'!A942</f>
        <v>25.06.2013</v>
      </c>
      <c r="E940" s="1">
        <f>'Исходные данные'!B942</f>
        <v>7.24</v>
      </c>
      <c r="F940" s="12">
        <f t="shared" si="126"/>
        <v>0.98102981029810299</v>
      </c>
      <c r="G940" s="12">
        <f t="shared" si="127"/>
        <v>7.2682000318105844E-2</v>
      </c>
      <c r="H940" s="12">
        <f t="shared" si="128"/>
        <v>2.0938379289328111E-4</v>
      </c>
      <c r="I940" s="12">
        <f t="shared" si="132"/>
        <v>-1.9152432214756123E-2</v>
      </c>
      <c r="J940" s="18">
        <f t="shared" si="129"/>
        <v>-4.0102089002571014E-6</v>
      </c>
      <c r="K940" s="12">
        <f t="shared" si="133"/>
        <v>0.89363525022280843</v>
      </c>
      <c r="L940" s="12">
        <f t="shared" si="130"/>
        <v>-0.1124575845758912</v>
      </c>
      <c r="M940" s="12">
        <f t="shared" si="134"/>
        <v>1.2646708328643728E-2</v>
      </c>
      <c r="N940" s="18">
        <f t="shared" si="131"/>
        <v>2.6480157574664718E-6</v>
      </c>
    </row>
    <row r="941" spans="1:14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7.47</v>
      </c>
      <c r="D941" s="5" t="str">
        <f>'Исходные данные'!A943</f>
        <v>24.06.2013</v>
      </c>
      <c r="E941" s="1">
        <f>'Исходные данные'!B943</f>
        <v>7.26</v>
      </c>
      <c r="F941" s="12">
        <f t="shared" si="126"/>
        <v>0.9718875502008032</v>
      </c>
      <c r="G941" s="12">
        <f t="shared" si="127"/>
        <v>7.2479141506246292E-2</v>
      </c>
      <c r="H941" s="12">
        <f t="shared" si="128"/>
        <v>2.0879939307952975E-4</v>
      </c>
      <c r="I941" s="12">
        <f t="shared" si="132"/>
        <v>-2.8515170308021233E-2</v>
      </c>
      <c r="J941" s="18">
        <f t="shared" si="129"/>
        <v>-5.9539502538742608E-6</v>
      </c>
      <c r="K941" s="12">
        <f t="shared" si="133"/>
        <v>0.88530742388777595</v>
      </c>
      <c r="L941" s="12">
        <f t="shared" si="130"/>
        <v>-0.12182032266915627</v>
      </c>
      <c r="M941" s="12">
        <f t="shared" si="134"/>
        <v>1.4840191015217354E-2</v>
      </c>
      <c r="N941" s="18">
        <f t="shared" si="131"/>
        <v>3.0986228771616738E-6</v>
      </c>
    </row>
    <row r="942" spans="1:14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7.56</v>
      </c>
      <c r="D942" s="5" t="str">
        <f>'Исходные данные'!A944</f>
        <v>21.06.2013</v>
      </c>
      <c r="E942" s="1">
        <f>'Исходные данные'!B944</f>
        <v>7.34</v>
      </c>
      <c r="F942" s="12">
        <f t="shared" si="126"/>
        <v>0.97089947089947093</v>
      </c>
      <c r="G942" s="12">
        <f t="shared" si="127"/>
        <v>7.2276848882677783E-2</v>
      </c>
      <c r="H942" s="12">
        <f t="shared" si="128"/>
        <v>2.0821662435258602E-4</v>
      </c>
      <c r="I942" s="12">
        <f t="shared" si="132"/>
        <v>-2.9532347565017388E-2</v>
      </c>
      <c r="J942" s="18">
        <f t="shared" si="129"/>
        <v>-6.1491257191952334E-6</v>
      </c>
      <c r="K942" s="12">
        <f t="shared" si="133"/>
        <v>0.88440736714697443</v>
      </c>
      <c r="L942" s="12">
        <f t="shared" si="130"/>
        <v>-0.12283749992615242</v>
      </c>
      <c r="M942" s="12">
        <f t="shared" si="134"/>
        <v>1.5089051388107504E-2</v>
      </c>
      <c r="N942" s="18">
        <f t="shared" si="131"/>
        <v>3.1417913447144465E-6</v>
      </c>
    </row>
    <row r="943" spans="1:14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7.68</v>
      </c>
      <c r="D943" s="5" t="str">
        <f>'Исходные данные'!A945</f>
        <v>20.06.2013</v>
      </c>
      <c r="E943" s="1">
        <f>'Исходные данные'!B945</f>
        <v>7.32</v>
      </c>
      <c r="F943" s="12">
        <f t="shared" si="126"/>
        <v>0.95312500000000011</v>
      </c>
      <c r="G943" s="12">
        <f t="shared" si="127"/>
        <v>7.2075120867142684E-2</v>
      </c>
      <c r="H943" s="12">
        <f t="shared" si="128"/>
        <v>2.0763548216001137E-4</v>
      </c>
      <c r="I943" s="12">
        <f t="shared" si="132"/>
        <v>-4.8009219186360488E-2</v>
      </c>
      <c r="J943" s="18">
        <f t="shared" si="129"/>
        <v>-9.9684173738856292E-6</v>
      </c>
      <c r="K943" s="12">
        <f t="shared" si="133"/>
        <v>0.86821632628043843</v>
      </c>
      <c r="L943" s="12">
        <f t="shared" si="130"/>
        <v>-0.14131437154749554</v>
      </c>
      <c r="M943" s="12">
        <f t="shared" si="134"/>
        <v>1.9969751605863624E-2</v>
      </c>
      <c r="N943" s="18">
        <f t="shared" si="131"/>
        <v>4.1464290032991552E-6</v>
      </c>
    </row>
    <row r="944" spans="1:14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7.73</v>
      </c>
      <c r="D944" s="5" t="str">
        <f>'Исходные данные'!A946</f>
        <v>19.06.2013</v>
      </c>
      <c r="E944" s="1">
        <f>'Исходные данные'!B946</f>
        <v>7.41</v>
      </c>
      <c r="F944" s="12">
        <f t="shared" si="126"/>
        <v>0.95860284605433377</v>
      </c>
      <c r="G944" s="12">
        <f t="shared" si="127"/>
        <v>7.1873955883794027E-2</v>
      </c>
      <c r="H944" s="12">
        <f t="shared" si="128"/>
        <v>2.0705596196207371E-4</v>
      </c>
      <c r="I944" s="12">
        <f t="shared" si="132"/>
        <v>-4.227842329133507E-2</v>
      </c>
      <c r="J944" s="18">
        <f t="shared" si="129"/>
        <v>-8.7539996048271253E-6</v>
      </c>
      <c r="K944" s="12">
        <f t="shared" si="133"/>
        <v>0.8732061811024433</v>
      </c>
      <c r="L944" s="12">
        <f t="shared" si="130"/>
        <v>-0.13558357565247009</v>
      </c>
      <c r="M944" s="12">
        <f t="shared" si="134"/>
        <v>1.8382905986709087E-2</v>
      </c>
      <c r="N944" s="18">
        <f t="shared" si="131"/>
        <v>3.8062902827364138E-6</v>
      </c>
    </row>
    <row r="945" spans="1:14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7.65</v>
      </c>
      <c r="D945" s="5" t="str">
        <f>'Исходные данные'!A947</f>
        <v>18.06.2013</v>
      </c>
      <c r="E945" s="1">
        <f>'Исходные данные'!B947</f>
        <v>7.43</v>
      </c>
      <c r="F945" s="12">
        <f t="shared" si="126"/>
        <v>0.97124183006535936</v>
      </c>
      <c r="G945" s="12">
        <f t="shared" si="127"/>
        <v>7.1673352361182927E-2</v>
      </c>
      <c r="H945" s="12">
        <f t="shared" si="128"/>
        <v>2.0647805923171086E-4</v>
      </c>
      <c r="I945" s="12">
        <f t="shared" si="132"/>
        <v>-2.9179789108776798E-2</v>
      </c>
      <c r="J945" s="18">
        <f t="shared" si="129"/>
        <v>-6.0249862239708467E-6</v>
      </c>
      <c r="K945" s="12">
        <f t="shared" si="133"/>
        <v>0.88471922741428055</v>
      </c>
      <c r="L945" s="12">
        <f t="shared" si="130"/>
        <v>-0.12248494146991176</v>
      </c>
      <c r="M945" s="12">
        <f t="shared" si="134"/>
        <v>1.5002560886887718E-2</v>
      </c>
      <c r="N945" s="18">
        <f t="shared" si="131"/>
        <v>3.0976996554301506E-6</v>
      </c>
    </row>
    <row r="946" spans="1:14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7.53</v>
      </c>
      <c r="D946" s="5" t="str">
        <f>'Исходные данные'!A948</f>
        <v>17.06.2013</v>
      </c>
      <c r="E946" s="1">
        <f>'Исходные данные'!B948</f>
        <v>7.43</v>
      </c>
      <c r="F946" s="12">
        <f t="shared" si="126"/>
        <v>0.98671978751660017</v>
      </c>
      <c r="G946" s="12">
        <f t="shared" si="127"/>
        <v>7.1473308732246679E-2</v>
      </c>
      <c r="H946" s="12">
        <f t="shared" si="128"/>
        <v>2.059017694544966E-4</v>
      </c>
      <c r="I946" s="12">
        <f t="shared" si="132"/>
        <v>-1.3369183082134512E-2</v>
      </c>
      <c r="J946" s="18">
        <f t="shared" si="129"/>
        <v>-2.7527384527726165E-6</v>
      </c>
      <c r="K946" s="12">
        <f t="shared" si="133"/>
        <v>0.89881833860813365</v>
      </c>
      <c r="L946" s="12">
        <f t="shared" si="130"/>
        <v>-0.10667433544326949</v>
      </c>
      <c r="M946" s="12">
        <f t="shared" si="134"/>
        <v>1.1379413842263186E-2</v>
      </c>
      <c r="N946" s="18">
        <f t="shared" si="131"/>
        <v>2.3430414454769818E-6</v>
      </c>
    </row>
    <row r="947" spans="1:14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7.58</v>
      </c>
      <c r="D947" s="5" t="str">
        <f>'Исходные данные'!A949</f>
        <v>14.06.2013</v>
      </c>
      <c r="E947" s="1">
        <f>'Исходные данные'!B949</f>
        <v>7.27</v>
      </c>
      <c r="F947" s="12">
        <f t="shared" si="126"/>
        <v>0.95910290237467011</v>
      </c>
      <c r="G947" s="12">
        <f t="shared" si="127"/>
        <v>7.1273823434296182E-2</v>
      </c>
      <c r="H947" s="12">
        <f t="shared" si="128"/>
        <v>2.0532708812860421E-4</v>
      </c>
      <c r="I947" s="12">
        <f t="shared" si="132"/>
        <v>-4.1756908108852374E-2</v>
      </c>
      <c r="J947" s="18">
        <f t="shared" si="129"/>
        <v>-8.5738243512443596E-6</v>
      </c>
      <c r="K947" s="12">
        <f t="shared" si="133"/>
        <v>0.87366169015044404</v>
      </c>
      <c r="L947" s="12">
        <f t="shared" si="130"/>
        <v>-0.13506206046998742</v>
      </c>
      <c r="M947" s="12">
        <f t="shared" si="134"/>
        <v>1.8241760178398545E-2</v>
      </c>
      <c r="N947" s="18">
        <f t="shared" si="131"/>
        <v>3.7455274997709011E-6</v>
      </c>
    </row>
    <row r="948" spans="1:14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7.52</v>
      </c>
      <c r="D948" s="5" t="str">
        <f>'Исходные данные'!A950</f>
        <v>13.06.2013</v>
      </c>
      <c r="E948" s="1">
        <f>'Исходные данные'!B950</f>
        <v>7.22</v>
      </c>
      <c r="F948" s="12">
        <f t="shared" si="126"/>
        <v>0.96010638297872342</v>
      </c>
      <c r="G948" s="12">
        <f t="shared" si="127"/>
        <v>7.1074894909003969E-2</v>
      </c>
      <c r="H948" s="12">
        <f t="shared" si="128"/>
        <v>2.0475401076477202E-4</v>
      </c>
      <c r="I948" s="12">
        <f t="shared" si="132"/>
        <v>-4.0711185057013585E-2</v>
      </c>
      <c r="J948" s="18">
        <f t="shared" si="129"/>
        <v>-8.335778423410385E-6</v>
      </c>
      <c r="K948" s="12">
        <f t="shared" si="133"/>
        <v>0.87457577617645832</v>
      </c>
      <c r="L948" s="12">
        <f t="shared" si="130"/>
        <v>-0.13401633741814861</v>
      </c>
      <c r="M948" s="12">
        <f t="shared" si="134"/>
        <v>1.7960378694975066E-2</v>
      </c>
      <c r="N948" s="18">
        <f t="shared" si="131"/>
        <v>3.6774595726503068E-6</v>
      </c>
    </row>
    <row r="949" spans="1:14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7.44</v>
      </c>
      <c r="D949" s="5" t="str">
        <f>'Исходные данные'!A951</f>
        <v>11.06.2013</v>
      </c>
      <c r="E949" s="1">
        <f>'Исходные данные'!B951</f>
        <v>7.31</v>
      </c>
      <c r="F949" s="12">
        <f t="shared" si="126"/>
        <v>0.98252688172043001</v>
      </c>
      <c r="G949" s="12">
        <f t="shared" si="127"/>
        <v>7.0876521602391926E-2</v>
      </c>
      <c r="H949" s="12">
        <f t="shared" si="128"/>
        <v>2.0418253288626812E-4</v>
      </c>
      <c r="I949" s="12">
        <f t="shared" si="132"/>
        <v>-1.762757508331346E-2</v>
      </c>
      <c r="J949" s="18">
        <f t="shared" si="129"/>
        <v>-3.599242929153811E-6</v>
      </c>
      <c r="K949" s="12">
        <f t="shared" si="133"/>
        <v>0.89499895577084487</v>
      </c>
      <c r="L949" s="12">
        <f t="shared" si="130"/>
        <v>-0.1109327274444485</v>
      </c>
      <c r="M949" s="12">
        <f t="shared" si="134"/>
        <v>1.2306070018264304E-2</v>
      </c>
      <c r="N949" s="18">
        <f t="shared" si="131"/>
        <v>2.5126845462049694E-6</v>
      </c>
    </row>
    <row r="950" spans="1:14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7.37</v>
      </c>
      <c r="D950" s="5" t="str">
        <f>'Исходные данные'!A952</f>
        <v>10.06.2013</v>
      </c>
      <c r="E950" s="1">
        <f>'Исходные данные'!B952</f>
        <v>7.43</v>
      </c>
      <c r="F950" s="12">
        <f t="shared" si="126"/>
        <v>1.0081411126187245</v>
      </c>
      <c r="G950" s="12">
        <f t="shared" si="127"/>
        <v>7.0678701964819027E-2</v>
      </c>
      <c r="H950" s="12">
        <f t="shared" si="128"/>
        <v>2.0361265002885492E-4</v>
      </c>
      <c r="I950" s="12">
        <f t="shared" si="132"/>
        <v>8.1081525284225249E-3</v>
      </c>
      <c r="J950" s="18">
        <f t="shared" si="129"/>
        <v>1.6509224231502707E-6</v>
      </c>
      <c r="K950" s="12">
        <f t="shared" si="133"/>
        <v>0.91833135545715694</v>
      </c>
      <c r="L950" s="12">
        <f t="shared" si="130"/>
        <v>-8.5196999832712464E-2</v>
      </c>
      <c r="M950" s="12">
        <f t="shared" si="134"/>
        <v>7.2585287804952121E-3</v>
      </c>
      <c r="N950" s="18">
        <f t="shared" si="131"/>
        <v>1.4779282803073427E-6</v>
      </c>
    </row>
    <row r="951" spans="1:14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7.27</v>
      </c>
      <c r="D951" s="5" t="str">
        <f>'Исходные данные'!A953</f>
        <v>07.06.2013</v>
      </c>
      <c r="E951" s="1">
        <f>'Исходные данные'!B953</f>
        <v>7.41</v>
      </c>
      <c r="F951" s="12">
        <f t="shared" si="126"/>
        <v>1.0192572214580469</v>
      </c>
      <c r="G951" s="12">
        <f t="shared" si="127"/>
        <v>7.0481434450969591E-2</v>
      </c>
      <c r="H951" s="12">
        <f t="shared" si="128"/>
        <v>2.0304435774075547E-4</v>
      </c>
      <c r="I951" s="12">
        <f t="shared" si="132"/>
        <v>1.907414776256762E-2</v>
      </c>
      <c r="J951" s="18">
        <f t="shared" si="129"/>
        <v>3.87289808190281E-6</v>
      </c>
      <c r="K951" s="12">
        <f t="shared" si="133"/>
        <v>0.92845719118595427</v>
      </c>
      <c r="L951" s="12">
        <f t="shared" si="130"/>
        <v>-7.4231004598567379E-2</v>
      </c>
      <c r="M951" s="12">
        <f t="shared" si="134"/>
        <v>5.5102420437125356E-3</v>
      </c>
      <c r="N951" s="18">
        <f t="shared" si="131"/>
        <v>1.1188235567617197E-6</v>
      </c>
    </row>
    <row r="952" spans="1:14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7.19</v>
      </c>
      <c r="D952" s="5" t="str">
        <f>'Исходные данные'!A954</f>
        <v>06.06.2013</v>
      </c>
      <c r="E952" s="1">
        <f>'Исходные данные'!B954</f>
        <v>7.35</v>
      </c>
      <c r="F952" s="12">
        <f t="shared" si="126"/>
        <v>1.0222531293463142</v>
      </c>
      <c r="G952" s="12">
        <f t="shared" si="127"/>
        <v>7.0284717519840792E-2</v>
      </c>
      <c r="H952" s="12">
        <f t="shared" si="128"/>
        <v>2.0247765158261724E-4</v>
      </c>
      <c r="I952" s="12">
        <f t="shared" si="132"/>
        <v>2.2009141491789848E-2</v>
      </c>
      <c r="J952" s="18">
        <f t="shared" si="129"/>
        <v>4.4563592826071495E-6</v>
      </c>
      <c r="K952" s="12">
        <f t="shared" si="133"/>
        <v>0.93118621008759472</v>
      </c>
      <c r="L952" s="12">
        <f t="shared" si="130"/>
        <v>-7.1296010869345117E-2</v>
      </c>
      <c r="M952" s="12">
        <f t="shared" si="134"/>
        <v>5.0831211658817809E-3</v>
      </c>
      <c r="N952" s="18">
        <f t="shared" si="131"/>
        <v>1.0292184363776384E-6</v>
      </c>
    </row>
    <row r="953" spans="1:14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7.15</v>
      </c>
      <c r="D953" s="5" t="str">
        <f>'Исходные данные'!A955</f>
        <v>05.06.2013</v>
      </c>
      <c r="E953" s="1">
        <f>'Исходные данные'!B955</f>
        <v>7.4</v>
      </c>
      <c r="F953" s="12">
        <f t="shared" si="126"/>
        <v>1.034965034965035</v>
      </c>
      <c r="G953" s="12">
        <f t="shared" si="127"/>
        <v>7.0088549634730907E-2</v>
      </c>
      <c r="H953" s="12">
        <f t="shared" si="128"/>
        <v>2.0191252712747852E-4</v>
      </c>
      <c r="I953" s="12">
        <f t="shared" si="132"/>
        <v>3.4367643504207818E-2</v>
      </c>
      <c r="J953" s="18">
        <f t="shared" si="129"/>
        <v>6.9392577513508719E-6</v>
      </c>
      <c r="K953" s="12">
        <f t="shared" si="133"/>
        <v>0.9427656818214275</v>
      </c>
      <c r="L953" s="12">
        <f t="shared" si="130"/>
        <v>-5.8937508856927244E-2</v>
      </c>
      <c r="M953" s="12">
        <f t="shared" si="134"/>
        <v>3.4736299502603814E-3</v>
      </c>
      <c r="N953" s="18">
        <f t="shared" si="131"/>
        <v>7.0136940156277116E-7</v>
      </c>
    </row>
    <row r="954" spans="1:14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7.22</v>
      </c>
      <c r="D954" s="5" t="str">
        <f>'Исходные данные'!A956</f>
        <v>04.06.2013</v>
      </c>
      <c r="E954" s="1">
        <f>'Исходные данные'!B956</f>
        <v>7.43</v>
      </c>
      <c r="F954" s="12">
        <f t="shared" si="126"/>
        <v>1.0290858725761773</v>
      </c>
      <c r="G954" s="12">
        <f t="shared" si="127"/>
        <v>6.9892929263227196E-2</v>
      </c>
      <c r="H954" s="12">
        <f t="shared" si="128"/>
        <v>2.0134897996073337E-4</v>
      </c>
      <c r="I954" s="12">
        <f t="shared" si="132"/>
        <v>2.867090582493299E-2</v>
      </c>
      <c r="J954" s="18">
        <f t="shared" si="129"/>
        <v>5.7728576424005065E-6</v>
      </c>
      <c r="K954" s="12">
        <f t="shared" si="133"/>
        <v>0.93741026173396769</v>
      </c>
      <c r="L954" s="12">
        <f t="shared" si="130"/>
        <v>-6.4634246536202089E-2</v>
      </c>
      <c r="M954" s="12">
        <f t="shared" si="134"/>
        <v>4.1775858253025556E-3</v>
      </c>
      <c r="N954" s="18">
        <f t="shared" si="131"/>
        <v>8.4115264462308807E-7</v>
      </c>
    </row>
    <row r="955" spans="1:14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7.41</v>
      </c>
      <c r="D955" s="5" t="str">
        <f>'Исходные данные'!A957</f>
        <v>03.06.2013</v>
      </c>
      <c r="E955" s="1">
        <f>'Исходные данные'!B957</f>
        <v>7.4</v>
      </c>
      <c r="F955" s="12">
        <f t="shared" si="126"/>
        <v>0.99865047233468285</v>
      </c>
      <c r="G955" s="12">
        <f t="shared" si="127"/>
        <v>6.969785487719396E-2</v>
      </c>
      <c r="H955" s="12">
        <f t="shared" si="128"/>
        <v>2.0078700568009717E-4</v>
      </c>
      <c r="I955" s="12">
        <f t="shared" si="132"/>
        <v>-1.3504390978714624E-3</v>
      </c>
      <c r="J955" s="18">
        <f t="shared" si="129"/>
        <v>-2.711506228149426E-7</v>
      </c>
      <c r="K955" s="12">
        <f t="shared" si="133"/>
        <v>0.9096861842136581</v>
      </c>
      <c r="L955" s="12">
        <f t="shared" si="130"/>
        <v>-9.4655591459006497E-2</v>
      </c>
      <c r="M955" s="12">
        <f t="shared" si="134"/>
        <v>8.9596809944543481E-3</v>
      </c>
      <c r="N955" s="18">
        <f t="shared" si="131"/>
        <v>1.7989875187253637E-6</v>
      </c>
    </row>
    <row r="956" spans="1:14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7.41</v>
      </c>
      <c r="D956" s="5" t="str">
        <f>'Исходные данные'!A958</f>
        <v>31.05.2013</v>
      </c>
      <c r="E956" s="1">
        <f>'Исходные данные'!B958</f>
        <v>7.43</v>
      </c>
      <c r="F956" s="12">
        <f t="shared" si="126"/>
        <v>1.0026990553306343</v>
      </c>
      <c r="G956" s="12">
        <f t="shared" si="127"/>
        <v>6.9503324952760626E-2</v>
      </c>
      <c r="H956" s="12">
        <f t="shared" si="128"/>
        <v>2.0022659989557244E-4</v>
      </c>
      <c r="I956" s="12">
        <f t="shared" si="132"/>
        <v>2.6954194216723027E-3</v>
      </c>
      <c r="J956" s="18">
        <f t="shared" si="129"/>
        <v>5.3969466609393545E-7</v>
      </c>
      <c r="K956" s="12">
        <f t="shared" si="133"/>
        <v>0.91337410117668649</v>
      </c>
      <c r="L956" s="12">
        <f t="shared" si="130"/>
        <v>-9.0609732939462714E-2</v>
      </c>
      <c r="M956" s="12">
        <f t="shared" si="134"/>
        <v>8.21012370336076E-3</v>
      </c>
      <c r="N956" s="18">
        <f t="shared" si="131"/>
        <v>1.6438851538459704E-6</v>
      </c>
    </row>
    <row r="957" spans="1:14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7.47</v>
      </c>
      <c r="D957" s="5" t="str">
        <f>'Исходные данные'!A959</f>
        <v>30.05.2013</v>
      </c>
      <c r="E957" s="1">
        <f>'Исходные данные'!B959</f>
        <v>7.53</v>
      </c>
      <c r="F957" s="12">
        <f t="shared" si="126"/>
        <v>1.0080321285140563</v>
      </c>
      <c r="G957" s="12">
        <f t="shared" si="127"/>
        <v>6.930933797030972E-2</v>
      </c>
      <c r="H957" s="12">
        <f t="shared" si="128"/>
        <v>1.9966775822941407E-4</v>
      </c>
      <c r="I957" s="12">
        <f t="shared" si="132"/>
        <v>8.0000426670763704E-3</v>
      </c>
      <c r="J957" s="18">
        <f t="shared" si="129"/>
        <v>1.5973505850748016E-6</v>
      </c>
      <c r="K957" s="12">
        <f t="shared" si="133"/>
        <v>0.91823208014806523</v>
      </c>
      <c r="L957" s="12">
        <f t="shared" si="130"/>
        <v>-8.5305109694058676E-2</v>
      </c>
      <c r="M957" s="12">
        <f t="shared" si="134"/>
        <v>7.2769617399153878E-3</v>
      </c>
      <c r="N957" s="18">
        <f t="shared" si="131"/>
        <v>1.4529746373301219E-6</v>
      </c>
    </row>
    <row r="958" spans="1:14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7.4</v>
      </c>
      <c r="D958" s="5" t="str">
        <f>'Исходные данные'!A960</f>
        <v>29.05.2013</v>
      </c>
      <c r="E958" s="1">
        <f>'Исходные данные'!B960</f>
        <v>7.54</v>
      </c>
      <c r="F958" s="12">
        <f t="shared" si="126"/>
        <v>1.0189189189189189</v>
      </c>
      <c r="G958" s="12">
        <f t="shared" si="127"/>
        <v>6.9115892414465183E-2</v>
      </c>
      <c r="H958" s="12">
        <f t="shared" si="128"/>
        <v>1.9911047631609573E-4</v>
      </c>
      <c r="I958" s="12">
        <f t="shared" si="132"/>
        <v>1.8742181809740664E-2</v>
      </c>
      <c r="J958" s="18">
        <f t="shared" si="129"/>
        <v>3.7317647473403286E-6</v>
      </c>
      <c r="K958" s="12">
        <f t="shared" si="133"/>
        <v>0.92814902616280093</v>
      </c>
      <c r="L958" s="12">
        <f t="shared" si="130"/>
        <v>-7.4562970551394381E-2</v>
      </c>
      <c r="M958" s="12">
        <f t="shared" si="134"/>
        <v>5.5596365774481099E-3</v>
      </c>
      <c r="N958" s="18">
        <f t="shared" si="131"/>
        <v>1.1069818870800815E-6</v>
      </c>
    </row>
    <row r="959" spans="1:14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7.31</v>
      </c>
      <c r="D959" s="5" t="str">
        <f>'Исходные данные'!A961</f>
        <v>28.05.2013</v>
      </c>
      <c r="E959" s="1">
        <f>'Исходные данные'!B961</f>
        <v>7.57</v>
      </c>
      <c r="F959" s="12">
        <f t="shared" si="126"/>
        <v>1.0355677154582765</v>
      </c>
      <c r="G959" s="12">
        <f t="shared" si="127"/>
        <v>6.8922986774080403E-2</v>
      </c>
      <c r="H959" s="12">
        <f t="shared" si="128"/>
        <v>1.9855474980227537E-4</v>
      </c>
      <c r="I959" s="12">
        <f t="shared" si="132"/>
        <v>3.4949793687670462E-2</v>
      </c>
      <c r="J959" s="18">
        <f t="shared" si="129"/>
        <v>6.9394475412965517E-6</v>
      </c>
      <c r="K959" s="12">
        <f t="shared" si="133"/>
        <v>0.9433146728181625</v>
      </c>
      <c r="L959" s="12">
        <f t="shared" si="130"/>
        <v>-5.8355358673464593E-2</v>
      </c>
      <c r="M959" s="12">
        <f t="shared" si="134"/>
        <v>3.4053478859087031E-3</v>
      </c>
      <c r="N959" s="18">
        <f t="shared" si="131"/>
        <v>6.7614799747630994E-7</v>
      </c>
    </row>
    <row r="960" spans="1:14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7.23</v>
      </c>
      <c r="D960" s="5" t="str">
        <f>'Исходные данные'!A962</f>
        <v>27.05.2013</v>
      </c>
      <c r="E960" s="1">
        <f>'Исходные данные'!B962</f>
        <v>7.47</v>
      </c>
      <c r="F960" s="12">
        <f t="shared" si="126"/>
        <v>1.0331950207468878</v>
      </c>
      <c r="G960" s="12">
        <f t="shared" si="127"/>
        <v>6.8730619542226451E-2</v>
      </c>
      <c r="H960" s="12">
        <f t="shared" si="128"/>
        <v>1.9800057434676127E-4</v>
      </c>
      <c r="I960" s="12">
        <f t="shared" si="132"/>
        <v>3.2655962974052502E-2</v>
      </c>
      <c r="J960" s="18">
        <f t="shared" si="129"/>
        <v>6.4658994247089655E-6</v>
      </c>
      <c r="K960" s="12">
        <f t="shared" si="133"/>
        <v>0.94115334845283072</v>
      </c>
      <c r="L960" s="12">
        <f t="shared" si="130"/>
        <v>-6.0649189387082497E-2</v>
      </c>
      <c r="M960" s="12">
        <f t="shared" si="134"/>
        <v>3.6783241733102045E-3</v>
      </c>
      <c r="N960" s="18">
        <f t="shared" si="131"/>
        <v>7.283102989489963E-7</v>
      </c>
    </row>
    <row r="961" spans="1:14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7.36</v>
      </c>
      <c r="D961" s="5" t="str">
        <f>'Исходные данные'!A963</f>
        <v>24.05.2013</v>
      </c>
      <c r="E961" s="1">
        <f>'Исходные данные'!B963</f>
        <v>7.51</v>
      </c>
      <c r="F961" s="12">
        <f t="shared" si="126"/>
        <v>1.0203804347826086</v>
      </c>
      <c r="G961" s="12">
        <f t="shared" si="127"/>
        <v>6.8538789216180354E-2</v>
      </c>
      <c r="H961" s="12">
        <f t="shared" si="128"/>
        <v>1.9744794562047839E-4</v>
      </c>
      <c r="I961" s="12">
        <f t="shared" si="132"/>
        <v>2.0175533035258458E-2</v>
      </c>
      <c r="J961" s="18">
        <f t="shared" si="129"/>
        <v>3.9836175496098776E-6</v>
      </c>
      <c r="K961" s="12">
        <f t="shared" si="133"/>
        <v>0.92948034360172371</v>
      </c>
      <c r="L961" s="12">
        <f t="shared" si="130"/>
        <v>-7.3129619325876555E-2</v>
      </c>
      <c r="M961" s="12">
        <f t="shared" si="134"/>
        <v>5.3479412227476217E-3</v>
      </c>
      <c r="N961" s="18">
        <f t="shared" si="131"/>
        <v>1.0559400077305872E-6</v>
      </c>
    </row>
    <row r="962" spans="1:14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7.56</v>
      </c>
      <c r="D962" s="5" t="str">
        <f>'Исходные данные'!A964</f>
        <v>23.05.2013</v>
      </c>
      <c r="E962" s="1">
        <f>'Исходные данные'!B964</f>
        <v>7.55</v>
      </c>
      <c r="F962" s="12">
        <f t="shared" ref="F962:F1025" si="135">E962/C962</f>
        <v>0.99867724867724872</v>
      </c>
      <c r="G962" s="12">
        <f t="shared" ref="G962:G1025" si="136">1/POWER(2,A962/248)</f>
        <v>6.8347494297413172E-2</v>
      </c>
      <c r="H962" s="12">
        <f t="shared" ref="H962:H1025" si="137">G962/SUM(G$2:G$1242)</f>
        <v>1.968968593064339E-4</v>
      </c>
      <c r="I962" s="12">
        <f t="shared" si="132"/>
        <v>-1.323626930508253E-3</v>
      </c>
      <c r="J962" s="18">
        <f t="shared" ref="J962:J1025" si="138">H962*I962</f>
        <v>-2.6061798551049046E-7</v>
      </c>
      <c r="K962" s="12">
        <f t="shared" si="133"/>
        <v>0.90971057519886334</v>
      </c>
      <c r="L962" s="12">
        <f t="shared" ref="L962:L1025" si="139">LN(K962)</f>
        <v>-9.4628779291643317E-2</v>
      </c>
      <c r="M962" s="12">
        <f t="shared" si="134"/>
        <v>8.954605870226548E-3</v>
      </c>
      <c r="N962" s="18">
        <f t="shared" ref="N962:N1025" si="140">M962*H962</f>
        <v>1.7631337721745638E-6</v>
      </c>
    </row>
    <row r="963" spans="1:14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7.49</v>
      </c>
      <c r="D963" s="5" t="str">
        <f>'Исходные данные'!A965</f>
        <v>22.05.2013</v>
      </c>
      <c r="E963" s="1">
        <f>'Исходные данные'!B965</f>
        <v>7.65</v>
      </c>
      <c r="F963" s="12">
        <f t="shared" si="135"/>
        <v>1.0213618157543392</v>
      </c>
      <c r="G963" s="12">
        <f t="shared" si="136"/>
        <v>6.8156733291578592E-2</v>
      </c>
      <c r="H963" s="12">
        <f t="shared" si="137"/>
        <v>1.9634731109968441E-4</v>
      </c>
      <c r="I963" s="12">
        <f t="shared" ref="I963:I1026" si="141">LN(F963)</f>
        <v>2.1136850309316394E-2</v>
      </c>
      <c r="J963" s="18">
        <f t="shared" si="138"/>
        <v>4.1501637233508066E-6</v>
      </c>
      <c r="K963" s="12">
        <f t="shared" ref="K963:K1026" si="142">F963/GEOMEAN(F$2:F$1242)</f>
        <v>0.93037429873033473</v>
      </c>
      <c r="L963" s="12">
        <f t="shared" si="139"/>
        <v>-7.2168302051818636E-2</v>
      </c>
      <c r="M963" s="12">
        <f t="shared" ref="M963:M1026" si="143">POWER(L963-AVERAGE(L$2:L$1242),2)</f>
        <v>5.2082638210425337E-3</v>
      </c>
      <c r="N963" s="18">
        <f t="shared" si="140"/>
        <v>1.0226285967594694E-6</v>
      </c>
    </row>
    <row r="964" spans="1:14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7.44</v>
      </c>
      <c r="D964" s="5" t="str">
        <f>'Исходные данные'!A966</f>
        <v>21.05.2013</v>
      </c>
      <c r="E964" s="1">
        <f>'Исходные данные'!B966</f>
        <v>7.54</v>
      </c>
      <c r="F964" s="12">
        <f t="shared" si="135"/>
        <v>1.0134408602150538</v>
      </c>
      <c r="G964" s="12">
        <f t="shared" si="136"/>
        <v>6.7966504708501047E-2</v>
      </c>
      <c r="H964" s="12">
        <f t="shared" si="137"/>
        <v>1.9579929670730163E-4</v>
      </c>
      <c r="I964" s="12">
        <f t="shared" si="141"/>
        <v>1.3351333174864196E-2</v>
      </c>
      <c r="J964" s="18">
        <f t="shared" si="138"/>
        <v>2.6141816457432741E-6</v>
      </c>
      <c r="K964" s="12">
        <f t="shared" si="142"/>
        <v>0.92315897763504395</v>
      </c>
      <c r="L964" s="12">
        <f t="shared" si="139"/>
        <v>-7.9953819186270786E-2</v>
      </c>
      <c r="M964" s="12">
        <f t="shared" si="143"/>
        <v>6.3926132024708865E-3</v>
      </c>
      <c r="N964" s="18">
        <f t="shared" si="140"/>
        <v>1.2516691691656107E-6</v>
      </c>
    </row>
    <row r="965" spans="1:14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7.6</v>
      </c>
      <c r="D965" s="5" t="str">
        <f>'Исходные данные'!A967</f>
        <v>20.05.2013</v>
      </c>
      <c r="E965" s="1">
        <f>'Исходные данные'!B967</f>
        <v>7.51</v>
      </c>
      <c r="F965" s="12">
        <f t="shared" si="135"/>
        <v>0.98815789473684212</v>
      </c>
      <c r="G965" s="12">
        <f t="shared" si="136"/>
        <v>6.7776807062163963E-2</v>
      </c>
      <c r="H965" s="12">
        <f t="shared" si="137"/>
        <v>1.9525281184833867E-4</v>
      </c>
      <c r="I965" s="12">
        <f t="shared" si="141"/>
        <v>-1.1912781516242E-2</v>
      </c>
      <c r="J965" s="18">
        <f t="shared" si="138"/>
        <v>-2.3260040879811656E-6</v>
      </c>
      <c r="K965" s="12">
        <f t="shared" si="142"/>
        <v>0.90012833275114301</v>
      </c>
      <c r="L965" s="12">
        <f t="shared" si="139"/>
        <v>-0.10521793387737702</v>
      </c>
      <c r="M965" s="12">
        <f t="shared" si="143"/>
        <v>1.1070813609424088E-2</v>
      </c>
      <c r="N965" s="18">
        <f t="shared" si="140"/>
        <v>2.1616074866889084E-6</v>
      </c>
    </row>
    <row r="966" spans="1:14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7.69</v>
      </c>
      <c r="D966" s="5" t="str">
        <f>'Исходные данные'!A968</f>
        <v>17.05.2013</v>
      </c>
      <c r="E966" s="1">
        <f>'Исходные данные'!B968</f>
        <v>7.5</v>
      </c>
      <c r="F966" s="12">
        <f t="shared" si="135"/>
        <v>0.97529258777633288</v>
      </c>
      <c r="G966" s="12">
        <f t="shared" si="136"/>
        <v>6.7587638870698588E-2</v>
      </c>
      <c r="H966" s="12">
        <f t="shared" si="137"/>
        <v>1.9470785225379769E-4</v>
      </c>
      <c r="I966" s="12">
        <f t="shared" si="141"/>
        <v>-2.5017762975287874E-2</v>
      </c>
      <c r="J966" s="18">
        <f t="shared" si="138"/>
        <v>-4.8711548971128818E-6</v>
      </c>
      <c r="K966" s="12">
        <f t="shared" si="142"/>
        <v>0.88840912535890848</v>
      </c>
      <c r="L966" s="12">
        <f t="shared" si="139"/>
        <v>-0.11832291533642295</v>
      </c>
      <c r="M966" s="12">
        <f t="shared" si="143"/>
        <v>1.4000312293710319E-2</v>
      </c>
      <c r="N966" s="18">
        <f t="shared" si="140"/>
        <v>2.7259707375907761E-6</v>
      </c>
    </row>
    <row r="967" spans="1:14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7.68</v>
      </c>
      <c r="D967" s="5" t="str">
        <f>'Исходные данные'!A969</f>
        <v>16.05.2013</v>
      </c>
      <c r="E967" s="1">
        <f>'Исходные данные'!B969</f>
        <v>7.48</v>
      </c>
      <c r="F967" s="12">
        <f t="shared" si="135"/>
        <v>0.97395833333333337</v>
      </c>
      <c r="G967" s="12">
        <f t="shared" si="136"/>
        <v>6.7398998656371861E-2</v>
      </c>
      <c r="H967" s="12">
        <f t="shared" si="137"/>
        <v>1.9416441366659507E-4</v>
      </c>
      <c r="I967" s="12">
        <f t="shared" si="141"/>
        <v>-2.6386755173194887E-2</v>
      </c>
      <c r="J967" s="18">
        <f t="shared" si="138"/>
        <v>-5.1233688467673795E-6</v>
      </c>
      <c r="K967" s="12">
        <f t="shared" si="142"/>
        <v>0.88719373231935506</v>
      </c>
      <c r="L967" s="12">
        <f t="shared" si="139"/>
        <v>-0.11969190753432993</v>
      </c>
      <c r="M967" s="12">
        <f t="shared" si="143"/>
        <v>1.4326152729206593E-2</v>
      </c>
      <c r="N967" s="18">
        <f t="shared" si="140"/>
        <v>2.7816290447644888E-6</v>
      </c>
    </row>
    <row r="968" spans="1:14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7.93</v>
      </c>
      <c r="D968" s="5" t="str">
        <f>'Исходные данные'!A970</f>
        <v>15.05.2013</v>
      </c>
      <c r="E968" s="1">
        <f>'Исходные данные'!B970</f>
        <v>7.5</v>
      </c>
      <c r="F968" s="12">
        <f t="shared" si="135"/>
        <v>0.94577553593947039</v>
      </c>
      <c r="G968" s="12">
        <f t="shared" si="136"/>
        <v>6.7210884945575311E-2</v>
      </c>
      <c r="H968" s="12">
        <f t="shared" si="137"/>
        <v>1.936224918415294E-4</v>
      </c>
      <c r="I968" s="12">
        <f t="shared" si="141"/>
        <v>-5.5750015104491832E-2</v>
      </c>
      <c r="J968" s="18">
        <f t="shared" si="138"/>
        <v>-1.0794456844734611E-5</v>
      </c>
      <c r="K968" s="12">
        <f t="shared" si="142"/>
        <v>0.86152158562547376</v>
      </c>
      <c r="L968" s="12">
        <f t="shared" si="139"/>
        <v>-0.14905516746562686</v>
      </c>
      <c r="M968" s="12">
        <f t="shared" si="143"/>
        <v>2.2217442948206077E-2</v>
      </c>
      <c r="N968" s="18">
        <f t="shared" si="140"/>
        <v>4.3017966659786764E-6</v>
      </c>
    </row>
    <row r="969" spans="1:14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8.14</v>
      </c>
      <c r="D969" s="5" t="str">
        <f>'Исходные данные'!A971</f>
        <v>14.05.2013</v>
      </c>
      <c r="E969" s="1">
        <f>'Исходные данные'!B971</f>
        <v>7.55</v>
      </c>
      <c r="F969" s="12">
        <f t="shared" si="135"/>
        <v>0.92751842751842739</v>
      </c>
      <c r="G969" s="12">
        <f t="shared" si="136"/>
        <v>6.7023296268813315E-2</v>
      </c>
      <c r="H969" s="12">
        <f t="shared" si="137"/>
        <v>1.9308208254524765E-4</v>
      </c>
      <c r="I969" s="12">
        <f t="shared" si="141"/>
        <v>-7.5242616753515734E-2</v>
      </c>
      <c r="J969" s="18">
        <f t="shared" si="138"/>
        <v>-1.4528001138922758E-5</v>
      </c>
      <c r="K969" s="12">
        <f t="shared" si="142"/>
        <v>0.84489090276454615</v>
      </c>
      <c r="L969" s="12">
        <f t="shared" si="139"/>
        <v>-0.16854776911465078</v>
      </c>
      <c r="M969" s="12">
        <f t="shared" si="143"/>
        <v>2.8408350473525634E-2</v>
      </c>
      <c r="N969" s="18">
        <f t="shared" si="140"/>
        <v>5.4851434711036015E-6</v>
      </c>
    </row>
    <row r="970" spans="1:14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8.17</v>
      </c>
      <c r="D970" s="5" t="str">
        <f>'Исходные данные'!A972</f>
        <v>13.05.2013</v>
      </c>
      <c r="E970" s="1">
        <f>'Исходные данные'!B972</f>
        <v>7.52</v>
      </c>
      <c r="F970" s="12">
        <f t="shared" si="135"/>
        <v>0.92044063647490815</v>
      </c>
      <c r="G970" s="12">
        <f t="shared" si="136"/>
        <v>6.6836231160691692E-2</v>
      </c>
      <c r="H970" s="12">
        <f t="shared" si="137"/>
        <v>1.9254318155621225E-4</v>
      </c>
      <c r="I970" s="12">
        <f t="shared" si="141"/>
        <v>-8.2902770910163112E-2</v>
      </c>
      <c r="J970" s="18">
        <f t="shared" si="138"/>
        <v>-1.5962363270868608E-5</v>
      </c>
      <c r="K970" s="12">
        <f t="shared" si="142"/>
        <v>0.83844363326895555</v>
      </c>
      <c r="L970" s="12">
        <f t="shared" si="139"/>
        <v>-0.17620792327129808</v>
      </c>
      <c r="M970" s="12">
        <f t="shared" si="143"/>
        <v>3.1049232223583682E-2</v>
      </c>
      <c r="N970" s="18">
        <f t="shared" si="140"/>
        <v>5.9783179572064683E-6</v>
      </c>
    </row>
    <row r="971" spans="1:14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8.3699999999999992</v>
      </c>
      <c r="D971" s="5" t="str">
        <f>'Исходные данные'!A973</f>
        <v>08.05.2013</v>
      </c>
      <c r="E971" s="1">
        <f>'Исходные данные'!B973</f>
        <v>7.58</v>
      </c>
      <c r="F971" s="12">
        <f t="shared" si="135"/>
        <v>0.90561529271206698</v>
      </c>
      <c r="G971" s="12">
        <f t="shared" si="136"/>
        <v>6.6649688159906281E-2</v>
      </c>
      <c r="H971" s="12">
        <f t="shared" si="137"/>
        <v>1.9200578466466834E-4</v>
      </c>
      <c r="I971" s="12">
        <f t="shared" si="141"/>
        <v>-9.9140684847103588E-2</v>
      </c>
      <c r="J971" s="18">
        <f t="shared" si="138"/>
        <v>-1.9035584986260719E-5</v>
      </c>
      <c r="K971" s="12">
        <f t="shared" si="142"/>
        <v>0.82493899799276549</v>
      </c>
      <c r="L971" s="12">
        <f t="shared" si="139"/>
        <v>-0.19244583720823863</v>
      </c>
      <c r="M971" s="12">
        <f t="shared" si="143"/>
        <v>3.7035400258779896E-2</v>
      </c>
      <c r="N971" s="18">
        <f t="shared" si="140"/>
        <v>7.1110110870570945E-6</v>
      </c>
    </row>
    <row r="972" spans="1:14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8.4499999999999993</v>
      </c>
      <c r="D972" s="5" t="str">
        <f>'Исходные данные'!A974</f>
        <v>07.05.2013</v>
      </c>
      <c r="E972" s="1">
        <f>'Исходные данные'!B974</f>
        <v>7.53</v>
      </c>
      <c r="F972" s="12">
        <f t="shared" si="135"/>
        <v>0.89112426035502967</v>
      </c>
      <c r="G972" s="12">
        <f t="shared" si="136"/>
        <v>6.6463665809231381E-2</v>
      </c>
      <c r="H972" s="12">
        <f t="shared" si="137"/>
        <v>1.914698876726103E-4</v>
      </c>
      <c r="I972" s="12">
        <f t="shared" si="141"/>
        <v>-0.11527139955728018</v>
      </c>
      <c r="J972" s="18">
        <f t="shared" si="138"/>
        <v>-2.2071001925097017E-5</v>
      </c>
      <c r="K972" s="12">
        <f t="shared" si="142"/>
        <v>0.81173889215456185</v>
      </c>
      <c r="L972" s="12">
        <f t="shared" si="139"/>
        <v>-0.20857655191841518</v>
      </c>
      <c r="M972" s="12">
        <f t="shared" si="143"/>
        <v>4.3504178010175351E-2</v>
      </c>
      <c r="N972" s="18">
        <f t="shared" si="140"/>
        <v>8.3297400768975171E-6</v>
      </c>
    </row>
    <row r="973" spans="1:14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8.58</v>
      </c>
      <c r="D973" s="5" t="str">
        <f>'Исходные данные'!A975</f>
        <v>06.05.2013</v>
      </c>
      <c r="E973" s="1">
        <f>'Исходные данные'!B975</f>
        <v>7.48</v>
      </c>
      <c r="F973" s="12">
        <f t="shared" si="135"/>
        <v>0.87179487179487181</v>
      </c>
      <c r="G973" s="12">
        <f t="shared" si="136"/>
        <v>6.6278162655508566E-2</v>
      </c>
      <c r="H973" s="12">
        <f t="shared" si="137"/>
        <v>1.9093548639374962E-4</v>
      </c>
      <c r="I973" s="12">
        <f t="shared" si="141"/>
        <v>-0.13720112151348501</v>
      </c>
      <c r="J973" s="18">
        <f t="shared" si="138"/>
        <v>-2.6196562869945207E-5</v>
      </c>
      <c r="K973" s="12">
        <f t="shared" si="142"/>
        <v>0.79413145270543672</v>
      </c>
      <c r="L973" s="12">
        <f t="shared" si="139"/>
        <v>-0.23050627387462</v>
      </c>
      <c r="M973" s="12">
        <f t="shared" si="143"/>
        <v>5.3133142295561334E-2</v>
      </c>
      <c r="N973" s="18">
        <f t="shared" si="140"/>
        <v>1.0145002367831314E-5</v>
      </c>
    </row>
    <row r="974" spans="1:14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8.82</v>
      </c>
      <c r="D974" s="5" t="str">
        <f>'Исходные данные'!A976</f>
        <v>30.04.2013</v>
      </c>
      <c r="E974" s="1">
        <f>'Исходные данные'!B976</f>
        <v>7.28</v>
      </c>
      <c r="F974" s="12">
        <f t="shared" si="135"/>
        <v>0.82539682539682535</v>
      </c>
      <c r="G974" s="12">
        <f t="shared" si="136"/>
        <v>6.6093177249635232E-2</v>
      </c>
      <c r="H974" s="12">
        <f t="shared" si="137"/>
        <v>1.9040257665348188E-4</v>
      </c>
      <c r="I974" s="12">
        <f t="shared" si="141"/>
        <v>-0.1918910078101054</v>
      </c>
      <c r="J974" s="18">
        <f t="shared" si="138"/>
        <v>-3.6536542323677486E-5</v>
      </c>
      <c r="K974" s="12">
        <f t="shared" si="142"/>
        <v>0.75186675354184196</v>
      </c>
      <c r="L974" s="12">
        <f t="shared" si="139"/>
        <v>-0.28519616017124044</v>
      </c>
      <c r="M974" s="12">
        <f t="shared" si="143"/>
        <v>8.1336849776419862E-2</v>
      </c>
      <c r="N974" s="18">
        <f t="shared" si="140"/>
        <v>1.5486745774307523E-5</v>
      </c>
    </row>
    <row r="975" spans="1:14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8.9600000000000009</v>
      </c>
      <c r="D975" s="5" t="str">
        <f>'Исходные данные'!A977</f>
        <v>29.04.2013</v>
      </c>
      <c r="E975" s="1">
        <f>'Исходные данные'!B977</f>
        <v>7.23</v>
      </c>
      <c r="F975" s="12">
        <f t="shared" si="135"/>
        <v>0.80691964285714279</v>
      </c>
      <c r="G975" s="12">
        <f t="shared" si="136"/>
        <v>6.5908708146553266E-2</v>
      </c>
      <c r="H975" s="12">
        <f t="shared" si="137"/>
        <v>1.8987115428885411E-4</v>
      </c>
      <c r="I975" s="12">
        <f t="shared" si="141"/>
        <v>-0.21453119081616587</v>
      </c>
      <c r="J975" s="18">
        <f t="shared" si="138"/>
        <v>-4.0733284831227829E-5</v>
      </c>
      <c r="K975" s="12">
        <f t="shared" si="142"/>
        <v>0.73503560175732652</v>
      </c>
      <c r="L975" s="12">
        <f t="shared" si="139"/>
        <v>-0.30783634317730096</v>
      </c>
      <c r="M975" s="12">
        <f t="shared" si="143"/>
        <v>9.4763214180773048E-2</v>
      </c>
      <c r="N975" s="18">
        <f t="shared" si="140"/>
        <v>1.7992800860625287E-5</v>
      </c>
    </row>
    <row r="976" spans="1:14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8.9700000000000006</v>
      </c>
      <c r="D976" s="5" t="str">
        <f>'Исходные данные'!A978</f>
        <v>26.04.2013</v>
      </c>
      <c r="E976" s="1">
        <f>'Исходные данные'!B978</f>
        <v>7.23</v>
      </c>
      <c r="F976" s="12">
        <f t="shared" si="135"/>
        <v>0.80602006688963213</v>
      </c>
      <c r="G976" s="12">
        <f t="shared" si="136"/>
        <v>6.572475390523784E-2</v>
      </c>
      <c r="H976" s="12">
        <f t="shared" si="137"/>
        <v>1.8934121514853252E-4</v>
      </c>
      <c r="I976" s="12">
        <f t="shared" si="141"/>
        <v>-0.21564663990003141</v>
      </c>
      <c r="J976" s="18">
        <f t="shared" si="138"/>
        <v>-4.0830796841369967E-5</v>
      </c>
      <c r="K976" s="12">
        <f t="shared" si="142"/>
        <v>0.73421616407420809</v>
      </c>
      <c r="L976" s="12">
        <f t="shared" si="139"/>
        <v>-0.30895179226116642</v>
      </c>
      <c r="M976" s="12">
        <f t="shared" si="143"/>
        <v>9.5451209941386964E-2</v>
      </c>
      <c r="N976" s="18">
        <f t="shared" si="140"/>
        <v>1.8072848077699896E-5</v>
      </c>
    </row>
    <row r="977" spans="1:14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8.9499999999999993</v>
      </c>
      <c r="D977" s="5" t="str">
        <f>'Исходные данные'!A979</f>
        <v>25.04.2013</v>
      </c>
      <c r="E977" s="1">
        <f>'Исходные данные'!B979</f>
        <v>7.33</v>
      </c>
      <c r="F977" s="12">
        <f t="shared" si="135"/>
        <v>0.81899441340782131</v>
      </c>
      <c r="G977" s="12">
        <f t="shared" si="136"/>
        <v>6.554131308868591E-2</v>
      </c>
      <c r="H977" s="12">
        <f t="shared" si="137"/>
        <v>1.8881275509276938E-4</v>
      </c>
      <c r="I977" s="12">
        <f t="shared" si="141"/>
        <v>-0.19967801638820379</v>
      </c>
      <c r="J977" s="18">
        <f t="shared" si="138"/>
        <v>-3.7701756405715912E-5</v>
      </c>
      <c r="K977" s="12">
        <f t="shared" si="142"/>
        <v>0.74603469728854155</v>
      </c>
      <c r="L977" s="12">
        <f t="shared" si="139"/>
        <v>-0.29298316874933888</v>
      </c>
      <c r="M977" s="12">
        <f t="shared" si="143"/>
        <v>8.5839137170403618E-2</v>
      </c>
      <c r="N977" s="18">
        <f t="shared" si="140"/>
        <v>1.6207523983930056E-5</v>
      </c>
    </row>
    <row r="978" spans="1:14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8.98</v>
      </c>
      <c r="D978" s="5" t="str">
        <f>'Исходные данные'!A980</f>
        <v>24.04.2013</v>
      </c>
      <c r="E978" s="1">
        <f>'Исходные данные'!B980</f>
        <v>7.18</v>
      </c>
      <c r="F978" s="12">
        <f t="shared" si="135"/>
        <v>0.79955456570155892</v>
      </c>
      <c r="G978" s="12">
        <f t="shared" si="136"/>
        <v>6.5358384263905459E-2</v>
      </c>
      <c r="H978" s="12">
        <f t="shared" si="137"/>
        <v>1.8828576999337194E-4</v>
      </c>
      <c r="I978" s="12">
        <f t="shared" si="141"/>
        <v>-0.22370049925397556</v>
      </c>
      <c r="J978" s="18">
        <f t="shared" si="138"/>
        <v>-4.2119620749936514E-5</v>
      </c>
      <c r="K978" s="12">
        <f t="shared" si="142"/>
        <v>0.72832663889223226</v>
      </c>
      <c r="L978" s="12">
        <f t="shared" si="139"/>
        <v>-0.31700565161511057</v>
      </c>
      <c r="M978" s="12">
        <f t="shared" si="143"/>
        <v>0.1004925831559209</v>
      </c>
      <c r="N978" s="18">
        <f t="shared" si="140"/>
        <v>1.8921323398135525E-5</v>
      </c>
    </row>
    <row r="979" spans="1:14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9.1199999999999992</v>
      </c>
      <c r="D979" s="5" t="str">
        <f>'Исходные данные'!A981</f>
        <v>23.04.2013</v>
      </c>
      <c r="E979" s="1">
        <f>'Исходные данные'!B981</f>
        <v>7.06</v>
      </c>
      <c r="F979" s="12">
        <f t="shared" si="135"/>
        <v>0.77412280701754388</v>
      </c>
      <c r="G979" s="12">
        <f t="shared" si="136"/>
        <v>6.5175966001903757E-2</v>
      </c>
      <c r="H979" s="12">
        <f t="shared" si="137"/>
        <v>1.8776025573366876E-4</v>
      </c>
      <c r="I979" s="12">
        <f t="shared" si="141"/>
        <v>-0.25602475258108931</v>
      </c>
      <c r="J979" s="18">
        <f t="shared" si="138"/>
        <v>-4.8071273018774602E-5</v>
      </c>
      <c r="K979" s="12">
        <f t="shared" si="142"/>
        <v>0.70516045597237786</v>
      </c>
      <c r="L979" s="12">
        <f t="shared" si="139"/>
        <v>-0.34932990494222438</v>
      </c>
      <c r="M979" s="12">
        <f t="shared" si="143"/>
        <v>0.12203138248694356</v>
      </c>
      <c r="N979" s="18">
        <f t="shared" si="140"/>
        <v>2.2912643583281669E-5</v>
      </c>
    </row>
    <row r="980" spans="1:14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9.1199999999999992</v>
      </c>
      <c r="D980" s="5" t="str">
        <f>'Исходные данные'!A982</f>
        <v>22.04.2013</v>
      </c>
      <c r="E980" s="1">
        <f>'Исходные данные'!B982</f>
        <v>7.05</v>
      </c>
      <c r="F980" s="12">
        <f t="shared" si="135"/>
        <v>0.77302631578947378</v>
      </c>
      <c r="G980" s="12">
        <f t="shared" si="136"/>
        <v>6.4994056877676606E-2</v>
      </c>
      <c r="H980" s="12">
        <f t="shared" si="137"/>
        <v>1.8723620820847856E-4</v>
      </c>
      <c r="I980" s="12">
        <f t="shared" si="141"/>
        <v>-0.25744218726206258</v>
      </c>
      <c r="J980" s="18">
        <f t="shared" si="138"/>
        <v>-4.8202498975845678E-5</v>
      </c>
      <c r="K980" s="12">
        <f t="shared" si="142"/>
        <v>0.70416164512822443</v>
      </c>
      <c r="L980" s="12">
        <f t="shared" si="139"/>
        <v>-0.35074733962319771</v>
      </c>
      <c r="M980" s="12">
        <f t="shared" si="143"/>
        <v>0.12302369625275084</v>
      </c>
      <c r="N980" s="18">
        <f t="shared" si="140"/>
        <v>2.3034490406156679E-5</v>
      </c>
    </row>
    <row r="981" spans="1:14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9.19</v>
      </c>
      <c r="D981" s="5" t="str">
        <f>'Исходные данные'!A983</f>
        <v>19.04.2013</v>
      </c>
      <c r="E981" s="1">
        <f>'Исходные данные'!B983</f>
        <v>7.07</v>
      </c>
      <c r="F981" s="12">
        <f t="shared" si="135"/>
        <v>0.76931447225244842</v>
      </c>
      <c r="G981" s="12">
        <f t="shared" si="136"/>
        <v>6.4812655470197003E-2</v>
      </c>
      <c r="H981" s="12">
        <f t="shared" si="137"/>
        <v>1.8671362332407774E-4</v>
      </c>
      <c r="I981" s="12">
        <f t="shared" si="141"/>
        <v>-0.26225545645911413</v>
      </c>
      <c r="J981" s="18">
        <f t="shared" si="138"/>
        <v>-4.8966666511991105E-5</v>
      </c>
      <c r="K981" s="12">
        <f t="shared" si="142"/>
        <v>0.70078046935438165</v>
      </c>
      <c r="L981" s="12">
        <f t="shared" si="139"/>
        <v>-0.35556060882024915</v>
      </c>
      <c r="M981" s="12">
        <f t="shared" si="143"/>
        <v>0.12642334654462628</v>
      </c>
      <c r="N981" s="18">
        <f t="shared" si="140"/>
        <v>2.3604961106102696E-5</v>
      </c>
    </row>
    <row r="982" spans="1:14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9.25</v>
      </c>
      <c r="D982" s="5" t="str">
        <f>'Исходные данные'!A984</f>
        <v>18.04.2013</v>
      </c>
      <c r="E982" s="1">
        <f>'Исходные данные'!B984</f>
        <v>7.05</v>
      </c>
      <c r="F982" s="12">
        <f t="shared" si="135"/>
        <v>0.76216216216216215</v>
      </c>
      <c r="G982" s="12">
        <f t="shared" si="136"/>
        <v>6.4631760362404117E-2</v>
      </c>
      <c r="H982" s="12">
        <f t="shared" si="137"/>
        <v>1.8619249699816843E-4</v>
      </c>
      <c r="I982" s="12">
        <f t="shared" si="141"/>
        <v>-0.27159593470015658</v>
      </c>
      <c r="J982" s="18">
        <f t="shared" si="138"/>
        <v>-5.0569125256373656E-5</v>
      </c>
      <c r="K982" s="12">
        <f t="shared" si="142"/>
        <v>0.69426531930480062</v>
      </c>
      <c r="L982" s="12">
        <f t="shared" si="139"/>
        <v>-0.36490108706129165</v>
      </c>
      <c r="M982" s="12">
        <f t="shared" si="143"/>
        <v>0.1331528033385124</v>
      </c>
      <c r="N982" s="18">
        <f t="shared" si="140"/>
        <v>2.4792052935903683E-5</v>
      </c>
    </row>
    <row r="983" spans="1:14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9.2100000000000009</v>
      </c>
      <c r="D983" s="5" t="str">
        <f>'Исходные данные'!A985</f>
        <v>17.04.2013</v>
      </c>
      <c r="E983" s="1">
        <f>'Исходные данные'!B985</f>
        <v>7.02</v>
      </c>
      <c r="F983" s="12">
        <f t="shared" si="135"/>
        <v>0.76221498371335494</v>
      </c>
      <c r="G983" s="12">
        <f t="shared" si="136"/>
        <v>6.4451370141192219E-2</v>
      </c>
      <c r="H983" s="12">
        <f t="shared" si="137"/>
        <v>1.8567282515984676E-4</v>
      </c>
      <c r="I983" s="12">
        <f t="shared" si="141"/>
        <v>-0.27152663222949586</v>
      </c>
      <c r="J983" s="18">
        <f t="shared" si="138"/>
        <v>-5.0415116912189197E-5</v>
      </c>
      <c r="K983" s="12">
        <f t="shared" si="142"/>
        <v>0.69431343527398104</v>
      </c>
      <c r="L983" s="12">
        <f t="shared" si="139"/>
        <v>-0.36483178459063087</v>
      </c>
      <c r="M983" s="12">
        <f t="shared" si="143"/>
        <v>0.13310223104758453</v>
      </c>
      <c r="N983" s="18">
        <f t="shared" si="140"/>
        <v>2.471346727368369E-5</v>
      </c>
    </row>
    <row r="984" spans="1:14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9.1199999999999992</v>
      </c>
      <c r="D984" s="5" t="str">
        <f>'Исходные данные'!A986</f>
        <v>16.04.2013</v>
      </c>
      <c r="E984" s="1">
        <f>'Исходные данные'!B986</f>
        <v>7.1</v>
      </c>
      <c r="F984" s="12">
        <f t="shared" si="135"/>
        <v>0.77850877192982459</v>
      </c>
      <c r="G984" s="12">
        <f t="shared" si="136"/>
        <v>6.4271483397399534E-2</v>
      </c>
      <c r="H984" s="12">
        <f t="shared" si="137"/>
        <v>1.8515460374957069E-4</v>
      </c>
      <c r="I984" s="12">
        <f t="shared" si="141"/>
        <v>-0.25037502003897022</v>
      </c>
      <c r="J984" s="18">
        <f t="shared" si="138"/>
        <v>-4.6358087624106354E-5</v>
      </c>
      <c r="K984" s="12">
        <f t="shared" si="142"/>
        <v>0.70915569934899192</v>
      </c>
      <c r="L984" s="12">
        <f t="shared" si="139"/>
        <v>-0.34368017240010534</v>
      </c>
      <c r="M984" s="12">
        <f t="shared" si="143"/>
        <v>0.11811606090096617</v>
      </c>
      <c r="N984" s="18">
        <f t="shared" si="140"/>
        <v>2.1869732452578553E-5</v>
      </c>
    </row>
    <row r="985" spans="1:14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9.1199999999999992</v>
      </c>
      <c r="D985" s="5" t="str">
        <f>'Исходные данные'!A987</f>
        <v>15.04.2013</v>
      </c>
      <c r="E985" s="1">
        <f>'Исходные данные'!B987</f>
        <v>7.13</v>
      </c>
      <c r="F985" s="12">
        <f t="shared" si="135"/>
        <v>0.7817982456140351</v>
      </c>
      <c r="G985" s="12">
        <f t="shared" si="136"/>
        <v>6.4092098725797408E-2</v>
      </c>
      <c r="H985" s="12">
        <f t="shared" si="137"/>
        <v>1.8463782871912878E-4</v>
      </c>
      <c r="I985" s="12">
        <f t="shared" si="141"/>
        <v>-0.24615856966003544</v>
      </c>
      <c r="J985" s="18">
        <f t="shared" si="138"/>
        <v>-4.545018382263535E-5</v>
      </c>
      <c r="K985" s="12">
        <f t="shared" si="142"/>
        <v>0.71215213188145243</v>
      </c>
      <c r="L985" s="12">
        <f t="shared" si="139"/>
        <v>-0.33946372202117053</v>
      </c>
      <c r="M985" s="12">
        <f t="shared" si="143"/>
        <v>0.11523561856846658</v>
      </c>
      <c r="N985" s="18">
        <f t="shared" si="140"/>
        <v>2.1276854403587388E-5</v>
      </c>
    </row>
    <row r="986" spans="1:14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9.2100000000000009</v>
      </c>
      <c r="D986" s="5" t="str">
        <f>'Исходные данные'!A988</f>
        <v>12.04.2013</v>
      </c>
      <c r="E986" s="1">
        <f>'Исходные данные'!B988</f>
        <v>7.33</v>
      </c>
      <c r="F986" s="12">
        <f t="shared" si="135"/>
        <v>0.79587404994571109</v>
      </c>
      <c r="G986" s="12">
        <f t="shared" si="136"/>
        <v>6.3913214725079284E-2</v>
      </c>
      <c r="H986" s="12">
        <f t="shared" si="137"/>
        <v>1.8412249603160842E-4</v>
      </c>
      <c r="I986" s="12">
        <f t="shared" si="141"/>
        <v>-0.22831433436865547</v>
      </c>
      <c r="J986" s="18">
        <f t="shared" si="138"/>
        <v>-4.2037805123752082E-5</v>
      </c>
      <c r="K986" s="12">
        <f t="shared" si="142"/>
        <v>0.72497400007952728</v>
      </c>
      <c r="L986" s="12">
        <f t="shared" si="139"/>
        <v>-0.3216194867297904</v>
      </c>
      <c r="M986" s="12">
        <f t="shared" si="143"/>
        <v>0.10343909424433387</v>
      </c>
      <c r="N986" s="18">
        <f t="shared" si="140"/>
        <v>1.9045464219515531E-5</v>
      </c>
    </row>
    <row r="987" spans="1:14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9.24</v>
      </c>
      <c r="D987" s="5" t="str">
        <f>'Исходные данные'!A989</f>
        <v>11.04.2013</v>
      </c>
      <c r="E987" s="1">
        <f>'Исходные данные'!B989</f>
        <v>7.54</v>
      </c>
      <c r="F987" s="12">
        <f t="shared" si="135"/>
        <v>0.81601731601731597</v>
      </c>
      <c r="G987" s="12">
        <f t="shared" si="136"/>
        <v>6.3734829997849587E-2</v>
      </c>
      <c r="H987" s="12">
        <f t="shared" si="137"/>
        <v>1.8360860166136386E-4</v>
      </c>
      <c r="I987" s="12">
        <f t="shared" si="141"/>
        <v>-0.20331970363372814</v>
      </c>
      <c r="J987" s="18">
        <f t="shared" si="138"/>
        <v>-3.7331246474391744E-5</v>
      </c>
      <c r="K987" s="12">
        <f t="shared" si="142"/>
        <v>0.74332281316068471</v>
      </c>
      <c r="L987" s="12">
        <f t="shared" si="139"/>
        <v>-0.2966248559948631</v>
      </c>
      <c r="M987" s="12">
        <f t="shared" si="143"/>
        <v>8.798630519397331E-2</v>
      </c>
      <c r="N987" s="18">
        <f t="shared" si="140"/>
        <v>1.6155042462015434E-5</v>
      </c>
    </row>
    <row r="988" spans="1:14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9.17</v>
      </c>
      <c r="D988" s="5" t="str">
        <f>'Исходные данные'!A990</f>
        <v>10.04.2013</v>
      </c>
      <c r="E988" s="1">
        <f>'Исходные данные'!B990</f>
        <v>7.6</v>
      </c>
      <c r="F988" s="12">
        <f t="shared" si="135"/>
        <v>0.8287895310796074</v>
      </c>
      <c r="G988" s="12">
        <f t="shared" si="136"/>
        <v>6.3556943150613041E-2</v>
      </c>
      <c r="H988" s="12">
        <f t="shared" si="137"/>
        <v>1.8309614159398545E-4</v>
      </c>
      <c r="I988" s="12">
        <f t="shared" si="141"/>
        <v>-0.18778903897608812</v>
      </c>
      <c r="J988" s="18">
        <f t="shared" si="138"/>
        <v>-3.4383448470164284E-5</v>
      </c>
      <c r="K988" s="12">
        <f t="shared" si="142"/>
        <v>0.75495722170085133</v>
      </c>
      <c r="L988" s="12">
        <f t="shared" si="139"/>
        <v>-0.28109419133722313</v>
      </c>
      <c r="M988" s="12">
        <f t="shared" si="143"/>
        <v>7.9013944403527436E-2</v>
      </c>
      <c r="N988" s="18">
        <f t="shared" si="140"/>
        <v>1.4467148352407553E-5</v>
      </c>
    </row>
    <row r="989" spans="1:14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9.1999999999999993</v>
      </c>
      <c r="D989" s="5" t="str">
        <f>'Исходные данные'!A991</f>
        <v>09.04.2013</v>
      </c>
      <c r="E989" s="1">
        <f>'Исходные данные'!B991</f>
        <v>7.63</v>
      </c>
      <c r="F989" s="12">
        <f t="shared" si="135"/>
        <v>0.82934782608695656</v>
      </c>
      <c r="G989" s="12">
        <f t="shared" si="136"/>
        <v>6.3379552793763616E-2</v>
      </c>
      <c r="H989" s="12">
        <f t="shared" si="137"/>
        <v>1.8258511182626765E-4</v>
      </c>
      <c r="I989" s="12">
        <f t="shared" si="141"/>
        <v>-0.18711563875862894</v>
      </c>
      <c r="J989" s="18">
        <f t="shared" si="138"/>
        <v>-3.4164529827187766E-5</v>
      </c>
      <c r="K989" s="12">
        <f t="shared" si="142"/>
        <v>0.75546578127096164</v>
      </c>
      <c r="L989" s="12">
        <f t="shared" si="139"/>
        <v>-0.28042079111976398</v>
      </c>
      <c r="M989" s="12">
        <f t="shared" si="143"/>
        <v>7.8635820092234326E-2</v>
      </c>
      <c r="N989" s="18">
        <f t="shared" si="140"/>
        <v>1.4357730005090868E-5</v>
      </c>
    </row>
    <row r="990" spans="1:14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9.24</v>
      </c>
      <c r="D990" s="5" t="str">
        <f>'Исходные данные'!A992</f>
        <v>08.04.2013</v>
      </c>
      <c r="E990" s="1">
        <f>'Исходные данные'!B992</f>
        <v>7.67</v>
      </c>
      <c r="F990" s="12">
        <f t="shared" si="135"/>
        <v>0.83008658008658009</v>
      </c>
      <c r="G990" s="12">
        <f t="shared" si="136"/>
        <v>6.3202657541573795E-2</v>
      </c>
      <c r="H990" s="12">
        <f t="shared" si="137"/>
        <v>1.8207550836617836E-4</v>
      </c>
      <c r="I990" s="12">
        <f t="shared" si="141"/>
        <v>-0.18622527027442795</v>
      </c>
      <c r="J990" s="18">
        <f t="shared" si="138"/>
        <v>-3.3907060755845429E-5</v>
      </c>
      <c r="K990" s="12">
        <f t="shared" si="142"/>
        <v>0.75613872373242064</v>
      </c>
      <c r="L990" s="12">
        <f t="shared" si="139"/>
        <v>-0.27953042263556305</v>
      </c>
      <c r="M990" s="12">
        <f t="shared" si="143"/>
        <v>7.8137257178816533E-2</v>
      </c>
      <c r="N990" s="18">
        <f t="shared" si="140"/>
        <v>1.4226880823171839E-5</v>
      </c>
    </row>
    <row r="991" spans="1:14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9.19</v>
      </c>
      <c r="D991" s="5" t="str">
        <f>'Исходные данные'!A993</f>
        <v>05.04.2013</v>
      </c>
      <c r="E991" s="1">
        <f>'Исходные данные'!B993</f>
        <v>7.7</v>
      </c>
      <c r="F991" s="12">
        <f t="shared" si="135"/>
        <v>0.83786724700761706</v>
      </c>
      <c r="G991" s="12">
        <f t="shared" si="136"/>
        <v>6.302625601218366E-2</v>
      </c>
      <c r="H991" s="12">
        <f t="shared" si="137"/>
        <v>1.8156732723282723E-4</v>
      </c>
      <c r="I991" s="12">
        <f t="shared" si="141"/>
        <v>-0.17689560750795741</v>
      </c>
      <c r="J991" s="18">
        <f t="shared" si="138"/>
        <v>-3.2118462654447074E-5</v>
      </c>
      <c r="K991" s="12">
        <f t="shared" si="142"/>
        <v>0.7632262537522968</v>
      </c>
      <c r="L991" s="12">
        <f t="shared" si="139"/>
        <v>-0.27020075986909242</v>
      </c>
      <c r="M991" s="12">
        <f t="shared" si="143"/>
        <v>7.3008450633834973E-2</v>
      </c>
      <c r="N991" s="18">
        <f t="shared" si="140"/>
        <v>1.3255949246995226E-5</v>
      </c>
    </row>
    <row r="992" spans="1:14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9.2799999999999994</v>
      </c>
      <c r="D992" s="5" t="str">
        <f>'Исходные данные'!A994</f>
        <v>04.04.2013</v>
      </c>
      <c r="E992" s="1">
        <f>'Исходные данные'!B994</f>
        <v>7.69</v>
      </c>
      <c r="F992" s="12">
        <f t="shared" si="135"/>
        <v>0.8286637931034484</v>
      </c>
      <c r="G992" s="12">
        <f t="shared" si="136"/>
        <v>6.2850346827590095E-2</v>
      </c>
      <c r="H992" s="12">
        <f t="shared" si="137"/>
        <v>1.8106056445643472E-4</v>
      </c>
      <c r="I992" s="12">
        <f t="shared" si="141"/>
        <v>-0.18794076328055645</v>
      </c>
      <c r="J992" s="18">
        <f t="shared" si="138"/>
        <v>-3.4028660683950732E-5</v>
      </c>
      <c r="K992" s="12">
        <f t="shared" si="142"/>
        <v>0.7548426850307034</v>
      </c>
      <c r="L992" s="12">
        <f t="shared" si="139"/>
        <v>-0.28124591564169155</v>
      </c>
      <c r="M992" s="12">
        <f t="shared" si="143"/>
        <v>7.9099265065133512E-2</v>
      </c>
      <c r="N992" s="18">
        <f t="shared" si="140"/>
        <v>1.4321757580782221E-5</v>
      </c>
    </row>
    <row r="993" spans="1:14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9.2799999999999994</v>
      </c>
      <c r="D993" s="5" t="str">
        <f>'Исходные данные'!A995</f>
        <v>03.04.2013</v>
      </c>
      <c r="E993" s="1">
        <f>'Исходные данные'!B995</f>
        <v>7.72</v>
      </c>
      <c r="F993" s="12">
        <f t="shared" si="135"/>
        <v>0.83189655172413801</v>
      </c>
      <c r="G993" s="12">
        <f t="shared" si="136"/>
        <v>6.2674928613636105E-2</v>
      </c>
      <c r="H993" s="12">
        <f t="shared" si="137"/>
        <v>1.8055521607830124E-4</v>
      </c>
      <c r="I993" s="12">
        <f t="shared" si="141"/>
        <v>-0.18404718276142432</v>
      </c>
      <c r="J993" s="18">
        <f t="shared" si="138"/>
        <v>-3.323067885209157E-5</v>
      </c>
      <c r="K993" s="12">
        <f t="shared" si="142"/>
        <v>0.75778745493329391</v>
      </c>
      <c r="L993" s="12">
        <f t="shared" si="139"/>
        <v>-0.27735233512255936</v>
      </c>
      <c r="M993" s="12">
        <f t="shared" si="143"/>
        <v>7.6924317797936501E-2</v>
      </c>
      <c r="N993" s="18">
        <f t="shared" si="140"/>
        <v>1.3889086821682339E-5</v>
      </c>
    </row>
    <row r="994" spans="1:14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9.35</v>
      </c>
      <c r="D994" s="5" t="str">
        <f>'Исходные данные'!A996</f>
        <v>02.04.2013</v>
      </c>
      <c r="E994" s="1">
        <f>'Исходные данные'!B996</f>
        <v>7.77</v>
      </c>
      <c r="F994" s="12">
        <f t="shared" si="135"/>
        <v>0.8310160427807487</v>
      </c>
      <c r="G994" s="12">
        <f t="shared" si="136"/>
        <v>6.25E-2</v>
      </c>
      <c r="H994" s="12">
        <f t="shared" si="137"/>
        <v>1.8005127815077607E-4</v>
      </c>
      <c r="I994" s="12">
        <f t="shared" si="141"/>
        <v>-0.1851061789210395</v>
      </c>
      <c r="J994" s="18">
        <f t="shared" si="138"/>
        <v>-3.3328604108339406E-5</v>
      </c>
      <c r="K994" s="12">
        <f t="shared" si="142"/>
        <v>0.75698538569779328</v>
      </c>
      <c r="L994" s="12">
        <f t="shared" si="139"/>
        <v>-0.27841133128217455</v>
      </c>
      <c r="M994" s="12">
        <f t="shared" si="143"/>
        <v>7.7512869386312772E-2</v>
      </c>
      <c r="N994" s="18">
        <f t="shared" si="140"/>
        <v>1.3956291206139775E-5</v>
      </c>
    </row>
    <row r="995" spans="1:14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9.48</v>
      </c>
      <c r="D995" s="5" t="str">
        <f>'Исходные данные'!A997</f>
        <v>01.04.2013</v>
      </c>
      <c r="E995" s="1">
        <f>'Исходные данные'!B997</f>
        <v>7.81</v>
      </c>
      <c r="F995" s="12">
        <f t="shared" si="135"/>
        <v>0.82383966244725726</v>
      </c>
      <c r="G995" s="12">
        <f t="shared" si="136"/>
        <v>6.232555962018476E-2</v>
      </c>
      <c r="H995" s="12">
        <f t="shared" si="137"/>
        <v>1.795487467372266E-4</v>
      </c>
      <c r="I995" s="12">
        <f t="shared" si="141"/>
        <v>-0.193779352415336</v>
      </c>
      <c r="J995" s="18">
        <f t="shared" si="138"/>
        <v>-3.4792839869724943E-5</v>
      </c>
      <c r="K995" s="12">
        <f t="shared" si="142"/>
        <v>0.75044830969083187</v>
      </c>
      <c r="L995" s="12">
        <f t="shared" si="139"/>
        <v>-0.28708450477647096</v>
      </c>
      <c r="M995" s="12">
        <f t="shared" si="143"/>
        <v>8.2417512882751606E-2</v>
      </c>
      <c r="N995" s="18">
        <f t="shared" si="140"/>
        <v>1.4797961147297279E-5</v>
      </c>
    </row>
    <row r="996" spans="1:14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9.42</v>
      </c>
      <c r="D996" s="5" t="str">
        <f>'Исходные данные'!A998</f>
        <v>29.03.2013</v>
      </c>
      <c r="E996" s="1">
        <f>'Исходные данные'!B998</f>
        <v>7.82</v>
      </c>
      <c r="F996" s="12">
        <f t="shared" si="135"/>
        <v>0.83014861995753719</v>
      </c>
      <c r="G996" s="12">
        <f t="shared" si="136"/>
        <v>6.2151606111507308E-2</v>
      </c>
      <c r="H996" s="12">
        <f t="shared" si="137"/>
        <v>1.7904761791200761E-4</v>
      </c>
      <c r="I996" s="12">
        <f t="shared" si="141"/>
        <v>-0.18615053403105195</v>
      </c>
      <c r="J996" s="18">
        <f t="shared" si="138"/>
        <v>-3.3329809691307958E-5</v>
      </c>
      <c r="K996" s="12">
        <f t="shared" si="142"/>
        <v>0.75619523681186496</v>
      </c>
      <c r="L996" s="12">
        <f t="shared" si="139"/>
        <v>-0.27945568639218688</v>
      </c>
      <c r="M996" s="12">
        <f t="shared" si="143"/>
        <v>7.8095480656928326E-2</v>
      </c>
      <c r="N996" s="18">
        <f t="shared" si="140"/>
        <v>1.3982809781316285E-5</v>
      </c>
    </row>
    <row r="997" spans="1:14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9.42</v>
      </c>
      <c r="D997" s="5" t="str">
        <f>'Исходные данные'!A999</f>
        <v>28.03.2013</v>
      </c>
      <c r="E997" s="1">
        <f>'Исходные данные'!B999</f>
        <v>7.79</v>
      </c>
      <c r="F997" s="12">
        <f t="shared" si="135"/>
        <v>0.82696390658174102</v>
      </c>
      <c r="G997" s="12">
        <f t="shared" si="136"/>
        <v>6.1978138115087816E-2</v>
      </c>
      <c r="H997" s="12">
        <f t="shared" si="137"/>
        <v>1.7854788776043028E-4</v>
      </c>
      <c r="I997" s="12">
        <f t="shared" si="141"/>
        <v>-0.18999422870561475</v>
      </c>
      <c r="J997" s="18">
        <f t="shared" si="138"/>
        <v>-3.3923068222059621E-5</v>
      </c>
      <c r="K997" s="12">
        <f t="shared" si="142"/>
        <v>0.75329423206706236</v>
      </c>
      <c r="L997" s="12">
        <f t="shared" si="139"/>
        <v>-0.28329938106674973</v>
      </c>
      <c r="M997" s="12">
        <f t="shared" si="143"/>
        <v>8.0258539312803509E-2</v>
      </c>
      <c r="N997" s="18">
        <f t="shared" si="140"/>
        <v>1.4329992669038523E-5</v>
      </c>
    </row>
    <row r="998" spans="1:14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9.32</v>
      </c>
      <c r="D998" s="5" t="str">
        <f>'Исходные данные'!A1000</f>
        <v>27.03.2013</v>
      </c>
      <c r="E998" s="1">
        <f>'Исходные данные'!B1000</f>
        <v>7.78</v>
      </c>
      <c r="F998" s="12">
        <f t="shared" si="135"/>
        <v>0.83476394849785407</v>
      </c>
      <c r="G998" s="12">
        <f t="shared" si="136"/>
        <v>6.1805154275839179E-2</v>
      </c>
      <c r="H998" s="12">
        <f t="shared" si="137"/>
        <v>1.7804955237873195E-4</v>
      </c>
      <c r="I998" s="12">
        <f t="shared" si="141"/>
        <v>-0.18060629050719959</v>
      </c>
      <c r="J998" s="18">
        <f t="shared" si="138"/>
        <v>-3.2156869181590114E-5</v>
      </c>
      <c r="K998" s="12">
        <f t="shared" si="142"/>
        <v>0.76039941107006936</v>
      </c>
      <c r="L998" s="12">
        <f t="shared" si="139"/>
        <v>-0.27391144286833469</v>
      </c>
      <c r="M998" s="12">
        <f t="shared" si="143"/>
        <v>7.5027478534213002E-2</v>
      </c>
      <c r="N998" s="18">
        <f t="shared" si="140"/>
        <v>1.3358608969121545E-5</v>
      </c>
    </row>
    <row r="999" spans="1:14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9.4499999999999993</v>
      </c>
      <c r="D999" s="5" t="str">
        <f>'Исходные данные'!A1001</f>
        <v>26.03.2013</v>
      </c>
      <c r="E999" s="1">
        <f>'Исходные данные'!B1001</f>
        <v>7.84</v>
      </c>
      <c r="F999" s="12">
        <f t="shared" si="135"/>
        <v>0.82962962962962972</v>
      </c>
      <c r="G999" s="12">
        <f t="shared" si="136"/>
        <v>6.1632653242456516E-2</v>
      </c>
      <c r="H999" s="12">
        <f t="shared" si="137"/>
        <v>1.775526078740459E-4</v>
      </c>
      <c r="I999" s="12">
        <f t="shared" si="141"/>
        <v>-0.18677590714333481</v>
      </c>
      <c r="J999" s="18">
        <f t="shared" si="138"/>
        <v>-3.3162549401339735E-5</v>
      </c>
      <c r="K999" s="12">
        <f t="shared" si="142"/>
        <v>0.75572248048308233</v>
      </c>
      <c r="L999" s="12">
        <f t="shared" si="139"/>
        <v>-0.28008105950446982</v>
      </c>
      <c r="M999" s="12">
        <f t="shared" si="143"/>
        <v>7.8445399893146389E-2</v>
      </c>
      <c r="N999" s="18">
        <f t="shared" si="140"/>
        <v>1.3928185326750543E-5</v>
      </c>
    </row>
    <row r="1000" spans="1:14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9.56</v>
      </c>
      <c r="D1000" s="5" t="str">
        <f>'Исходные данные'!A1002</f>
        <v>25.03.2013</v>
      </c>
      <c r="E1000" s="1">
        <f>'Исходные данные'!B1002</f>
        <v>8.07</v>
      </c>
      <c r="F1000" s="12">
        <f t="shared" si="135"/>
        <v>0.84414225941422594</v>
      </c>
      <c r="G1000" s="12">
        <f t="shared" si="136"/>
        <v>6.1460633667406374E-2</v>
      </c>
      <c r="H1000" s="12">
        <f t="shared" si="137"/>
        <v>1.7705705036437019E-4</v>
      </c>
      <c r="I1000" s="12">
        <f t="shared" si="141"/>
        <v>-0.1694342447814525</v>
      </c>
      <c r="J1000" s="18">
        <f t="shared" si="138"/>
        <v>-2.9999527611718663E-5</v>
      </c>
      <c r="K1000" s="12">
        <f t="shared" si="142"/>
        <v>0.76894225975259067</v>
      </c>
      <c r="L1000" s="12">
        <f t="shared" si="139"/>
        <v>-0.26273939714258759</v>
      </c>
      <c r="M1000" s="12">
        <f t="shared" si="143"/>
        <v>6.9031990810850388E-2</v>
      </c>
      <c r="N1000" s="18">
        <f t="shared" si="140"/>
        <v>1.2222600673749478E-5</v>
      </c>
    </row>
    <row r="1001" spans="1:14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9.49</v>
      </c>
      <c r="D1001" s="5" t="str">
        <f>'Исходные данные'!A1003</f>
        <v>22.03.2013</v>
      </c>
      <c r="E1001" s="1">
        <f>'Исходные данные'!B1003</f>
        <v>8.14</v>
      </c>
      <c r="F1001" s="12">
        <f t="shared" si="135"/>
        <v>0.85774499473129617</v>
      </c>
      <c r="G1001" s="12">
        <f t="shared" si="136"/>
        <v>6.1289094206916327E-2</v>
      </c>
      <c r="H1001" s="12">
        <f t="shared" si="137"/>
        <v>1.7656287597853773E-4</v>
      </c>
      <c r="I1001" s="12">
        <f t="shared" si="141"/>
        <v>-0.1534484326073875</v>
      </c>
      <c r="J1001" s="18">
        <f t="shared" si="138"/>
        <v>-2.7093296575559165E-5</v>
      </c>
      <c r="K1001" s="12">
        <f t="shared" si="142"/>
        <v>0.78133320205748447</v>
      </c>
      <c r="L1001" s="12">
        <f t="shared" si="139"/>
        <v>-0.24675358496852257</v>
      </c>
      <c r="M1001" s="12">
        <f t="shared" si="143"/>
        <v>6.0887331694817901E-2</v>
      </c>
      <c r="N1001" s="18">
        <f t="shared" si="140"/>
        <v>1.0750442394696223E-5</v>
      </c>
    </row>
    <row r="1002" spans="1:14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9.34</v>
      </c>
      <c r="D1002" s="5" t="str">
        <f>'Исходные данные'!A1004</f>
        <v>21.03.2013</v>
      </c>
      <c r="E1002" s="1">
        <f>'Исходные данные'!B1004</f>
        <v>8.23</v>
      </c>
      <c r="F1002" s="12">
        <f t="shared" si="135"/>
        <v>0.88115631691648832</v>
      </c>
      <c r="G1002" s="12">
        <f t="shared" si="136"/>
        <v>6.1118033520964551E-2</v>
      </c>
      <c r="H1002" s="12">
        <f t="shared" si="137"/>
        <v>1.7607008085618629E-4</v>
      </c>
      <c r="I1002" s="12">
        <f t="shared" si="141"/>
        <v>-0.12652023755177269</v>
      </c>
      <c r="J1002" s="18">
        <f t="shared" si="138"/>
        <v>-2.2276428455684514E-5</v>
      </c>
      <c r="K1002" s="12">
        <f t="shared" si="142"/>
        <v>0.80265893807426636</v>
      </c>
      <c r="L1002" s="12">
        <f t="shared" si="139"/>
        <v>-0.21982538991290779</v>
      </c>
      <c r="M1002" s="12">
        <f t="shared" si="143"/>
        <v>4.8323202050361953E-2</v>
      </c>
      <c r="N1002" s="18">
        <f t="shared" si="140"/>
        <v>8.5082700922370556E-6</v>
      </c>
    </row>
    <row r="1003" spans="1:14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9.3699999999999992</v>
      </c>
      <c r="D1003" s="5" t="str">
        <f>'Исходные данные'!A1005</f>
        <v>20.03.2013</v>
      </c>
      <c r="E1003" s="1">
        <f>'Исходные данные'!B1005</f>
        <v>8.2100000000000009</v>
      </c>
      <c r="F1003" s="12">
        <f t="shared" si="135"/>
        <v>0.87620064034151568</v>
      </c>
      <c r="G1003" s="12">
        <f t="shared" si="136"/>
        <v>6.0947450273269248E-2</v>
      </c>
      <c r="H1003" s="12">
        <f t="shared" si="137"/>
        <v>1.7557866114772789E-4</v>
      </c>
      <c r="I1003" s="12">
        <f t="shared" si="141"/>
        <v>-0.13216017278599373</v>
      </c>
      <c r="J1003" s="18">
        <f t="shared" si="138"/>
        <v>-2.3204506194817162E-5</v>
      </c>
      <c r="K1003" s="12">
        <f t="shared" si="142"/>
        <v>0.79814473551934784</v>
      </c>
      <c r="L1003" s="12">
        <f t="shared" si="139"/>
        <v>-0.22546532514712875</v>
      </c>
      <c r="M1003" s="12">
        <f t="shared" si="143"/>
        <v>5.08346128437005E-2</v>
      </c>
      <c r="N1003" s="18">
        <f t="shared" si="140"/>
        <v>8.9254732630600263E-6</v>
      </c>
    </row>
    <row r="1004" spans="1:14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9.44</v>
      </c>
      <c r="D1004" s="5" t="str">
        <f>'Исходные данные'!A1006</f>
        <v>19.03.2013</v>
      </c>
      <c r="E1004" s="1">
        <f>'Исходные данные'!B1006</f>
        <v>8.26</v>
      </c>
      <c r="F1004" s="12">
        <f t="shared" si="135"/>
        <v>0.875</v>
      </c>
      <c r="G1004" s="12">
        <f t="shared" si="136"/>
        <v>6.0777343131278215E-2</v>
      </c>
      <c r="H1004" s="12">
        <f t="shared" si="137"/>
        <v>1.7508861301431891E-4</v>
      </c>
      <c r="I1004" s="12">
        <f t="shared" si="141"/>
        <v>-0.13353139262452263</v>
      </c>
      <c r="J1004" s="18">
        <f t="shared" si="138"/>
        <v>-2.3379826328498121E-5</v>
      </c>
      <c r="K1004" s="12">
        <f t="shared" si="142"/>
        <v>0.79705105363450079</v>
      </c>
      <c r="L1004" s="12">
        <f t="shared" si="139"/>
        <v>-0.22683654498565764</v>
      </c>
      <c r="M1004" s="12">
        <f t="shared" si="143"/>
        <v>5.1454818141030298E-2</v>
      </c>
      <c r="N1004" s="18">
        <f t="shared" si="140"/>
        <v>9.0091527412170112E-6</v>
      </c>
    </row>
    <row r="1005" spans="1:14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9.5</v>
      </c>
      <c r="D1005" s="5" t="str">
        <f>'Исходные данные'!A1007</f>
        <v>18.03.2013</v>
      </c>
      <c r="E1005" s="1">
        <f>'Исходные данные'!B1007</f>
        <v>8.25</v>
      </c>
      <c r="F1005" s="12">
        <f t="shared" si="135"/>
        <v>0.86842105263157898</v>
      </c>
      <c r="G1005" s="12">
        <f t="shared" si="136"/>
        <v>6.0607710766158507E-2</v>
      </c>
      <c r="H1005" s="12">
        <f t="shared" si="137"/>
        <v>1.7459993262783024E-4</v>
      </c>
      <c r="I1005" s="12">
        <f t="shared" si="141"/>
        <v>-0.14107859825990549</v>
      </c>
      <c r="J1005" s="18">
        <f t="shared" si="138"/>
        <v>-2.4632313751408227E-5</v>
      </c>
      <c r="K1005" s="12">
        <f t="shared" si="142"/>
        <v>0.79105818856957977</v>
      </c>
      <c r="L1005" s="12">
        <f t="shared" si="139"/>
        <v>-0.2343837506210405</v>
      </c>
      <c r="M1005" s="12">
        <f t="shared" si="143"/>
        <v>5.4935742555186115E-2</v>
      </c>
      <c r="N1005" s="18">
        <f t="shared" si="140"/>
        <v>9.5917769489953222E-6</v>
      </c>
    </row>
    <row r="1006" spans="1:14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9.59</v>
      </c>
      <c r="D1006" s="5" t="str">
        <f>'Исходные данные'!A1008</f>
        <v>15.03.2013</v>
      </c>
      <c r="E1006" s="1">
        <f>'Исходные данные'!B1008</f>
        <v>8.44</v>
      </c>
      <c r="F1006" s="12">
        <f t="shared" si="135"/>
        <v>0.88008342022940556</v>
      </c>
      <c r="G1006" s="12">
        <f t="shared" si="136"/>
        <v>6.0438551852785988E-2</v>
      </c>
      <c r="H1006" s="12">
        <f t="shared" si="137"/>
        <v>1.7411261617081714E-4</v>
      </c>
      <c r="I1006" s="12">
        <f t="shared" si="141"/>
        <v>-0.1277385802874812</v>
      </c>
      <c r="J1006" s="18">
        <f t="shared" si="138"/>
        <v>-2.2240898399799321E-5</v>
      </c>
      <c r="K1006" s="12">
        <f t="shared" si="142"/>
        <v>0.8016816198629747</v>
      </c>
      <c r="L1006" s="12">
        <f t="shared" si="139"/>
        <v>-0.22104373264861615</v>
      </c>
      <c r="M1006" s="12">
        <f t="shared" si="143"/>
        <v>4.8860331743232906E-2</v>
      </c>
      <c r="N1006" s="18">
        <f t="shared" si="140"/>
        <v>8.507200186788304E-6</v>
      </c>
    </row>
    <row r="1007" spans="1:14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9.67</v>
      </c>
      <c r="D1007" s="5" t="str">
        <f>'Исходные данные'!A1009</f>
        <v>14.03.2013</v>
      </c>
      <c r="E1007" s="1">
        <f>'Исходные данные'!B1009</f>
        <v>8.4700000000000006</v>
      </c>
      <c r="F1007" s="12">
        <f t="shared" si="135"/>
        <v>0.875904860392968</v>
      </c>
      <c r="G1007" s="12">
        <f t="shared" si="136"/>
        <v>6.0269865069735057E-2</v>
      </c>
      <c r="H1007" s="12">
        <f t="shared" si="137"/>
        <v>1.7362665983648975E-4</v>
      </c>
      <c r="I1007" s="12">
        <f t="shared" si="141"/>
        <v>-0.13249780080123988</v>
      </c>
      <c r="J1007" s="18">
        <f t="shared" si="138"/>
        <v>-2.3005150588799857E-5</v>
      </c>
      <c r="K1007" s="12">
        <f t="shared" si="142"/>
        <v>0.79787530498262338</v>
      </c>
      <c r="L1007" s="12">
        <f t="shared" si="139"/>
        <v>-0.22580295316237489</v>
      </c>
      <c r="M1007" s="12">
        <f t="shared" si="143"/>
        <v>5.0986973656849684E-2</v>
      </c>
      <c r="N1007" s="18">
        <f t="shared" si="140"/>
        <v>8.8526979312099034E-6</v>
      </c>
    </row>
    <row r="1008" spans="1:14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9.66</v>
      </c>
      <c r="D1008" s="5" t="str">
        <f>'Исходные данные'!A1010</f>
        <v>13.03.2013</v>
      </c>
      <c r="E1008" s="1">
        <f>'Исходные данные'!B1010</f>
        <v>8.4700000000000006</v>
      </c>
      <c r="F1008" s="12">
        <f t="shared" si="135"/>
        <v>0.87681159420289856</v>
      </c>
      <c r="G1008" s="12">
        <f t="shared" si="136"/>
        <v>6.010164909926824E-2</v>
      </c>
      <c r="H1008" s="12">
        <f t="shared" si="137"/>
        <v>1.7314205982868296E-4</v>
      </c>
      <c r="I1008" s="12">
        <f t="shared" si="141"/>
        <v>-0.1314631395604636</v>
      </c>
      <c r="J1008" s="18">
        <f t="shared" si="138"/>
        <v>-2.2761798775044285E-5</v>
      </c>
      <c r="K1008" s="12">
        <f t="shared" si="142"/>
        <v>0.79870126285527621</v>
      </c>
      <c r="L1008" s="12">
        <f t="shared" si="139"/>
        <v>-0.22476829192159856</v>
      </c>
      <c r="M1008" s="12">
        <f t="shared" si="143"/>
        <v>5.052078505335296E-2</v>
      </c>
      <c r="N1008" s="18">
        <f t="shared" si="140"/>
        <v>8.7472727882996693E-6</v>
      </c>
    </row>
    <row r="1009" spans="1:14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9.64</v>
      </c>
      <c r="D1009" s="5" t="str">
        <f>'Исходные данные'!A1011</f>
        <v>12.03.2013</v>
      </c>
      <c r="E1009" s="1">
        <f>'Исходные данные'!B1011</f>
        <v>8.4700000000000006</v>
      </c>
      <c r="F1009" s="12">
        <f t="shared" si="135"/>
        <v>0.87863070539419086</v>
      </c>
      <c r="G1009" s="12">
        <f t="shared" si="136"/>
        <v>5.9933902627325855E-2</v>
      </c>
      <c r="H1009" s="12">
        <f t="shared" si="137"/>
        <v>1.726588123618268E-4</v>
      </c>
      <c r="I1009" s="12">
        <f t="shared" si="141"/>
        <v>-0.12939059995849123</v>
      </c>
      <c r="J1009" s="18">
        <f t="shared" si="138"/>
        <v>-2.234042731961733E-5</v>
      </c>
      <c r="K1009" s="12">
        <f t="shared" si="142"/>
        <v>0.80035831941721658</v>
      </c>
      <c r="L1009" s="12">
        <f t="shared" si="139"/>
        <v>-0.22269575231962621</v>
      </c>
      <c r="M1009" s="12">
        <f t="shared" si="143"/>
        <v>4.9593398101204313E-2</v>
      </c>
      <c r="N1009" s="18">
        <f t="shared" si="140"/>
        <v>8.5627372171412122E-6</v>
      </c>
    </row>
    <row r="1010" spans="1:14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9.5299999999999994</v>
      </c>
      <c r="D1010" s="5" t="str">
        <f>'Исходные данные'!A1012</f>
        <v>11.03.2013</v>
      </c>
      <c r="E1010" s="1">
        <f>'Исходные данные'!B1012</f>
        <v>8.5399999999999991</v>
      </c>
      <c r="F1010" s="12">
        <f t="shared" si="135"/>
        <v>0.89611752360965369</v>
      </c>
      <c r="G1010" s="12">
        <f t="shared" si="136"/>
        <v>5.9766624343515921E-2</v>
      </c>
      <c r="H1010" s="12">
        <f t="shared" si="137"/>
        <v>1.7217691366091725E-4</v>
      </c>
      <c r="I1010" s="12">
        <f t="shared" si="141"/>
        <v>-0.10968370986563229</v>
      </c>
      <c r="J1010" s="18">
        <f t="shared" si="138"/>
        <v>-1.8885002643544068E-5</v>
      </c>
      <c r="K1010" s="12">
        <f t="shared" si="142"/>
        <v>0.81628733299818756</v>
      </c>
      <c r="L1010" s="12">
        <f t="shared" si="139"/>
        <v>-0.20298886222676729</v>
      </c>
      <c r="M1010" s="12">
        <f t="shared" si="143"/>
        <v>4.1204478188117524E-2</v>
      </c>
      <c r="N1010" s="18">
        <f t="shared" si="140"/>
        <v>7.0944598834386596E-6</v>
      </c>
    </row>
    <row r="1011" spans="1:14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9.4600000000000009</v>
      </c>
      <c r="D1011" s="5" t="str">
        <f>'Исходные данные'!A1013</f>
        <v>07.03.2013</v>
      </c>
      <c r="E1011" s="1">
        <f>'Исходные данные'!B1013</f>
        <v>8.48</v>
      </c>
      <c r="F1011" s="12">
        <f t="shared" si="135"/>
        <v>0.89640591966173355</v>
      </c>
      <c r="G1011" s="12">
        <f t="shared" si="136"/>
        <v>5.9599812941103822E-2</v>
      </c>
      <c r="H1011" s="12">
        <f t="shared" si="137"/>
        <v>1.716963599614865E-4</v>
      </c>
      <c r="I1011" s="12">
        <f t="shared" si="141"/>
        <v>-0.10936193325997527</v>
      </c>
      <c r="J1011" s="18">
        <f t="shared" si="138"/>
        <v>-1.8777045859088777E-5</v>
      </c>
      <c r="K1011" s="12">
        <f t="shared" si="142"/>
        <v>0.81655003742924392</v>
      </c>
      <c r="L1011" s="12">
        <f t="shared" si="139"/>
        <v>-0.20266708562111024</v>
      </c>
      <c r="M1011" s="12">
        <f t="shared" si="143"/>
        <v>4.107394759415444E-2</v>
      </c>
      <c r="N1011" s="18">
        <f t="shared" si="140"/>
        <v>7.0522472911651728E-6</v>
      </c>
    </row>
    <row r="1012" spans="1:14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9.42</v>
      </c>
      <c r="D1012" s="5" t="str">
        <f>'Исходные данные'!A1014</f>
        <v>06.03.2013</v>
      </c>
      <c r="E1012" s="1">
        <f>'Исходные данные'!B1014</f>
        <v>8.5</v>
      </c>
      <c r="F1012" s="12">
        <f t="shared" si="135"/>
        <v>0.90233545647558389</v>
      </c>
      <c r="G1012" s="12">
        <f t="shared" si="136"/>
        <v>5.9433467117002009E-2</v>
      </c>
      <c r="H1012" s="12">
        <f t="shared" si="137"/>
        <v>1.7121714750957331E-4</v>
      </c>
      <c r="I1012" s="12">
        <f t="shared" si="141"/>
        <v>-0.10276892509200089</v>
      </c>
      <c r="J1012" s="18">
        <f t="shared" si="138"/>
        <v>-1.7595802206877407E-5</v>
      </c>
      <c r="K1012" s="12">
        <f t="shared" si="142"/>
        <v>0.8219513443607227</v>
      </c>
      <c r="L1012" s="12">
        <f t="shared" si="139"/>
        <v>-0.1960740774531359</v>
      </c>
      <c r="M1012" s="12">
        <f t="shared" si="143"/>
        <v>3.8445043849098345E-2</v>
      </c>
      <c r="N1012" s="18">
        <f t="shared" si="140"/>
        <v>6.5824507437230856E-6</v>
      </c>
    </row>
    <row r="1013" spans="1:14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9.25</v>
      </c>
      <c r="D1013" s="5" t="str">
        <f>'Исходные данные'!A1015</f>
        <v>05.03.2013</v>
      </c>
      <c r="E1013" s="1">
        <f>'Исходные данные'!B1015</f>
        <v>8.4600000000000009</v>
      </c>
      <c r="F1013" s="12">
        <f t="shared" si="135"/>
        <v>0.91459459459459469</v>
      </c>
      <c r="G1013" s="12">
        <f t="shared" si="136"/>
        <v>5.9267585571759998E-2</v>
      </c>
      <c r="H1013" s="12">
        <f t="shared" si="137"/>
        <v>1.707392725616941E-4</v>
      </c>
      <c r="I1013" s="12">
        <f t="shared" si="141"/>
        <v>-8.927437790620181E-2</v>
      </c>
      <c r="J1013" s="18">
        <f t="shared" si="138"/>
        <v>-1.5242642342102672E-5</v>
      </c>
      <c r="K1013" s="12">
        <f t="shared" si="142"/>
        <v>0.83311838316576092</v>
      </c>
      <c r="L1013" s="12">
        <f t="shared" si="139"/>
        <v>-0.18257953026733681</v>
      </c>
      <c r="M1013" s="12">
        <f t="shared" si="143"/>
        <v>3.3335284872641369E-2</v>
      </c>
      <c r="N1013" s="18">
        <f t="shared" si="140"/>
        <v>5.691642289791633E-6</v>
      </c>
    </row>
    <row r="1014" spans="1:14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9.2799999999999994</v>
      </c>
      <c r="D1014" s="5" t="str">
        <f>'Исходные данные'!A1016</f>
        <v>04.03.2013</v>
      </c>
      <c r="E1014" s="1">
        <f>'Исходные данные'!B1016</f>
        <v>8.42</v>
      </c>
      <c r="F1014" s="12">
        <f t="shared" si="135"/>
        <v>0.90732758620689657</v>
      </c>
      <c r="G1014" s="12">
        <f t="shared" si="136"/>
        <v>5.9102167009554042E-2</v>
      </c>
      <c r="H1014" s="12">
        <f t="shared" si="137"/>
        <v>1.7026273138481335E-4</v>
      </c>
      <c r="I1014" s="12">
        <f t="shared" si="141"/>
        <v>-9.7251718543873822E-2</v>
      </c>
      <c r="J1014" s="18">
        <f t="shared" si="138"/>
        <v>-1.6558343231147059E-5</v>
      </c>
      <c r="K1014" s="12">
        <f t="shared" si="142"/>
        <v>0.82649875266040607</v>
      </c>
      <c r="L1014" s="12">
        <f t="shared" si="139"/>
        <v>-0.19055687090500878</v>
      </c>
      <c r="M1014" s="12">
        <f t="shared" si="143"/>
        <v>3.6311921049108194E-2</v>
      </c>
      <c r="N1014" s="18">
        <f t="shared" si="140"/>
        <v>6.1825668596508585E-6</v>
      </c>
    </row>
    <row r="1015" spans="1:14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9.43</v>
      </c>
      <c r="D1015" s="5" t="str">
        <f>'Исходные данные'!A1017</f>
        <v>01.03.2013</v>
      </c>
      <c r="E1015" s="1">
        <f>'Исходные данные'!B1017</f>
        <v>8.5</v>
      </c>
      <c r="F1015" s="12">
        <f t="shared" si="135"/>
        <v>0.90137857900318141</v>
      </c>
      <c r="G1015" s="12">
        <f t="shared" si="136"/>
        <v>5.8937210138177258E-2</v>
      </c>
      <c r="H1015" s="12">
        <f t="shared" si="137"/>
        <v>1.6978752025631507E-4</v>
      </c>
      <c r="I1015" s="12">
        <f t="shared" si="141"/>
        <v>-0.10382993314909528</v>
      </c>
      <c r="J1015" s="18">
        <f t="shared" si="138"/>
        <v>-1.7629026877763853E-5</v>
      </c>
      <c r="K1015" s="12">
        <f t="shared" si="142"/>
        <v>0.82107970984920553</v>
      </c>
      <c r="L1015" s="12">
        <f t="shared" si="139"/>
        <v>-0.19713508551023032</v>
      </c>
      <c r="M1015" s="12">
        <f t="shared" si="143"/>
        <v>3.8862241939125831E-2</v>
      </c>
      <c r="N1015" s="18">
        <f t="shared" si="140"/>
        <v>6.5983236904451439E-6</v>
      </c>
    </row>
    <row r="1016" spans="1:14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9.3800000000000008</v>
      </c>
      <c r="D1016" s="5" t="str">
        <f>'Исходные данные'!A1018</f>
        <v>28.02.2013</v>
      </c>
      <c r="E1016" s="1">
        <f>'Исходные данные'!B1018</f>
        <v>8.6199999999999992</v>
      </c>
      <c r="F1016" s="12">
        <f t="shared" si="135"/>
        <v>0.91897654584221733</v>
      </c>
      <c r="G1016" s="12">
        <f t="shared" si="136"/>
        <v>5.8772713669029183E-2</v>
      </c>
      <c r="H1016" s="12">
        <f t="shared" si="137"/>
        <v>1.6931363546397266E-4</v>
      </c>
      <c r="I1016" s="12">
        <f t="shared" si="141"/>
        <v>-8.4494678342531743E-2</v>
      </c>
      <c r="J1016" s="18">
        <f t="shared" si="138"/>
        <v>-1.4306101167533045E-5</v>
      </c>
      <c r="K1016" s="12">
        <f t="shared" si="142"/>
        <v>0.83710997043306679</v>
      </c>
      <c r="L1016" s="12">
        <f t="shared" si="139"/>
        <v>-0.17779983070366676</v>
      </c>
      <c r="M1016" s="12">
        <f t="shared" si="143"/>
        <v>3.1612779798252569E-2</v>
      </c>
      <c r="N1016" s="18">
        <f t="shared" si="140"/>
        <v>5.3524746747641747E-6</v>
      </c>
    </row>
    <row r="1017" spans="1:14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9.34</v>
      </c>
      <c r="D1017" s="5" t="str">
        <f>'Исходные данные'!A1019</f>
        <v>27.02.2013</v>
      </c>
      <c r="E1017" s="1">
        <f>'Исходные данные'!B1019</f>
        <v>8.58</v>
      </c>
      <c r="F1017" s="12">
        <f t="shared" si="135"/>
        <v>0.9186295503211992</v>
      </c>
      <c r="G1017" s="12">
        <f t="shared" si="136"/>
        <v>5.860867631710602E-2</v>
      </c>
      <c r="H1017" s="12">
        <f t="shared" si="137"/>
        <v>1.6884107330592091E-4</v>
      </c>
      <c r="I1017" s="12">
        <f t="shared" si="141"/>
        <v>-8.4872338740880279E-2</v>
      </c>
      <c r="J1017" s="18">
        <f t="shared" si="138"/>
        <v>-1.4329936766993919E-5</v>
      </c>
      <c r="K1017" s="12">
        <f t="shared" si="142"/>
        <v>0.83679388683805656</v>
      </c>
      <c r="L1017" s="12">
        <f t="shared" si="139"/>
        <v>-0.17817749110201531</v>
      </c>
      <c r="M1017" s="12">
        <f t="shared" si="143"/>
        <v>3.1747218335408757E-2</v>
      </c>
      <c r="N1017" s="18">
        <f t="shared" si="140"/>
        <v>5.3602344182278265E-6</v>
      </c>
    </row>
    <row r="1018" spans="1:14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9.3699999999999992</v>
      </c>
      <c r="D1018" s="5" t="str">
        <f>'Исходные данные'!A1020</f>
        <v>26.02.2013</v>
      </c>
      <c r="E1018" s="1">
        <f>'Исходные данные'!B1020</f>
        <v>8.6</v>
      </c>
      <c r="F1018" s="12">
        <f t="shared" si="135"/>
        <v>0.91782283884738536</v>
      </c>
      <c r="G1018" s="12">
        <f t="shared" si="136"/>
        <v>5.8445096800990456E-2</v>
      </c>
      <c r="H1018" s="12">
        <f t="shared" si="137"/>
        <v>1.6836983009062663E-4</v>
      </c>
      <c r="I1018" s="12">
        <f t="shared" si="141"/>
        <v>-8.5750892990868674E-2</v>
      </c>
      <c r="J1018" s="18">
        <f t="shared" si="138"/>
        <v>-1.4437863282992064E-5</v>
      </c>
      <c r="K1018" s="12">
        <f t="shared" si="142"/>
        <v>0.83605904086070526</v>
      </c>
      <c r="L1018" s="12">
        <f t="shared" si="139"/>
        <v>-0.17905604535200373</v>
      </c>
      <c r="M1018" s="12">
        <f t="shared" si="143"/>
        <v>3.2061067377098823E-2</v>
      </c>
      <c r="N1018" s="18">
        <f t="shared" si="140"/>
        <v>5.3981164668062613E-6</v>
      </c>
    </row>
    <row r="1019" spans="1:14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9.34</v>
      </c>
      <c r="D1019" s="5" t="str">
        <f>'Исходные данные'!A1021</f>
        <v>25.02.2013</v>
      </c>
      <c r="E1019" s="1">
        <f>'Исходные данные'!B1021</f>
        <v>8.69</v>
      </c>
      <c r="F1019" s="12">
        <f t="shared" si="135"/>
        <v>0.93040685224839392</v>
      </c>
      <c r="G1019" s="12">
        <f t="shared" si="136"/>
        <v>5.8281973842841603E-2</v>
      </c>
      <c r="H1019" s="12">
        <f t="shared" si="137"/>
        <v>1.6789990213685965E-4</v>
      </c>
      <c r="I1019" s="12">
        <f t="shared" si="141"/>
        <v>-7.2133312963450671E-2</v>
      </c>
      <c r="J1019" s="18">
        <f t="shared" si="138"/>
        <v>-1.2111176187370838E-5</v>
      </c>
      <c r="K1019" s="12">
        <f t="shared" si="142"/>
        <v>0.84752201359239043</v>
      </c>
      <c r="L1019" s="12">
        <f t="shared" si="139"/>
        <v>-0.16543846532458575</v>
      </c>
      <c r="M1019" s="12">
        <f t="shared" si="143"/>
        <v>2.7369885808954171E-2</v>
      </c>
      <c r="N1019" s="18">
        <f t="shared" si="140"/>
        <v>4.5954011488204289E-6</v>
      </c>
    </row>
    <row r="1020" spans="1:14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9.41</v>
      </c>
      <c r="D1020" s="5" t="str">
        <f>'Исходные данные'!A1022</f>
        <v>22.02.2013</v>
      </c>
      <c r="E1020" s="1">
        <f>'Исходные данные'!B1022</f>
        <v>8.65</v>
      </c>
      <c r="F1020" s="12">
        <f t="shared" si="135"/>
        <v>0.91923485653560044</v>
      </c>
      <c r="G1020" s="12">
        <f t="shared" si="136"/>
        <v>5.8119306168385163E-2</v>
      </c>
      <c r="H1020" s="12">
        <f t="shared" si="137"/>
        <v>1.674312857736645E-4</v>
      </c>
      <c r="I1020" s="12">
        <f t="shared" si="141"/>
        <v>-8.4213632653500292E-2</v>
      </c>
      <c r="J1020" s="18">
        <f t="shared" si="138"/>
        <v>-1.4099996794846612E-5</v>
      </c>
      <c r="K1020" s="12">
        <f t="shared" si="142"/>
        <v>0.837345269644868</v>
      </c>
      <c r="L1020" s="12">
        <f t="shared" si="139"/>
        <v>-0.17751878501463533</v>
      </c>
      <c r="M1020" s="12">
        <f t="shared" si="143"/>
        <v>3.151291903307233E-2</v>
      </c>
      <c r="N1020" s="18">
        <f t="shared" si="140"/>
        <v>5.2762485521886846E-6</v>
      </c>
    </row>
    <row r="1021" spans="1:14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9.36</v>
      </c>
      <c r="D1021" s="5" t="str">
        <f>'Исходные данные'!A1023</f>
        <v>21.02.2013</v>
      </c>
      <c r="E1021" s="1">
        <f>'Исходные данные'!B1023</f>
        <v>8.6199999999999992</v>
      </c>
      <c r="F1021" s="12">
        <f t="shared" si="135"/>
        <v>0.92094017094017089</v>
      </c>
      <c r="G1021" s="12">
        <f t="shared" si="136"/>
        <v>5.795709250690341E-2</v>
      </c>
      <c r="H1021" s="12">
        <f t="shared" si="137"/>
        <v>1.6696397734033158E-4</v>
      </c>
      <c r="I1021" s="12">
        <f t="shared" si="141"/>
        <v>-8.236020581389901E-2</v>
      </c>
      <c r="J1021" s="18">
        <f t="shared" si="138"/>
        <v>-1.375118753725688E-5</v>
      </c>
      <c r="K1021" s="12">
        <f t="shared" si="142"/>
        <v>0.83889866695108628</v>
      </c>
      <c r="L1021" s="12">
        <f t="shared" si="139"/>
        <v>-0.17566535817503401</v>
      </c>
      <c r="M1021" s="12">
        <f t="shared" si="143"/>
        <v>3.0858318062762999E-2</v>
      </c>
      <c r="N1021" s="18">
        <f t="shared" si="140"/>
        <v>5.1522275177919065E-6</v>
      </c>
    </row>
    <row r="1022" spans="1:14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9.24</v>
      </c>
      <c r="D1022" s="5" t="str">
        <f>'Исходные данные'!A1024</f>
        <v>20.02.2013</v>
      </c>
      <c r="E1022" s="1">
        <f>'Исходные данные'!B1024</f>
        <v>8.84</v>
      </c>
      <c r="F1022" s="12">
        <f t="shared" si="135"/>
        <v>0.95670995670995662</v>
      </c>
      <c r="G1022" s="12">
        <f t="shared" si="136"/>
        <v>5.7795331591225116E-2</v>
      </c>
      <c r="H1022" s="12">
        <f t="shared" si="137"/>
        <v>1.6649797318636812E-4</v>
      </c>
      <c r="I1022" s="12">
        <f t="shared" si="141"/>
        <v>-4.4255009004040814E-2</v>
      </c>
      <c r="J1022" s="18">
        <f t="shared" si="138"/>
        <v>-7.3683693025172672E-6</v>
      </c>
      <c r="K1022" s="12">
        <f t="shared" si="142"/>
        <v>0.87148191887804405</v>
      </c>
      <c r="L1022" s="12">
        <f t="shared" si="139"/>
        <v>-0.13756016136517588</v>
      </c>
      <c r="M1022" s="12">
        <f t="shared" si="143"/>
        <v>1.8922797994813233E-2</v>
      </c>
      <c r="N1022" s="18">
        <f t="shared" si="140"/>
        <v>3.1506075131514741E-6</v>
      </c>
    </row>
    <row r="1023" spans="1:14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9.2799999999999994</v>
      </c>
      <c r="D1023" s="5" t="str">
        <f>'Исходные данные'!A1025</f>
        <v>19.02.2013</v>
      </c>
      <c r="E1023" s="1">
        <f>'Исходные данные'!B1025</f>
        <v>8.9600000000000009</v>
      </c>
      <c r="F1023" s="12">
        <f t="shared" si="135"/>
        <v>0.9655172413793105</v>
      </c>
      <c r="G1023" s="12">
        <f t="shared" si="136"/>
        <v>5.7634022157715986E-2</v>
      </c>
      <c r="H1023" s="12">
        <f t="shared" si="137"/>
        <v>1.6603326967147059E-4</v>
      </c>
      <c r="I1023" s="12">
        <f t="shared" si="141"/>
        <v>-3.5091319811269943E-2</v>
      </c>
      <c r="J1023" s="18">
        <f t="shared" si="138"/>
        <v>-5.8263265653524006E-6</v>
      </c>
      <c r="K1023" s="12">
        <f t="shared" si="142"/>
        <v>0.87950461090703547</v>
      </c>
      <c r="L1023" s="12">
        <f t="shared" si="139"/>
        <v>-0.12839647217240499</v>
      </c>
      <c r="M1023" s="12">
        <f t="shared" si="143"/>
        <v>1.6485654066319175E-2</v>
      </c>
      <c r="N1023" s="18">
        <f t="shared" si="140"/>
        <v>2.7371670473037471E-6</v>
      </c>
    </row>
    <row r="1024" spans="1:14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9.35</v>
      </c>
      <c r="D1024" s="5" t="str">
        <f>'Исходные данные'!A1026</f>
        <v>18.02.2013</v>
      </c>
      <c r="E1024" s="1">
        <f>'Исходные данные'!B1026</f>
        <v>8.9600000000000009</v>
      </c>
      <c r="F1024" s="12">
        <f t="shared" si="135"/>
        <v>0.95828877005347601</v>
      </c>
      <c r="G1024" s="12">
        <f t="shared" si="136"/>
        <v>5.7473162946268426E-2</v>
      </c>
      <c r="H1024" s="12">
        <f t="shared" si="137"/>
        <v>1.6556986316549523E-4</v>
      </c>
      <c r="I1024" s="12">
        <f t="shared" si="141"/>
        <v>-4.2606116313756444E-2</v>
      </c>
      <c r="J1024" s="18">
        <f t="shared" si="138"/>
        <v>-7.0542888480818282E-6</v>
      </c>
      <c r="K1024" s="12">
        <f t="shared" si="142"/>
        <v>0.87292008440826618</v>
      </c>
      <c r="L1024" s="12">
        <f t="shared" si="139"/>
        <v>-0.13591126867489145</v>
      </c>
      <c r="M1024" s="12">
        <f t="shared" si="143"/>
        <v>1.8471872952818536E-2</v>
      </c>
      <c r="N1024" s="18">
        <f t="shared" si="140"/>
        <v>3.0583854772085772E-6</v>
      </c>
    </row>
    <row r="1025" spans="1:14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9.31</v>
      </c>
      <c r="D1025" s="5" t="str">
        <f>'Исходные данные'!A1027</f>
        <v>15.02.2013</v>
      </c>
      <c r="E1025" s="1">
        <f>'Исходные данные'!B1027</f>
        <v>8.9600000000000009</v>
      </c>
      <c r="F1025" s="12">
        <f t="shared" si="135"/>
        <v>0.96240601503759404</v>
      </c>
      <c r="G1025" s="12">
        <f t="shared" si="136"/>
        <v>5.7312752700291972E-2</v>
      </c>
      <c r="H1025" s="12">
        <f t="shared" si="137"/>
        <v>1.6510775004843059E-4</v>
      </c>
      <c r="I1025" s="12">
        <f t="shared" si="141"/>
        <v>-3.8318864302136539E-2</v>
      </c>
      <c r="J1025" s="18">
        <f t="shared" si="138"/>
        <v>-6.3267414693368899E-6</v>
      </c>
      <c r="K1025" s="12">
        <f t="shared" si="142"/>
        <v>0.87667054663988064</v>
      </c>
      <c r="L1025" s="12">
        <f t="shared" si="139"/>
        <v>-0.13162401666327153</v>
      </c>
      <c r="M1025" s="12">
        <f t="shared" si="143"/>
        <v>1.7324881762573189E-2</v>
      </c>
      <c r="N1025" s="18">
        <f t="shared" si="140"/>
        <v>2.8604722476735477E-6</v>
      </c>
    </row>
    <row r="1026" spans="1:14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9.26</v>
      </c>
      <c r="D1026" s="5" t="str">
        <f>'Исходные данные'!A1028</f>
        <v>14.02.2013</v>
      </c>
      <c r="E1026" s="1">
        <f>'Исходные данные'!B1028</f>
        <v>8.98</v>
      </c>
      <c r="F1026" s="12">
        <f t="shared" ref="F1026:F1089" si="144">E1026/C1026</f>
        <v>0.96976241900647953</v>
      </c>
      <c r="G1026" s="12">
        <f t="shared" ref="G1026:G1089" si="145">1/POWER(2,A1026/248)</f>
        <v>5.715279016670323E-2</v>
      </c>
      <c r="H1026" s="12">
        <f t="shared" ref="H1026:H1089" si="146">G1026/SUM(G$2:G$1242)</f>
        <v>1.6464692671036836E-4</v>
      </c>
      <c r="I1026" s="12">
        <f t="shared" si="141"/>
        <v>-3.0704166343979735E-2</v>
      </c>
      <c r="J1026" s="18">
        <f t="shared" ref="J1026:J1089" si="147">H1026*I1026</f>
        <v>-5.0553466257401905E-6</v>
      </c>
      <c r="K1026" s="12">
        <f t="shared" si="142"/>
        <v>0.88337160896486489</v>
      </c>
      <c r="L1026" s="12">
        <f t="shared" ref="L1026:L1089" si="148">LN(K1026)</f>
        <v>-0.12400931870511471</v>
      </c>
      <c r="M1026" s="12">
        <f t="shared" si="143"/>
        <v>1.537831112570672E-2</v>
      </c>
      <c r="N1026" s="18">
        <f t="shared" ref="N1026:N1089" si="149">M1026*H1026</f>
        <v>2.5319916648434766E-6</v>
      </c>
    </row>
    <row r="1027" spans="1:14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9.32</v>
      </c>
      <c r="D1027" s="5" t="str">
        <f>'Исходные данные'!A1029</f>
        <v>13.02.2013</v>
      </c>
      <c r="E1027" s="1">
        <f>'Исходные данные'!B1029</f>
        <v>8.9600000000000009</v>
      </c>
      <c r="F1027" s="12">
        <f t="shared" si="144"/>
        <v>0.96137339055794002</v>
      </c>
      <c r="G1027" s="12">
        <f t="shared" si="145"/>
        <v>5.6993274095916348E-2</v>
      </c>
      <c r="H1027" s="12">
        <f t="shared" si="146"/>
        <v>1.6418738955147606E-4</v>
      </c>
      <c r="I1027" s="12">
        <f t="shared" ref="I1027:I1090" si="150">LN(F1027)</f>
        <v>-3.93924017106606E-2</v>
      </c>
      <c r="J1027" s="18">
        <f t="shared" si="147"/>
        <v>-6.4677356050364641E-6</v>
      </c>
      <c r="K1027" s="12">
        <f t="shared" ref="K1027:K1090" si="151">F1027/GEOMEAN(F$2:F$1242)</f>
        <v>0.87572991300614689</v>
      </c>
      <c r="L1027" s="12">
        <f t="shared" si="148"/>
        <v>-0.13269755407179562</v>
      </c>
      <c r="M1027" s="12">
        <f t="shared" ref="M1027:M1090" si="152">POWER(L1027-AVERAGE(L$2:L$1242),2)</f>
        <v>1.7608640856637131E-2</v>
      </c>
      <c r="N1027" s="18">
        <f t="shared" si="149"/>
        <v>2.8911167758007177E-6</v>
      </c>
    </row>
    <row r="1028" spans="1:14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9.27</v>
      </c>
      <c r="D1028" s="5" t="str">
        <f>'Исходные данные'!A1030</f>
        <v>12.02.2013</v>
      </c>
      <c r="E1028" s="1">
        <f>'Исходные данные'!B1030</f>
        <v>8.83</v>
      </c>
      <c r="F1028" s="12">
        <f t="shared" si="144"/>
        <v>0.95253505933117588</v>
      </c>
      <c r="G1028" s="12">
        <f t="shared" si="145"/>
        <v>5.6834203241833074E-2</v>
      </c>
      <c r="H1028" s="12">
        <f t="shared" si="146"/>
        <v>1.6372913498196841E-4</v>
      </c>
      <c r="I1028" s="12">
        <f t="shared" si="150"/>
        <v>-4.8628364961895092E-2</v>
      </c>
      <c r="J1028" s="18">
        <f t="shared" si="147"/>
        <v>-7.9618801307985442E-6</v>
      </c>
      <c r="K1028" s="12">
        <f t="shared" si="151"/>
        <v>0.86767894018710334</v>
      </c>
      <c r="L1028" s="12">
        <f t="shared" si="148"/>
        <v>-0.14193351732303017</v>
      </c>
      <c r="M1028" s="12">
        <f t="shared" si="152"/>
        <v>2.0145123339686911E-2</v>
      </c>
      <c r="N1028" s="18">
        <f t="shared" si="149"/>
        <v>3.2983436185120004E-6</v>
      </c>
    </row>
    <row r="1029" spans="1:14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9.2100000000000009</v>
      </c>
      <c r="D1029" s="5" t="str">
        <f>'Исходные данные'!A1031</f>
        <v>11.02.2013</v>
      </c>
      <c r="E1029" s="1">
        <f>'Исходные данные'!B1031</f>
        <v>8.81</v>
      </c>
      <c r="F1029" s="12">
        <f t="shared" si="144"/>
        <v>0.95656894679695981</v>
      </c>
      <c r="G1029" s="12">
        <f t="shared" si="145"/>
        <v>5.6675576361832992E-2</v>
      </c>
      <c r="H1029" s="12">
        <f t="shared" si="146"/>
        <v>1.6327215942207906E-4</v>
      </c>
      <c r="I1029" s="12">
        <f t="shared" si="150"/>
        <v>-4.440241031912736E-2</v>
      </c>
      <c r="J1029" s="18">
        <f t="shared" si="147"/>
        <v>-7.2496774163491305E-6</v>
      </c>
      <c r="K1029" s="12">
        <f t="shared" si="151"/>
        <v>0.87135347076407033</v>
      </c>
      <c r="L1029" s="12">
        <f t="shared" si="148"/>
        <v>-0.13770756268026238</v>
      </c>
      <c r="M1029" s="12">
        <f t="shared" si="152"/>
        <v>1.8963372819338398E-2</v>
      </c>
      <c r="N1029" s="18">
        <f t="shared" si="149"/>
        <v>3.09619083013934E-6</v>
      </c>
    </row>
    <row r="1030" spans="1:14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9.08</v>
      </c>
      <c r="D1030" s="5" t="str">
        <f>'Исходные данные'!A1032</f>
        <v>08.02.2013</v>
      </c>
      <c r="E1030" s="1">
        <f>'Исходные данные'!B1032</f>
        <v>8.7799999999999994</v>
      </c>
      <c r="F1030" s="12">
        <f t="shared" si="144"/>
        <v>0.96696035242290745</v>
      </c>
      <c r="G1030" s="12">
        <f t="shared" si="145"/>
        <v>5.651739221676412E-2</v>
      </c>
      <c r="H1030" s="12">
        <f t="shared" si="146"/>
        <v>1.6281645930203364E-4</v>
      </c>
      <c r="I1030" s="12">
        <f t="shared" si="150"/>
        <v>-3.3597784966176672E-2</v>
      </c>
      <c r="J1030" s="18">
        <f t="shared" si="147"/>
        <v>-5.4702723885839819E-6</v>
      </c>
      <c r="K1030" s="12">
        <f t="shared" si="151"/>
        <v>0.88081916311024755</v>
      </c>
      <c r="L1030" s="12">
        <f t="shared" si="148"/>
        <v>-0.12690293732731167</v>
      </c>
      <c r="M1030" s="12">
        <f t="shared" si="152"/>
        <v>1.6104355502299602E-2</v>
      </c>
      <c r="N1030" s="18">
        <f t="shared" si="149"/>
        <v>2.6220541422256446E-6</v>
      </c>
    </row>
    <row r="1031" spans="1:14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9.19</v>
      </c>
      <c r="D1031" s="5" t="str">
        <f>'Исходные данные'!A1033</f>
        <v>07.02.2013</v>
      </c>
      <c r="E1031" s="1">
        <f>'Исходные данные'!B1033</f>
        <v>8.8000000000000007</v>
      </c>
      <c r="F1031" s="12">
        <f t="shared" si="144"/>
        <v>0.95756256800870521</v>
      </c>
      <c r="G1031" s="12">
        <f t="shared" si="145"/>
        <v>5.6359649570932771E-2</v>
      </c>
      <c r="H1031" s="12">
        <f t="shared" si="146"/>
        <v>1.6236203106202054E-4</v>
      </c>
      <c r="I1031" s="12">
        <f t="shared" si="150"/>
        <v>-4.3364214883434796E-2</v>
      </c>
      <c r="J1031" s="18">
        <f t="shared" si="147"/>
        <v>-7.0407020038843735E-6</v>
      </c>
      <c r="K1031" s="12">
        <f t="shared" si="151"/>
        <v>0.87225857571691068</v>
      </c>
      <c r="L1031" s="12">
        <f t="shared" si="148"/>
        <v>-0.13666936724456977</v>
      </c>
      <c r="M1031" s="12">
        <f t="shared" si="152"/>
        <v>1.8678515943031087E-2</v>
      </c>
      <c r="N1031" s="18">
        <f t="shared" si="149"/>
        <v>3.0326817857348592E-6</v>
      </c>
    </row>
    <row r="1032" spans="1:14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9.33</v>
      </c>
      <c r="D1032" s="5" t="str">
        <f>'Исходные данные'!A1034</f>
        <v>06.02.2013</v>
      </c>
      <c r="E1032" s="1">
        <f>'Исходные данные'!B1034</f>
        <v>8.83</v>
      </c>
      <c r="F1032" s="12">
        <f t="shared" si="144"/>
        <v>0.94640943193997862</v>
      </c>
      <c r="G1032" s="12">
        <f t="shared" si="145"/>
        <v>5.6202347192094257E-2</v>
      </c>
      <c r="H1032" s="12">
        <f t="shared" si="146"/>
        <v>1.6190887115216402E-4</v>
      </c>
      <c r="I1032" s="12">
        <f t="shared" si="150"/>
        <v>-5.5080000243383755E-2</v>
      </c>
      <c r="J1032" s="18">
        <f t="shared" si="147"/>
        <v>-8.9179406624671828E-6</v>
      </c>
      <c r="K1032" s="12">
        <f t="shared" si="151"/>
        <v>0.86209901131130207</v>
      </c>
      <c r="L1032" s="12">
        <f t="shared" si="148"/>
        <v>-0.14838515260451879</v>
      </c>
      <c r="M1032" s="12">
        <f t="shared" si="152"/>
        <v>2.2018153513466338E-2</v>
      </c>
      <c r="N1032" s="18">
        <f t="shared" si="149"/>
        <v>3.5649343802203888E-6</v>
      </c>
    </row>
    <row r="1033" spans="1:14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9.19</v>
      </c>
      <c r="D1033" s="5" t="str">
        <f>'Исходные данные'!A1035</f>
        <v>05.02.2013</v>
      </c>
      <c r="E1033" s="1">
        <f>'Исходные данные'!B1035</f>
        <v>8.76</v>
      </c>
      <c r="F1033" s="12">
        <f t="shared" si="144"/>
        <v>0.9532100108813929</v>
      </c>
      <c r="G1033" s="12">
        <f t="shared" si="145"/>
        <v>5.6045483851443131E-2</v>
      </c>
      <c r="H1033" s="12">
        <f t="shared" si="146"/>
        <v>1.6145697603249623E-4</v>
      </c>
      <c r="I1033" s="12">
        <f t="shared" si="150"/>
        <v>-4.7920031419295524E-2</v>
      </c>
      <c r="J1033" s="18">
        <f t="shared" si="147"/>
        <v>-7.7370233643416645E-6</v>
      </c>
      <c r="K1033" s="12">
        <f t="shared" si="151"/>
        <v>0.86829376400910652</v>
      </c>
      <c r="L1033" s="12">
        <f t="shared" si="148"/>
        <v>-0.1412251837804305</v>
      </c>
      <c r="M1033" s="12">
        <f t="shared" si="152"/>
        <v>1.9944552533816377E-2</v>
      </c>
      <c r="N1033" s="18">
        <f t="shared" si="149"/>
        <v>3.2201871404312529E-6</v>
      </c>
    </row>
    <row r="1034" spans="1:14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9.16</v>
      </c>
      <c r="D1034" s="5" t="str">
        <f>'Исходные данные'!A1036</f>
        <v>04.02.2013</v>
      </c>
      <c r="E1034" s="1">
        <f>'Исходные данные'!B1036</f>
        <v>8.7899999999999991</v>
      </c>
      <c r="F1034" s="12">
        <f t="shared" si="144"/>
        <v>0.95960698689956325</v>
      </c>
      <c r="G1034" s="12">
        <f t="shared" si="145"/>
        <v>5.5889058323603531E-2</v>
      </c>
      <c r="H1034" s="12">
        <f t="shared" si="146"/>
        <v>1.6100634217292936E-4</v>
      </c>
      <c r="I1034" s="12">
        <f t="shared" si="150"/>
        <v>-4.1231466988953337E-2</v>
      </c>
      <c r="J1034" s="18">
        <f t="shared" si="147"/>
        <v>-6.6385276823152626E-6</v>
      </c>
      <c r="K1034" s="12">
        <f t="shared" si="151"/>
        <v>0.87412086855237203</v>
      </c>
      <c r="L1034" s="12">
        <f t="shared" si="148"/>
        <v>-0.13453661935008832</v>
      </c>
      <c r="M1034" s="12">
        <f t="shared" si="152"/>
        <v>1.8100101946150565E-2</v>
      </c>
      <c r="N1034" s="18">
        <f t="shared" si="149"/>
        <v>2.9142312073068227E-6</v>
      </c>
    </row>
    <row r="1035" spans="1:14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9.0500000000000007</v>
      </c>
      <c r="D1035" s="5" t="str">
        <f>'Исходные данные'!A1037</f>
        <v>01.02.2013</v>
      </c>
      <c r="E1035" s="1">
        <f>'Исходные данные'!B1037</f>
        <v>8.8000000000000007</v>
      </c>
      <c r="F1035" s="12">
        <f t="shared" si="144"/>
        <v>0.97237569060773477</v>
      </c>
      <c r="G1035" s="12">
        <f t="shared" si="145"/>
        <v>5.573306938661976E-2</v>
      </c>
      <c r="H1035" s="12">
        <f t="shared" si="146"/>
        <v>1.6055696605322842E-4</v>
      </c>
      <c r="I1035" s="12">
        <f t="shared" si="150"/>
        <v>-2.8013036227674006E-2</v>
      </c>
      <c r="J1035" s="18">
        <f t="shared" si="147"/>
        <v>-4.4976881066545134E-6</v>
      </c>
      <c r="K1035" s="12">
        <f t="shared" si="151"/>
        <v>0.88575207854568039</v>
      </c>
      <c r="L1035" s="12">
        <f t="shared" si="148"/>
        <v>-0.12131818858880904</v>
      </c>
      <c r="M1035" s="12">
        <f t="shared" si="152"/>
        <v>1.4718102882469842E-2</v>
      </c>
      <c r="N1035" s="18">
        <f t="shared" si="149"/>
        <v>2.3630939448686339E-6</v>
      </c>
    </row>
    <row r="1036" spans="1:14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8.98</v>
      </c>
      <c r="D1036" s="5" t="str">
        <f>'Исходные данные'!A1038</f>
        <v>31.01.2013</v>
      </c>
      <c r="E1036" s="1">
        <f>'Исходные данные'!B1038</f>
        <v>8.7200000000000006</v>
      </c>
      <c r="F1036" s="12">
        <f t="shared" si="144"/>
        <v>0.97104677060133637</v>
      </c>
      <c r="G1036" s="12">
        <f t="shared" si="145"/>
        <v>5.5577515821946644E-2</v>
      </c>
      <c r="H1036" s="12">
        <f t="shared" si="146"/>
        <v>1.6010884416298355E-4</v>
      </c>
      <c r="I1036" s="12">
        <f t="shared" si="150"/>
        <v>-2.9380644393219902E-2</v>
      </c>
      <c r="J1036" s="18">
        <f t="shared" si="147"/>
        <v>-4.7041010145620818E-6</v>
      </c>
      <c r="K1036" s="12">
        <f t="shared" si="151"/>
        <v>0.88454154472705659</v>
      </c>
      <c r="L1036" s="12">
        <f t="shared" si="148"/>
        <v>-0.12268579675435495</v>
      </c>
      <c r="M1036" s="12">
        <f t="shared" si="152"/>
        <v>1.5051804725250899E-2</v>
      </c>
      <c r="N1036" s="18">
        <f t="shared" si="149"/>
        <v>2.4099270571268557E-6</v>
      </c>
    </row>
    <row r="1037" spans="1:14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8.9700000000000006</v>
      </c>
      <c r="D1037" s="5" t="str">
        <f>'Исходные данные'!A1039</f>
        <v>30.01.2013</v>
      </c>
      <c r="E1037" s="1">
        <f>'Исходные данные'!B1039</f>
        <v>8.8000000000000007</v>
      </c>
      <c r="F1037" s="12">
        <f t="shared" si="144"/>
        <v>0.98104793756967668</v>
      </c>
      <c r="G1037" s="12">
        <f t="shared" si="145"/>
        <v>5.5422396414439939E-2</v>
      </c>
      <c r="H1037" s="12">
        <f t="shared" si="146"/>
        <v>1.596619730015824E-4</v>
      </c>
      <c r="I1037" s="12">
        <f t="shared" si="150"/>
        <v>-1.9133954586543985E-2</v>
      </c>
      <c r="J1037" s="18">
        <f t="shared" si="147"/>
        <v>-3.0549649406102896E-6</v>
      </c>
      <c r="K1037" s="12">
        <f t="shared" si="151"/>
        <v>0.89365176263527402</v>
      </c>
      <c r="L1037" s="12">
        <f t="shared" si="148"/>
        <v>-0.11243910694767899</v>
      </c>
      <c r="M1037" s="12">
        <f t="shared" si="152"/>
        <v>1.26425527711916E-2</v>
      </c>
      <c r="N1037" s="18">
        <f t="shared" si="149"/>
        <v>2.018534919225074E-6</v>
      </c>
    </row>
    <row r="1038" spans="1:14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8.77</v>
      </c>
      <c r="D1038" s="5" t="str">
        <f>'Исходные данные'!A1040</f>
        <v>29.01.2013</v>
      </c>
      <c r="E1038" s="1">
        <f>'Исходные данные'!B1040</f>
        <v>8.83</v>
      </c>
      <c r="F1038" s="12">
        <f t="shared" si="144"/>
        <v>1.0068415051311288</v>
      </c>
      <c r="G1038" s="12">
        <f t="shared" si="145"/>
        <v>5.5267709952347047E-2</v>
      </c>
      <c r="H1038" s="12">
        <f t="shared" si="146"/>
        <v>1.5921634907818324E-4</v>
      </c>
      <c r="I1038" s="12">
        <f t="shared" si="150"/>
        <v>6.818208231776925E-3</v>
      </c>
      <c r="J1038" s="18">
        <f t="shared" si="147"/>
        <v>1.0855702219183374E-6</v>
      </c>
      <c r="K1038" s="12">
        <f t="shared" si="151"/>
        <v>0.91714752286595758</v>
      </c>
      <c r="L1038" s="12">
        <f t="shared" si="148"/>
        <v>-8.6486944129358048E-2</v>
      </c>
      <c r="M1038" s="12">
        <f t="shared" si="152"/>
        <v>7.4799915048347054E-3</v>
      </c>
      <c r="N1038" s="18">
        <f t="shared" si="149"/>
        <v>1.1909369385356076E-6</v>
      </c>
    </row>
    <row r="1039" spans="1:14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8.61</v>
      </c>
      <c r="D1039" s="5" t="str">
        <f>'Исходные данные'!A1041</f>
        <v>28.01.2013</v>
      </c>
      <c r="E1039" s="1">
        <f>'Исходные данные'!B1041</f>
        <v>8.82</v>
      </c>
      <c r="F1039" s="12">
        <f t="shared" si="144"/>
        <v>1.024390243902439</v>
      </c>
      <c r="G1039" s="12">
        <f t="shared" si="145"/>
        <v>5.5113455227297346E-2</v>
      </c>
      <c r="H1039" s="12">
        <f t="shared" si="146"/>
        <v>1.5877196891168731E-4</v>
      </c>
      <c r="I1039" s="12">
        <f t="shared" si="150"/>
        <v>2.4097551579060524E-2</v>
      </c>
      <c r="J1039" s="18">
        <f t="shared" si="147"/>
        <v>3.826015710158379E-6</v>
      </c>
      <c r="K1039" s="12">
        <f t="shared" si="151"/>
        <v>0.93313294084039122</v>
      </c>
      <c r="L1039" s="12">
        <f t="shared" si="148"/>
        <v>-6.9207600782074455E-2</v>
      </c>
      <c r="M1039" s="12">
        <f t="shared" si="152"/>
        <v>4.7896920060109963E-3</v>
      </c>
      <c r="N1039" s="18">
        <f t="shared" si="149"/>
        <v>7.6046883027493511E-7</v>
      </c>
    </row>
    <row r="1040" spans="1:14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8.69</v>
      </c>
      <c r="D1040" s="5" t="str">
        <f>'Исходные данные'!A1042</f>
        <v>25.01.2013</v>
      </c>
      <c r="E1040" s="1">
        <f>'Исходные данные'!B1042</f>
        <v>8.7899999999999991</v>
      </c>
      <c r="F1040" s="12">
        <f t="shared" si="144"/>
        <v>1.0115074798619101</v>
      </c>
      <c r="G1040" s="12">
        <f t="shared" si="145"/>
        <v>5.4959631034292883E-2</v>
      </c>
      <c r="H1040" s="12">
        <f t="shared" si="146"/>
        <v>1.5832882903071187E-4</v>
      </c>
      <c r="I1040" s="12">
        <f t="shared" si="150"/>
        <v>1.1441772419784861E-2</v>
      </c>
      <c r="J1040" s="18">
        <f t="shared" si="147"/>
        <v>1.8115624292604316E-6</v>
      </c>
      <c r="K1040" s="12">
        <f t="shared" si="151"/>
        <v>0.92139783152355892</v>
      </c>
      <c r="L1040" s="12">
        <f t="shared" si="148"/>
        <v>-8.1863379941350178E-2</v>
      </c>
      <c r="M1040" s="12">
        <f t="shared" si="152"/>
        <v>6.7016129754218596E-3</v>
      </c>
      <c r="N1040" s="18">
        <f t="shared" si="149"/>
        <v>1.061058535015568E-6</v>
      </c>
    </row>
    <row r="1041" spans="1:14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8.7200000000000006</v>
      </c>
      <c r="D1041" s="5" t="str">
        <f>'Исходные данные'!A1043</f>
        <v>24.01.2013</v>
      </c>
      <c r="E1041" s="1">
        <f>'Исходные данные'!B1043</f>
        <v>8.7200000000000006</v>
      </c>
      <c r="F1041" s="12">
        <f t="shared" si="144"/>
        <v>1</v>
      </c>
      <c r="G1041" s="12">
        <f t="shared" si="145"/>
        <v>5.4806236171698851E-2</v>
      </c>
      <c r="H1041" s="12">
        <f t="shared" si="146"/>
        <v>1.5788692597356279E-4</v>
      </c>
      <c r="I1041" s="12">
        <f t="shared" si="150"/>
        <v>0</v>
      </c>
      <c r="J1041" s="18">
        <f t="shared" si="147"/>
        <v>0</v>
      </c>
      <c r="K1041" s="12">
        <f t="shared" si="151"/>
        <v>0.91091548986800086</v>
      </c>
      <c r="L1041" s="12">
        <f t="shared" si="148"/>
        <v>-9.3305152361135069E-2</v>
      </c>
      <c r="M1041" s="12">
        <f t="shared" si="152"/>
        <v>8.7058514571346345E-3</v>
      </c>
      <c r="N1041" s="18">
        <f t="shared" si="149"/>
        <v>1.3745401245494497E-6</v>
      </c>
    </row>
    <row r="1042" spans="1:14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8.65</v>
      </c>
      <c r="D1042" s="5" t="str">
        <f>'Исходные данные'!A1044</f>
        <v>23.01.2013</v>
      </c>
      <c r="E1042" s="1">
        <f>'Исходные данные'!B1044</f>
        <v>8.75</v>
      </c>
      <c r="F1042" s="12">
        <f t="shared" si="144"/>
        <v>1.0115606936416184</v>
      </c>
      <c r="G1042" s="12">
        <f t="shared" si="145"/>
        <v>5.465326944123429E-2</v>
      </c>
      <c r="H1042" s="12">
        <f t="shared" si="146"/>
        <v>1.5744625628820775E-4</v>
      </c>
      <c r="I1042" s="12">
        <f t="shared" si="150"/>
        <v>1.1494379425734991E-2</v>
      </c>
      <c r="J1042" s="18">
        <f t="shared" si="147"/>
        <v>1.8097470089381738E-6</v>
      </c>
      <c r="K1042" s="12">
        <f t="shared" si="151"/>
        <v>0.92144630477976963</v>
      </c>
      <c r="L1042" s="12">
        <f t="shared" si="148"/>
        <v>-8.1810772935399984E-2</v>
      </c>
      <c r="M1042" s="12">
        <f t="shared" si="152"/>
        <v>6.6930025682875793E-3</v>
      </c>
      <c r="N1042" s="18">
        <f t="shared" si="149"/>
        <v>1.0537881977042389E-6</v>
      </c>
    </row>
    <row r="1043" spans="1:14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8.61</v>
      </c>
      <c r="D1043" s="5" t="str">
        <f>'Исходные данные'!A1045</f>
        <v>22.01.2013</v>
      </c>
      <c r="E1043" s="1">
        <f>'Исходные данные'!B1045</f>
        <v>8.6999999999999993</v>
      </c>
      <c r="F1043" s="12">
        <f t="shared" si="144"/>
        <v>1.0104529616724738</v>
      </c>
      <c r="G1043" s="12">
        <f t="shared" si="145"/>
        <v>5.4500729647962737E-2</v>
      </c>
      <c r="H1043" s="12">
        <f t="shared" si="146"/>
        <v>1.5700681653224937E-4</v>
      </c>
      <c r="I1043" s="12">
        <f t="shared" si="150"/>
        <v>1.0398707220898517E-2</v>
      </c>
      <c r="J1043" s="18">
        <f t="shared" si="147"/>
        <v>1.6326679168041902E-6</v>
      </c>
      <c r="K1043" s="12">
        <f t="shared" si="151"/>
        <v>0.92043725457045378</v>
      </c>
      <c r="L1043" s="12">
        <f t="shared" si="148"/>
        <v>-8.2906445140236526E-2</v>
      </c>
      <c r="M1043" s="12">
        <f t="shared" si="152"/>
        <v>6.8734786457910532E-3</v>
      </c>
      <c r="N1043" s="18">
        <f t="shared" si="149"/>
        <v>1.0791830006780498E-6</v>
      </c>
    </row>
    <row r="1044" spans="1:14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8.52</v>
      </c>
      <c r="D1044" s="5" t="str">
        <f>'Исходные данные'!A1046</f>
        <v>21.01.2013</v>
      </c>
      <c r="E1044" s="1">
        <f>'Исходные данные'!B1046</f>
        <v>8.74</v>
      </c>
      <c r="F1044" s="12">
        <f t="shared" si="144"/>
        <v>1.0258215962441315</v>
      </c>
      <c r="G1044" s="12">
        <f t="shared" si="145"/>
        <v>5.4348615600282764E-2</v>
      </c>
      <c r="H1044" s="12">
        <f t="shared" si="146"/>
        <v>1.5656860327289791E-4</v>
      </c>
      <c r="I1044" s="12">
        <f t="shared" si="150"/>
        <v>2.5493848826219766E-2</v>
      </c>
      <c r="J1044" s="18">
        <f t="shared" si="147"/>
        <v>3.9915363027716364E-6</v>
      </c>
      <c r="K1044" s="12">
        <f t="shared" si="151"/>
        <v>0.93443678185989765</v>
      </c>
      <c r="L1044" s="12">
        <f t="shared" si="148"/>
        <v>-6.7811303534915282E-2</v>
      </c>
      <c r="M1044" s="12">
        <f t="shared" si="152"/>
        <v>4.5983728871044176E-3</v>
      </c>
      <c r="N1044" s="18">
        <f t="shared" si="149"/>
        <v>7.1996082026190169E-7</v>
      </c>
    </row>
    <row r="1045" spans="1:14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8.52</v>
      </c>
      <c r="D1045" s="5" t="str">
        <f>'Исходные данные'!A1047</f>
        <v>18.01.2013</v>
      </c>
      <c r="E1045" s="1">
        <f>'Исходные данные'!B1047</f>
        <v>8.75</v>
      </c>
      <c r="F1045" s="12">
        <f t="shared" si="144"/>
        <v>1.0269953051643192</v>
      </c>
      <c r="G1045" s="12">
        <f t="shared" si="145"/>
        <v>5.4196926109918796E-2</v>
      </c>
      <c r="H1045" s="12">
        <f t="shared" si="146"/>
        <v>1.5613161308694474E-4</v>
      </c>
      <c r="I1045" s="12">
        <f t="shared" si="150"/>
        <v>2.6637359528298699E-2</v>
      </c>
      <c r="J1045" s="18">
        <f t="shared" si="147"/>
        <v>4.1589339115301732E-6</v>
      </c>
      <c r="K1045" s="12">
        <f t="shared" si="151"/>
        <v>0.9355059314958929</v>
      </c>
      <c r="L1045" s="12">
        <f t="shared" si="148"/>
        <v>-6.6667792832836373E-2</v>
      </c>
      <c r="M1045" s="12">
        <f t="shared" si="152"/>
        <v>4.4445946012019923E-3</v>
      </c>
      <c r="N1045" s="18">
        <f t="shared" si="149"/>
        <v>6.939417246031929E-7</v>
      </c>
    </row>
    <row r="1046" spans="1:14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8.59</v>
      </c>
      <c r="D1046" s="5" t="str">
        <f>'Исходные данные'!A1048</f>
        <v>17.01.2013</v>
      </c>
      <c r="E1046" s="1">
        <f>'Исходные данные'!B1048</f>
        <v>8.68</v>
      </c>
      <c r="F1046" s="12">
        <f t="shared" si="144"/>
        <v>1.010477299185099</v>
      </c>
      <c r="G1046" s="12">
        <f t="shared" si="145"/>
        <v>5.4045659991911875E-2</v>
      </c>
      <c r="H1046" s="12">
        <f t="shared" si="146"/>
        <v>1.5569584256073591E-4</v>
      </c>
      <c r="I1046" s="12">
        <f t="shared" si="150"/>
        <v>1.0422792676094833E-2</v>
      </c>
      <c r="J1046" s="18">
        <f t="shared" si="147"/>
        <v>1.6227854875404525E-6</v>
      </c>
      <c r="K1046" s="12">
        <f t="shared" si="151"/>
        <v>0.92045942398768898</v>
      </c>
      <c r="L1046" s="12">
        <f t="shared" si="148"/>
        <v>-8.2882359685040152E-2</v>
      </c>
      <c r="M1046" s="12">
        <f t="shared" si="152"/>
        <v>6.8694855469603735E-3</v>
      </c>
      <c r="N1046" s="18">
        <f t="shared" si="149"/>
        <v>1.0695503401927931E-6</v>
      </c>
    </row>
    <row r="1047" spans="1:14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8.48</v>
      </c>
      <c r="D1047" s="5" t="str">
        <f>'Исходные данные'!A1049</f>
        <v>16.01.2013</v>
      </c>
      <c r="E1047" s="1">
        <f>'Исходные данные'!B1049</f>
        <v>8.61</v>
      </c>
      <c r="F1047" s="12">
        <f t="shared" si="144"/>
        <v>1.0153301886792452</v>
      </c>
      <c r="G1047" s="12">
        <f t="shared" si="145"/>
        <v>5.3894816064610232E-2</v>
      </c>
      <c r="H1047" s="12">
        <f t="shared" si="146"/>
        <v>1.5526128829014481E-4</v>
      </c>
      <c r="I1047" s="12">
        <f t="shared" si="150"/>
        <v>1.521386863582763E-2</v>
      </c>
      <c r="J1047" s="18">
        <f t="shared" si="147"/>
        <v>2.3621248442756259E-6</v>
      </c>
      <c r="K1047" s="12">
        <f t="shared" si="151"/>
        <v>0.92487999619852446</v>
      </c>
      <c r="L1047" s="12">
        <f t="shared" si="148"/>
        <v>-7.8091283725307339E-2</v>
      </c>
      <c r="M1047" s="12">
        <f t="shared" si="152"/>
        <v>6.0982485938664557E-3</v>
      </c>
      <c r="N1047" s="18">
        <f t="shared" si="149"/>
        <v>9.4682193299727004E-7</v>
      </c>
    </row>
    <row r="1048" spans="1:14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8.48</v>
      </c>
      <c r="D1048" s="5" t="str">
        <f>'Исходные данные'!A1050</f>
        <v>15.01.2013</v>
      </c>
      <c r="E1048" s="1">
        <f>'Исходные данные'!B1050</f>
        <v>8.56</v>
      </c>
      <c r="F1048" s="12">
        <f t="shared" si="144"/>
        <v>1.0094339622641511</v>
      </c>
      <c r="G1048" s="12">
        <f t="shared" si="145"/>
        <v>5.3744393149660098E-2</v>
      </c>
      <c r="H1048" s="12">
        <f t="shared" si="146"/>
        <v>1.5482794688054583E-4</v>
      </c>
      <c r="I1048" s="12">
        <f t="shared" si="150"/>
        <v>9.3897403498391374E-3</v>
      </c>
      <c r="J1048" s="18">
        <f t="shared" si="147"/>
        <v>1.4537942201070118E-6</v>
      </c>
      <c r="K1048" s="12">
        <f t="shared" si="151"/>
        <v>0.91950903222524627</v>
      </c>
      <c r="L1048" s="12">
        <f t="shared" si="148"/>
        <v>-8.3915412011295903E-2</v>
      </c>
      <c r="M1048" s="12">
        <f t="shared" si="152"/>
        <v>7.0417963730255492E-3</v>
      </c>
      <c r="N1048" s="18">
        <f t="shared" si="149"/>
        <v>1.09026687478642E-6</v>
      </c>
    </row>
    <row r="1049" spans="1:14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8.2899999999999991</v>
      </c>
      <c r="D1049" s="5" t="str">
        <f>'Исходные данные'!A1051</f>
        <v>14.01.2013</v>
      </c>
      <c r="E1049" s="1">
        <f>'Исходные данные'!B1051</f>
        <v>8.51</v>
      </c>
      <c r="F1049" s="12">
        <f t="shared" si="144"/>
        <v>1.0265379975874549</v>
      </c>
      <c r="G1049" s="12">
        <f t="shared" si="145"/>
        <v>5.359439007199663E-2</v>
      </c>
      <c r="H1049" s="12">
        <f t="shared" si="146"/>
        <v>1.543958149467881E-4</v>
      </c>
      <c r="I1049" s="12">
        <f t="shared" si="150"/>
        <v>2.6191973438079292E-2</v>
      </c>
      <c r="J1049" s="18">
        <f t="shared" si="147"/>
        <v>4.0439310840368799E-6</v>
      </c>
      <c r="K1049" s="12">
        <f t="shared" si="151"/>
        <v>0.93508936294049316</v>
      </c>
      <c r="L1049" s="12">
        <f t="shared" si="148"/>
        <v>-6.711317892305578E-2</v>
      </c>
      <c r="M1049" s="12">
        <f t="shared" si="152"/>
        <v>4.5041787851581019E-3</v>
      </c>
      <c r="N1049" s="18">
        <f t="shared" si="149"/>
        <v>6.954263542005191E-7</v>
      </c>
    </row>
    <row r="1050" spans="1:14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8.4</v>
      </c>
      <c r="D1050" s="5" t="str">
        <f>'Исходные данные'!A1052</f>
        <v>11.01.2013</v>
      </c>
      <c r="E1050" s="1">
        <f>'Исходные данные'!B1052</f>
        <v>8.43</v>
      </c>
      <c r="F1050" s="12">
        <f t="shared" si="144"/>
        <v>1.0035714285714286</v>
      </c>
      <c r="G1050" s="12">
        <f t="shared" si="145"/>
        <v>5.3444805659834622E-2</v>
      </c>
      <c r="H1050" s="12">
        <f t="shared" si="146"/>
        <v>1.5396488911316886E-4</v>
      </c>
      <c r="I1050" s="12">
        <f t="shared" si="150"/>
        <v>3.5650661644961446E-3</v>
      </c>
      <c r="J1050" s="18">
        <f t="shared" si="147"/>
        <v>5.4889501669775914E-7</v>
      </c>
      <c r="K1050" s="12">
        <f t="shared" si="151"/>
        <v>0.91416875947467235</v>
      </c>
      <c r="L1050" s="12">
        <f t="shared" si="148"/>
        <v>-8.9740086196638841E-2</v>
      </c>
      <c r="M1050" s="12">
        <f t="shared" si="152"/>
        <v>8.0532830705801733E-3</v>
      </c>
      <c r="N1050" s="18">
        <f t="shared" si="149"/>
        <v>1.2399228349588364E-6</v>
      </c>
    </row>
    <row r="1051" spans="1:14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8.36</v>
      </c>
      <c r="D1051" s="5" t="str">
        <f>'Исходные данные'!A1053</f>
        <v>10.01.2013</v>
      </c>
      <c r="E1051" s="1">
        <f>'Исходные данные'!B1053</f>
        <v>8.3800000000000008</v>
      </c>
      <c r="F1051" s="12">
        <f t="shared" si="144"/>
        <v>1.0023923444976077</v>
      </c>
      <c r="G1051" s="12">
        <f t="shared" si="145"/>
        <v>5.3295638744659389E-2</v>
      </c>
      <c r="H1051" s="12">
        <f t="shared" si="146"/>
        <v>1.5353516601340712E-4</v>
      </c>
      <c r="I1051" s="12">
        <f t="shared" si="150"/>
        <v>2.3894873973814854E-3</v>
      </c>
      <c r="J1051" s="18">
        <f t="shared" si="147"/>
        <v>3.6687034424391048E-7</v>
      </c>
      <c r="K1051" s="12">
        <f t="shared" si="151"/>
        <v>0.91309471352797222</v>
      </c>
      <c r="L1051" s="12">
        <f t="shared" si="148"/>
        <v>-9.091566496375357E-2</v>
      </c>
      <c r="M1051" s="12">
        <f t="shared" si="152"/>
        <v>8.2656581358014937E-3</v>
      </c>
      <c r="N1051" s="18">
        <f t="shared" si="149"/>
        <v>1.2690691940903516E-6</v>
      </c>
    </row>
    <row r="1052" spans="1:14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8.33</v>
      </c>
      <c r="D1052" s="5" t="str">
        <f>'Исходные данные'!A1054</f>
        <v>09.01.2013</v>
      </c>
      <c r="E1052" s="1">
        <f>'Исходные данные'!B1054</f>
        <v>8.36</v>
      </c>
      <c r="F1052" s="12">
        <f t="shared" si="144"/>
        <v>1.0036014405762304</v>
      </c>
      <c r="G1052" s="12">
        <f t="shared" si="145"/>
        <v>5.3146888161217563E-2</v>
      </c>
      <c r="H1052" s="12">
        <f t="shared" si="146"/>
        <v>1.5310664229061714E-4</v>
      </c>
      <c r="I1052" s="12">
        <f t="shared" si="150"/>
        <v>3.5949709178587932E-3</v>
      </c>
      <c r="J1052" s="18">
        <f t="shared" si="147"/>
        <v>5.504139263657778E-7</v>
      </c>
      <c r="K1052" s="12">
        <f t="shared" si="151"/>
        <v>0.91419609787472822</v>
      </c>
      <c r="L1052" s="12">
        <f t="shared" si="148"/>
        <v>-8.9710181443276277E-2</v>
      </c>
      <c r="M1052" s="12">
        <f t="shared" si="152"/>
        <v>8.0479166545855563E-3</v>
      </c>
      <c r="N1052" s="18">
        <f t="shared" si="149"/>
        <v>1.232189496418331E-6</v>
      </c>
    </row>
    <row r="1053" spans="1:14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8.33</v>
      </c>
      <c r="D1053" s="5" t="str">
        <f>'Исходные данные'!A1055</f>
        <v>29.12.2012</v>
      </c>
      <c r="E1053" s="1">
        <f>'Исходные данные'!B1055</f>
        <v>8.1199999999999992</v>
      </c>
      <c r="F1053" s="12">
        <f t="shared" si="144"/>
        <v>0.97478991596638642</v>
      </c>
      <c r="G1053" s="12">
        <f t="shared" si="145"/>
        <v>5.2998552747508088E-2</v>
      </c>
      <c r="H1053" s="12">
        <f t="shared" si="146"/>
        <v>1.5267931459728249E-4</v>
      </c>
      <c r="I1053" s="12">
        <f t="shared" si="150"/>
        <v>-2.5533302005164876E-2</v>
      </c>
      <c r="J1053" s="18">
        <f t="shared" si="147"/>
        <v>-3.898407049553992E-6</v>
      </c>
      <c r="K1053" s="12">
        <f t="shared" si="151"/>
        <v>0.88795123382090835</v>
      </c>
      <c r="L1053" s="12">
        <f t="shared" si="148"/>
        <v>-0.11883845436629986</v>
      </c>
      <c r="M1053" s="12">
        <f t="shared" si="152"/>
        <v>1.4122578236171142E-2</v>
      </c>
      <c r="N1053" s="18">
        <f t="shared" si="149"/>
        <v>2.1562255654451087E-6</v>
      </c>
    </row>
    <row r="1054" spans="1:14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8.01</v>
      </c>
      <c r="D1054" s="5" t="str">
        <f>'Исходные данные'!A1056</f>
        <v>28.12.2012</v>
      </c>
      <c r="E1054" s="1">
        <f>'Исходные данные'!B1056</f>
        <v>8.1199999999999992</v>
      </c>
      <c r="F1054" s="12">
        <f t="shared" si="144"/>
        <v>1.0137328339575531</v>
      </c>
      <c r="G1054" s="12">
        <f t="shared" si="145"/>
        <v>5.285063134477315E-2</v>
      </c>
      <c r="H1054" s="12">
        <f t="shared" si="146"/>
        <v>1.5225317959523E-4</v>
      </c>
      <c r="I1054" s="12">
        <f t="shared" si="150"/>
        <v>1.3639393093318764E-2</v>
      </c>
      <c r="J1054" s="18">
        <f t="shared" si="147"/>
        <v>2.0766409662070012E-6</v>
      </c>
      <c r="K1054" s="12">
        <f t="shared" si="151"/>
        <v>0.92342494103972128</v>
      </c>
      <c r="L1054" s="12">
        <f t="shared" si="148"/>
        <v>-7.9665759267816272E-2</v>
      </c>
      <c r="M1054" s="12">
        <f t="shared" si="152"/>
        <v>6.346633199717659E-3</v>
      </c>
      <c r="N1054" s="18">
        <f t="shared" si="149"/>
        <v>9.6629508438166195E-7</v>
      </c>
    </row>
    <row r="1055" spans="1:14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7.86</v>
      </c>
      <c r="D1055" s="5" t="str">
        <f>'Исходные данные'!A1057</f>
        <v>27.12.2012</v>
      </c>
      <c r="E1055" s="1">
        <f>'Исходные данные'!B1057</f>
        <v>8.1199999999999992</v>
      </c>
      <c r="F1055" s="12">
        <f t="shared" si="144"/>
        <v>1.0330788804071245</v>
      </c>
      <c r="G1055" s="12">
        <f t="shared" si="145"/>
        <v>5.2703122797489059E-2</v>
      </c>
      <c r="H1055" s="12">
        <f t="shared" si="146"/>
        <v>1.5182823395560335E-4</v>
      </c>
      <c r="I1055" s="12">
        <f t="shared" si="150"/>
        <v>3.2543547732471208E-2</v>
      </c>
      <c r="J1055" s="18">
        <f t="shared" si="147"/>
        <v>4.9410293788709839E-6</v>
      </c>
      <c r="K1055" s="12">
        <f t="shared" si="151"/>
        <v>0.94104755441834176</v>
      </c>
      <c r="L1055" s="12">
        <f t="shared" si="148"/>
        <v>-6.0761604628663764E-2</v>
      </c>
      <c r="M1055" s="12">
        <f t="shared" si="152"/>
        <v>3.6919725970500578E-3</v>
      </c>
      <c r="N1055" s="18">
        <f t="shared" si="149"/>
        <v>5.6054567922259271E-7</v>
      </c>
    </row>
    <row r="1056" spans="1:14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7.89</v>
      </c>
      <c r="D1056" s="5" t="str">
        <f>'Исходные данные'!A1058</f>
        <v>26.12.2012</v>
      </c>
      <c r="E1056" s="1">
        <f>'Исходные данные'!B1058</f>
        <v>8.0500000000000007</v>
      </c>
      <c r="F1056" s="12">
        <f t="shared" si="144"/>
        <v>1.020278833967047</v>
      </c>
      <c r="G1056" s="12">
        <f t="shared" si="145"/>
        <v>5.2556025953357163E-2</v>
      </c>
      <c r="H1056" s="12">
        <f t="shared" si="146"/>
        <v>1.5140447435883707E-4</v>
      </c>
      <c r="I1056" s="12">
        <f t="shared" si="150"/>
        <v>2.0075956572689225E-2</v>
      </c>
      <c r="J1056" s="18">
        <f t="shared" si="147"/>
        <v>3.0395896521388522E-6</v>
      </c>
      <c r="K1056" s="12">
        <f t="shared" si="151"/>
        <v>0.92938779384504533</v>
      </c>
      <c r="L1056" s="12">
        <f t="shared" si="148"/>
        <v>-7.3229195788445847E-2</v>
      </c>
      <c r="M1056" s="12">
        <f t="shared" si="152"/>
        <v>5.362515115822539E-3</v>
      </c>
      <c r="N1056" s="18">
        <f t="shared" si="149"/>
        <v>8.1190878235242987E-7</v>
      </c>
    </row>
    <row r="1057" spans="1:14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7.91</v>
      </c>
      <c r="D1057" s="5" t="str">
        <f>'Исходные данные'!A1059</f>
        <v>25.12.2012</v>
      </c>
      <c r="E1057" s="1">
        <f>'Исходные данные'!B1059</f>
        <v>8.0500000000000007</v>
      </c>
      <c r="F1057" s="12">
        <f t="shared" si="144"/>
        <v>1.0176991150442478</v>
      </c>
      <c r="G1057" s="12">
        <f t="shared" si="145"/>
        <v>5.2409339663295029E-2</v>
      </c>
      <c r="H1057" s="12">
        <f t="shared" si="146"/>
        <v>1.5098189749463092E-4</v>
      </c>
      <c r="I1057" s="12">
        <f t="shared" si="150"/>
        <v>1.7544309650909525E-2</v>
      </c>
      <c r="J1057" s="18">
        <f t="shared" si="147"/>
        <v>2.6488731613276858E-6</v>
      </c>
      <c r="K1057" s="12">
        <f t="shared" si="151"/>
        <v>0.92703788791876196</v>
      </c>
      <c r="L1057" s="12">
        <f t="shared" si="148"/>
        <v>-7.576084271022554E-2</v>
      </c>
      <c r="M1057" s="12">
        <f t="shared" si="152"/>
        <v>5.7397052881635385E-3</v>
      </c>
      <c r="N1057" s="18">
        <f t="shared" si="149"/>
        <v>8.6659159546689843E-7</v>
      </c>
    </row>
    <row r="1058" spans="1:14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7.95</v>
      </c>
      <c r="D1058" s="5" t="str">
        <f>'Исходные данные'!A1060</f>
        <v>24.12.2012</v>
      </c>
      <c r="E1058" s="1">
        <f>'Исходные данные'!B1060</f>
        <v>8.11</v>
      </c>
      <c r="F1058" s="12">
        <f t="shared" si="144"/>
        <v>1.020125786163522</v>
      </c>
      <c r="G1058" s="12">
        <f t="shared" si="145"/>
        <v>5.2263062781427352E-2</v>
      </c>
      <c r="H1058" s="12">
        <f t="shared" si="146"/>
        <v>1.5056050006192397E-4</v>
      </c>
      <c r="I1058" s="12">
        <f t="shared" si="150"/>
        <v>1.9925939461081017E-2</v>
      </c>
      <c r="J1058" s="18">
        <f t="shared" si="147"/>
        <v>3.0000594094639817E-6</v>
      </c>
      <c r="K1058" s="12">
        <f t="shared" si="151"/>
        <v>0.92924838023012424</v>
      </c>
      <c r="L1058" s="12">
        <f t="shared" si="148"/>
        <v>-7.3379212900053947E-2</v>
      </c>
      <c r="M1058" s="12">
        <f t="shared" si="152"/>
        <v>5.3845088858314478E-3</v>
      </c>
      <c r="N1058" s="18">
        <f t="shared" si="149"/>
        <v>8.1069435043865588E-7</v>
      </c>
    </row>
    <row r="1059" spans="1:14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7.96</v>
      </c>
      <c r="D1059" s="5" t="str">
        <f>'Исходные данные'!A1061</f>
        <v>21.12.2012</v>
      </c>
      <c r="E1059" s="1">
        <f>'Исходные данные'!B1061</f>
        <v>8.1199999999999992</v>
      </c>
      <c r="F1059" s="12">
        <f t="shared" si="144"/>
        <v>1.0201005025125627</v>
      </c>
      <c r="G1059" s="12">
        <f t="shared" si="145"/>
        <v>5.2117194165076951E-2</v>
      </c>
      <c r="H1059" s="12">
        <f t="shared" si="146"/>
        <v>1.5014027876886836E-4</v>
      </c>
      <c r="I1059" s="12">
        <f t="shared" si="150"/>
        <v>1.9901154317294806E-2</v>
      </c>
      <c r="J1059" s="18">
        <f t="shared" si="147"/>
        <v>2.9879648570209102E-6</v>
      </c>
      <c r="K1059" s="12">
        <f t="shared" si="151"/>
        <v>0.92922534896082487</v>
      </c>
      <c r="L1059" s="12">
        <f t="shared" si="148"/>
        <v>-7.3403998043840263E-2</v>
      </c>
      <c r="M1059" s="12">
        <f t="shared" si="152"/>
        <v>5.3881469288201093E-3</v>
      </c>
      <c r="N1059" s="18">
        <f t="shared" si="149"/>
        <v>8.089778819406731E-7</v>
      </c>
    </row>
    <row r="1060" spans="1:14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8.0299999999999994</v>
      </c>
      <c r="D1060" s="5" t="str">
        <f>'Исходные данные'!A1062</f>
        <v>20.12.2012</v>
      </c>
      <c r="E1060" s="1">
        <f>'Исходные данные'!B1062</f>
        <v>8.16</v>
      </c>
      <c r="F1060" s="12">
        <f t="shared" si="144"/>
        <v>1.016189290161893</v>
      </c>
      <c r="G1060" s="12">
        <f t="shared" si="145"/>
        <v>5.1971732674755959E-2</v>
      </c>
      <c r="H1060" s="12">
        <f t="shared" si="146"/>
        <v>1.4972123033280419E-4</v>
      </c>
      <c r="I1060" s="12">
        <f t="shared" si="150"/>
        <v>1.6059641017345399E-2</v>
      </c>
      <c r="J1060" s="18">
        <f t="shared" si="147"/>
        <v>2.4044692118201204E-6</v>
      </c>
      <c r="K1060" s="12">
        <f t="shared" si="151"/>
        <v>0.92566256504643685</v>
      </c>
      <c r="L1060" s="12">
        <f t="shared" si="148"/>
        <v>-7.7245511343789611E-2</v>
      </c>
      <c r="M1060" s="12">
        <f t="shared" si="152"/>
        <v>5.9668690227635338E-3</v>
      </c>
      <c r="N1060" s="18">
        <f t="shared" si="149"/>
        <v>8.9336697132285331E-7</v>
      </c>
    </row>
    <row r="1061" spans="1:14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8.1199999999999992</v>
      </c>
      <c r="D1061" s="5" t="str">
        <f>'Исходные данные'!A1063</f>
        <v>19.12.2012</v>
      </c>
      <c r="E1061" s="1">
        <f>'Исходные данные'!B1063</f>
        <v>8.23</v>
      </c>
      <c r="F1061" s="12">
        <f t="shared" si="144"/>
        <v>1.0135467980295567</v>
      </c>
      <c r="G1061" s="12">
        <f t="shared" si="145"/>
        <v>5.1826677174156906E-2</v>
      </c>
      <c r="H1061" s="12">
        <f t="shared" si="146"/>
        <v>1.4930335148023363E-4</v>
      </c>
      <c r="I1061" s="12">
        <f t="shared" si="150"/>
        <v>1.3455860515391927E-2</v>
      </c>
      <c r="J1061" s="18">
        <f t="shared" si="147"/>
        <v>2.0090050719985587E-6</v>
      </c>
      <c r="K1061" s="12">
        <f t="shared" si="151"/>
        <v>0.92325547803123742</v>
      </c>
      <c r="L1061" s="12">
        <f t="shared" si="148"/>
        <v>-7.9849291845743103E-2</v>
      </c>
      <c r="M1061" s="12">
        <f t="shared" si="152"/>
        <v>6.3759094082666608E-3</v>
      </c>
      <c r="N1061" s="18">
        <f t="shared" si="149"/>
        <v>9.5194464338856566E-7</v>
      </c>
    </row>
    <row r="1062" spans="1:14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8.09</v>
      </c>
      <c r="D1062" s="5" t="str">
        <f>'Исходные данные'!A1064</f>
        <v>18.12.2012</v>
      </c>
      <c r="E1062" s="1">
        <f>'Исходные данные'!B1064</f>
        <v>8.18</v>
      </c>
      <c r="F1062" s="12">
        <f t="shared" si="144"/>
        <v>1.0111248454882571</v>
      </c>
      <c r="G1062" s="12">
        <f t="shared" si="145"/>
        <v>5.1682026530143782E-2</v>
      </c>
      <c r="H1062" s="12">
        <f t="shared" si="146"/>
        <v>1.488866389467953E-4</v>
      </c>
      <c r="I1062" s="12">
        <f t="shared" si="150"/>
        <v>1.1063419544255354E-2</v>
      </c>
      <c r="J1062" s="18">
        <f t="shared" si="147"/>
        <v>1.6471953512024655E-6</v>
      </c>
      <c r="K1062" s="12">
        <f t="shared" si="151"/>
        <v>0.92104928394564245</v>
      </c>
      <c r="L1062" s="12">
        <f t="shared" si="148"/>
        <v>-8.2241732816879645E-2</v>
      </c>
      <c r="M1062" s="12">
        <f t="shared" si="152"/>
        <v>6.7637026167230233E-3</v>
      </c>
      <c r="N1062" s="18">
        <f t="shared" si="149"/>
        <v>1.0070249494395354E-6</v>
      </c>
    </row>
    <row r="1063" spans="1:14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8.08</v>
      </c>
      <c r="D1063" s="5" t="str">
        <f>'Исходные данные'!A1065</f>
        <v>17.12.2012</v>
      </c>
      <c r="E1063" s="1">
        <f>'Исходные данные'!B1065</f>
        <v>8.06</v>
      </c>
      <c r="F1063" s="12">
        <f t="shared" si="144"/>
        <v>0.99752475247524752</v>
      </c>
      <c r="G1063" s="12">
        <f t="shared" si="145"/>
        <v>5.1537779612743147E-2</v>
      </c>
      <c r="H1063" s="12">
        <f t="shared" si="146"/>
        <v>1.4847108947723859E-4</v>
      </c>
      <c r="I1063" s="12">
        <f t="shared" si="150"/>
        <v>-2.4783160144670898E-3</v>
      </c>
      <c r="J1063" s="18">
        <f t="shared" si="147"/>
        <v>-3.6795827873681662E-7</v>
      </c>
      <c r="K1063" s="12">
        <f t="shared" si="151"/>
        <v>0.90866074855644641</v>
      </c>
      <c r="L1063" s="12">
        <f t="shared" si="148"/>
        <v>-9.5783468375602157E-2</v>
      </c>
      <c r="M1063" s="12">
        <f t="shared" si="152"/>
        <v>9.1744728140599838E-3</v>
      </c>
      <c r="N1063" s="18">
        <f t="shared" si="149"/>
        <v>1.3621439740827927E-6</v>
      </c>
    </row>
    <row r="1064" spans="1:14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8.16</v>
      </c>
      <c r="D1064" s="5" t="str">
        <f>'Исходные данные'!A1066</f>
        <v>14.12.2012</v>
      </c>
      <c r="E1064" s="1">
        <f>'Исходные данные'!B1066</f>
        <v>8.06</v>
      </c>
      <c r="F1064" s="12">
        <f t="shared" si="144"/>
        <v>0.98774509803921573</v>
      </c>
      <c r="G1064" s="12">
        <f t="shared" si="145"/>
        <v>5.1393935295135446E-2</v>
      </c>
      <c r="H1064" s="12">
        <f t="shared" si="146"/>
        <v>1.480566998253987E-4</v>
      </c>
      <c r="I1064" s="12">
        <f t="shared" si="150"/>
        <v>-1.2330612457478674E-2</v>
      </c>
      <c r="J1064" s="18">
        <f t="shared" si="147"/>
        <v>-1.8256297872802418E-6</v>
      </c>
      <c r="K1064" s="12">
        <f t="shared" si="151"/>
        <v>0.89975230984510879</v>
      </c>
      <c r="L1064" s="12">
        <f t="shared" si="148"/>
        <v>-0.10563576481861368</v>
      </c>
      <c r="M1064" s="12">
        <f t="shared" si="152"/>
        <v>1.1158914808813467E-2</v>
      </c>
      <c r="N1064" s="18">
        <f t="shared" si="149"/>
        <v>1.6521521002256919E-6</v>
      </c>
    </row>
    <row r="1065" spans="1:14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8.11</v>
      </c>
      <c r="D1065" s="5" t="str">
        <f>'Исходные данные'!A1067</f>
        <v>13.12.2012</v>
      </c>
      <c r="E1065" s="1">
        <f>'Исходные данные'!B1067</f>
        <v>8.01</v>
      </c>
      <c r="F1065" s="12">
        <f t="shared" si="144"/>
        <v>0.98766954377311966</v>
      </c>
      <c r="G1065" s="12">
        <f t="shared" si="145"/>
        <v>5.1250492453646136E-2</v>
      </c>
      <c r="H1065" s="12">
        <f t="shared" si="146"/>
        <v>1.4764346675417105E-4</v>
      </c>
      <c r="I1065" s="12">
        <f t="shared" si="150"/>
        <v>-1.2407107047053643E-2</v>
      </c>
      <c r="J1065" s="18">
        <f t="shared" si="147"/>
        <v>-1.8318282968171059E-6</v>
      </c>
      <c r="K1065" s="12">
        <f t="shared" si="151"/>
        <v>0.89968348629379624</v>
      </c>
      <c r="L1065" s="12">
        <f t="shared" si="148"/>
        <v>-0.10571225940818868</v>
      </c>
      <c r="M1065" s="12">
        <f t="shared" si="152"/>
        <v>1.1175081789184181E-2</v>
      </c>
      <c r="N1065" s="18">
        <f t="shared" si="149"/>
        <v>1.6499278166165569E-6</v>
      </c>
    </row>
    <row r="1066" spans="1:14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8.1199999999999992</v>
      </c>
      <c r="D1066" s="5" t="str">
        <f>'Исходные данные'!A1068</f>
        <v>12.12.2012</v>
      </c>
      <c r="E1066" s="1">
        <f>'Исходные данные'!B1068</f>
        <v>7.96</v>
      </c>
      <c r="F1066" s="12">
        <f t="shared" si="144"/>
        <v>0.98029556650246319</v>
      </c>
      <c r="G1066" s="12">
        <f t="shared" si="145"/>
        <v>5.110744996773682E-2</v>
      </c>
      <c r="H1066" s="12">
        <f t="shared" si="146"/>
        <v>1.4723138703548564E-4</v>
      </c>
      <c r="I1066" s="12">
        <f t="shared" si="150"/>
        <v>-1.9901154317294799E-2</v>
      </c>
      <c r="J1066" s="18">
        <f t="shared" si="147"/>
        <v>-2.9300745537425565E-6</v>
      </c>
      <c r="K1066" s="12">
        <f t="shared" si="151"/>
        <v>0.89296641617602068</v>
      </c>
      <c r="L1066" s="12">
        <f t="shared" si="148"/>
        <v>-0.11320630667842985</v>
      </c>
      <c r="M1066" s="12">
        <f t="shared" si="152"/>
        <v>1.2815667871770716E-2</v>
      </c>
      <c r="N1066" s="18">
        <f t="shared" si="149"/>
        <v>1.8868685565469128E-6</v>
      </c>
    </row>
    <row r="1067" spans="1:14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8.09</v>
      </c>
      <c r="D1067" s="5" t="str">
        <f>'Исходные данные'!A1069</f>
        <v>11.12.2012</v>
      </c>
      <c r="E1067" s="1">
        <f>'Исходные данные'!B1069</f>
        <v>7.85</v>
      </c>
      <c r="F1067" s="12">
        <f t="shared" si="144"/>
        <v>0.97033374536464767</v>
      </c>
      <c r="G1067" s="12">
        <f t="shared" si="145"/>
        <v>5.0964806719996654E-2</v>
      </c>
      <c r="H1067" s="12">
        <f t="shared" si="146"/>
        <v>1.4682045745028252E-4</v>
      </c>
      <c r="I1067" s="12">
        <f t="shared" si="150"/>
        <v>-3.0115199276083301E-2</v>
      </c>
      <c r="J1067" s="18">
        <f t="shared" si="147"/>
        <v>-4.4215273339209669E-6</v>
      </c>
      <c r="K1067" s="12">
        <f t="shared" si="151"/>
        <v>0.88389203899429003</v>
      </c>
      <c r="L1067" s="12">
        <f t="shared" si="148"/>
        <v>-0.12342035163721839</v>
      </c>
      <c r="M1067" s="12">
        <f t="shared" si="152"/>
        <v>1.5232583198254643E-2</v>
      </c>
      <c r="N1067" s="18">
        <f t="shared" si="149"/>
        <v>2.2364548333172342E-6</v>
      </c>
    </row>
    <row r="1068" spans="1:14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8.2899999999999991</v>
      </c>
      <c r="D1068" s="5" t="str">
        <f>'Исходные данные'!A1070</f>
        <v>10.12.2012</v>
      </c>
      <c r="E1068" s="1">
        <f>'Исходные данные'!B1070</f>
        <v>7.83</v>
      </c>
      <c r="F1068" s="12">
        <f t="shared" si="144"/>
        <v>0.94451145958986737</v>
      </c>
      <c r="G1068" s="12">
        <f t="shared" si="145"/>
        <v>5.0822561596133485E-2</v>
      </c>
      <c r="H1068" s="12">
        <f t="shared" si="146"/>
        <v>1.4641067478848608E-4</v>
      </c>
      <c r="I1068" s="12">
        <f t="shared" si="150"/>
        <v>-5.7087459144491808E-2</v>
      </c>
      <c r="J1068" s="18">
        <f t="shared" si="147"/>
        <v>-8.3582134153051749E-6</v>
      </c>
      <c r="K1068" s="12">
        <f t="shared" si="151"/>
        <v>0.86037011889824455</v>
      </c>
      <c r="L1068" s="12">
        <f t="shared" si="148"/>
        <v>-0.15039261150562686</v>
      </c>
      <c r="M1068" s="12">
        <f t="shared" si="152"/>
        <v>2.2617937595482415E-2</v>
      </c>
      <c r="N1068" s="18">
        <f t="shared" si="149"/>
        <v>3.3115075056784484E-6</v>
      </c>
    </row>
    <row r="1069" spans="1:14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8.39</v>
      </c>
      <c r="D1069" s="5" t="str">
        <f>'Исходные данные'!A1071</f>
        <v>07.12.2012</v>
      </c>
      <c r="E1069" s="1">
        <f>'Исходные данные'!B1071</f>
        <v>7.79</v>
      </c>
      <c r="F1069" s="12">
        <f t="shared" si="144"/>
        <v>0.9284862932061978</v>
      </c>
      <c r="G1069" s="12">
        <f t="shared" si="145"/>
        <v>5.0680713484965299E-2</v>
      </c>
      <c r="H1069" s="12">
        <f t="shared" si="146"/>
        <v>1.4600203584898039E-4</v>
      </c>
      <c r="I1069" s="12">
        <f t="shared" si="150"/>
        <v>-7.4199660596457967E-2</v>
      </c>
      <c r="J1069" s="18">
        <f t="shared" si="147"/>
        <v>-1.0833301506386233E-5</v>
      </c>
      <c r="K1069" s="12">
        <f t="shared" si="151"/>
        <v>0.84577254661164802</v>
      </c>
      <c r="L1069" s="12">
        <f t="shared" si="148"/>
        <v>-0.16750481295759295</v>
      </c>
      <c r="M1069" s="12">
        <f t="shared" si="152"/>
        <v>2.805786236395821E-2</v>
      </c>
      <c r="N1069" s="18">
        <f t="shared" si="149"/>
        <v>4.0965050267083846E-6</v>
      </c>
    </row>
    <row r="1070" spans="1:14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8.65</v>
      </c>
      <c r="D1070" s="5" t="str">
        <f>'Исходные данные'!A1072</f>
        <v>06.12.2012</v>
      </c>
      <c r="E1070" s="1">
        <f>'Исходные данные'!B1072</f>
        <v>7.81</v>
      </c>
      <c r="F1070" s="12">
        <f t="shared" si="144"/>
        <v>0.90289017341040456</v>
      </c>
      <c r="G1070" s="12">
        <f t="shared" si="145"/>
        <v>5.0539261278411303E-2</v>
      </c>
      <c r="H1070" s="12">
        <f t="shared" si="146"/>
        <v>1.4559453743958367E-4</v>
      </c>
      <c r="I1070" s="12">
        <f t="shared" si="150"/>
        <v>-0.10215435709219342</v>
      </c>
      <c r="J1070" s="18">
        <f t="shared" si="147"/>
        <v>-1.4873116368275955E-5</v>
      </c>
      <c r="K1070" s="12">
        <f t="shared" si="151"/>
        <v>0.82245664460914292</v>
      </c>
      <c r="L1070" s="12">
        <f t="shared" si="148"/>
        <v>-0.19545950945332849</v>
      </c>
      <c r="M1070" s="12">
        <f t="shared" si="152"/>
        <v>3.8204419835735817E-2</v>
      </c>
      <c r="N1070" s="18">
        <f t="shared" si="149"/>
        <v>5.5623548341316117E-6</v>
      </c>
    </row>
    <row r="1071" spans="1:14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8.61</v>
      </c>
      <c r="D1071" s="5" t="str">
        <f>'Исходные данные'!A1073</f>
        <v>05.12.2012</v>
      </c>
      <c r="E1071" s="1">
        <f>'Исходные данные'!B1073</f>
        <v>7.83</v>
      </c>
      <c r="F1071" s="12">
        <f t="shared" si="144"/>
        <v>0.90940766550522656</v>
      </c>
      <c r="G1071" s="12">
        <f t="shared" si="145"/>
        <v>5.0398203871483492E-2</v>
      </c>
      <c r="H1071" s="12">
        <f t="shared" si="146"/>
        <v>1.4518817637702389E-4</v>
      </c>
      <c r="I1071" s="12">
        <f t="shared" si="150"/>
        <v>-9.4961808436927614E-2</v>
      </c>
      <c r="J1071" s="18">
        <f t="shared" si="147"/>
        <v>-1.3787331792421801E-5</v>
      </c>
      <c r="K1071" s="12">
        <f t="shared" si="151"/>
        <v>0.82839352911340858</v>
      </c>
      <c r="L1071" s="12">
        <f t="shared" si="148"/>
        <v>-0.1882669607980626</v>
      </c>
      <c r="M1071" s="12">
        <f t="shared" si="152"/>
        <v>3.5444448528139251E-2</v>
      </c>
      <c r="N1071" s="18">
        <f t="shared" si="149"/>
        <v>5.1461148444898262E-6</v>
      </c>
    </row>
    <row r="1072" spans="1:14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8.74</v>
      </c>
      <c r="D1072" s="5" t="str">
        <f>'Исходные данные'!A1074</f>
        <v>04.12.2012</v>
      </c>
      <c r="E1072" s="1">
        <f>'Исходные данные'!B1074</f>
        <v>7.78</v>
      </c>
      <c r="F1072" s="12">
        <f t="shared" si="144"/>
        <v>0.89016018306636158</v>
      </c>
      <c r="G1072" s="12">
        <f t="shared" si="145"/>
        <v>5.0257540162277931E-2</v>
      </c>
      <c r="H1072" s="12">
        <f t="shared" si="146"/>
        <v>1.4478294948691364E-4</v>
      </c>
      <c r="I1072" s="12">
        <f t="shared" si="150"/>
        <v>-0.11635385147714383</v>
      </c>
      <c r="J1072" s="18">
        <f t="shared" si="147"/>
        <v>-1.6846053801023167E-5</v>
      </c>
      <c r="K1072" s="12">
        <f t="shared" si="151"/>
        <v>0.81086069921888415</v>
      </c>
      <c r="L1072" s="12">
        <f t="shared" si="148"/>
        <v>-0.20965900383827882</v>
      </c>
      <c r="M1072" s="12">
        <f t="shared" si="152"/>
        <v>4.3956897890459423E-2</v>
      </c>
      <c r="N1072" s="18">
        <f t="shared" si="149"/>
        <v>6.3642093268758076E-6</v>
      </c>
    </row>
    <row r="1073" spans="1:14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8.86</v>
      </c>
      <c r="D1073" s="5" t="str">
        <f>'Исходные данные'!A1075</f>
        <v>03.12.2012</v>
      </c>
      <c r="E1073" s="1">
        <f>'Исходные данные'!B1075</f>
        <v>7.78</v>
      </c>
      <c r="F1073" s="12">
        <f t="shared" si="144"/>
        <v>0.87810383747178333</v>
      </c>
      <c r="G1073" s="12">
        <f t="shared" si="145"/>
        <v>5.011726905196616E-2</v>
      </c>
      <c r="H1073" s="12">
        <f t="shared" si="146"/>
        <v>1.4437885360372543E-4</v>
      </c>
      <c r="I1073" s="12">
        <f t="shared" si="150"/>
        <v>-0.12999042642668932</v>
      </c>
      <c r="J1073" s="18">
        <f t="shared" si="147"/>
        <v>-1.8767868746944816E-5</v>
      </c>
      <c r="K1073" s="12">
        <f t="shared" si="151"/>
        <v>0.79987838726558091</v>
      </c>
      <c r="L1073" s="12">
        <f t="shared" si="148"/>
        <v>-0.22329557878782438</v>
      </c>
      <c r="M1073" s="12">
        <f t="shared" si="152"/>
        <v>4.9860915506189499E-2</v>
      </c>
      <c r="N1073" s="18">
        <f t="shared" si="149"/>
        <v>7.1988618204158566E-6</v>
      </c>
    </row>
    <row r="1074" spans="1:14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8.8699999999999992</v>
      </c>
      <c r="D1074" s="5" t="str">
        <f>'Исходные данные'!A1076</f>
        <v>30.11.2012</v>
      </c>
      <c r="E1074" s="1">
        <f>'Исходные данные'!B1076</f>
        <v>7.78</v>
      </c>
      <c r="F1074" s="12">
        <f t="shared" si="144"/>
        <v>0.87711386696730564</v>
      </c>
      <c r="G1074" s="12">
        <f t="shared" si="145"/>
        <v>4.997738944478651E-2</v>
      </c>
      <c r="H1074" s="12">
        <f t="shared" si="146"/>
        <v>1.4397588557076664E-4</v>
      </c>
      <c r="I1074" s="12">
        <f t="shared" si="150"/>
        <v>-0.13111845813118775</v>
      </c>
      <c r="J1074" s="18">
        <f t="shared" si="147"/>
        <v>-1.8877896124111245E-5</v>
      </c>
      <c r="K1074" s="12">
        <f t="shared" si="151"/>
        <v>0.79897660779853974</v>
      </c>
      <c r="L1074" s="12">
        <f t="shared" si="148"/>
        <v>-0.22442361049232284</v>
      </c>
      <c r="M1074" s="12">
        <f t="shared" si="152"/>
        <v>5.036595694640985E-2</v>
      </c>
      <c r="N1074" s="18">
        <f t="shared" si="149"/>
        <v>7.2514832539784637E-6</v>
      </c>
    </row>
    <row r="1075" spans="1:14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8.89</v>
      </c>
      <c r="D1075" s="5" t="str">
        <f>'Исходные данные'!A1077</f>
        <v>29.11.2012</v>
      </c>
      <c r="E1075" s="1">
        <f>'Исходные данные'!B1077</f>
        <v>7.76</v>
      </c>
      <c r="F1075" s="12">
        <f t="shared" si="144"/>
        <v>0.87289088863892006</v>
      </c>
      <c r="G1075" s="12">
        <f t="shared" si="145"/>
        <v>4.9837900248035749E-2</v>
      </c>
      <c r="H1075" s="12">
        <f t="shared" si="146"/>
        <v>1.4357404224015546E-4</v>
      </c>
      <c r="I1075" s="12">
        <f t="shared" si="150"/>
        <v>-0.13594471533068592</v>
      </c>
      <c r="J1075" s="18">
        <f t="shared" si="147"/>
        <v>-1.9518132301213809E-5</v>
      </c>
      <c r="K1075" s="12">
        <f t="shared" si="151"/>
        <v>0.79512983142583649</v>
      </c>
      <c r="L1075" s="12">
        <f t="shared" si="148"/>
        <v>-0.22924986769182093</v>
      </c>
      <c r="M1075" s="12">
        <f t="shared" si="152"/>
        <v>5.2555501836717415E-2</v>
      </c>
      <c r="N1075" s="18">
        <f t="shared" si="149"/>
        <v>7.5456058406574342E-6</v>
      </c>
    </row>
    <row r="1076" spans="1:14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8.7799999999999994</v>
      </c>
      <c r="D1076" s="5" t="str">
        <f>'Исходные данные'!A1078</f>
        <v>28.11.2012</v>
      </c>
      <c r="E1076" s="1">
        <f>'Исходные данные'!B1078</f>
        <v>7.74</v>
      </c>
      <c r="F1076" s="12">
        <f t="shared" si="144"/>
        <v>0.88154897494305251</v>
      </c>
      <c r="G1076" s="12">
        <f t="shared" si="145"/>
        <v>4.9698800372060349E-2</v>
      </c>
      <c r="H1076" s="12">
        <f t="shared" si="146"/>
        <v>1.431733204727957E-4</v>
      </c>
      <c r="I1076" s="12">
        <f t="shared" si="150"/>
        <v>-0.12607472004538942</v>
      </c>
      <c r="J1076" s="18">
        <f t="shared" si="147"/>
        <v>-1.805053629657654E-5</v>
      </c>
      <c r="K1076" s="12">
        <f t="shared" si="151"/>
        <v>0.80301661635288468</v>
      </c>
      <c r="L1076" s="12">
        <f t="shared" si="148"/>
        <v>-0.21937987240652448</v>
      </c>
      <c r="M1076" s="12">
        <f t="shared" si="152"/>
        <v>4.8127528417102973E-2</v>
      </c>
      <c r="N1076" s="18">
        <f t="shared" si="149"/>
        <v>6.8905780496254661E-6</v>
      </c>
    </row>
    <row r="1077" spans="1:14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8.7100000000000009</v>
      </c>
      <c r="D1077" s="5" t="str">
        <f>'Исходные данные'!A1079</f>
        <v>27.11.2012</v>
      </c>
      <c r="E1077" s="1">
        <f>'Исходные данные'!B1079</f>
        <v>7.8</v>
      </c>
      <c r="F1077" s="12">
        <f t="shared" si="144"/>
        <v>0.89552238805970141</v>
      </c>
      <c r="G1077" s="12">
        <f t="shared" si="145"/>
        <v>4.9560088730248135E-2</v>
      </c>
      <c r="H1077" s="12">
        <f t="shared" si="146"/>
        <v>1.4277371713835278E-4</v>
      </c>
      <c r="I1077" s="12">
        <f t="shared" si="150"/>
        <v>-0.11034805716886546</v>
      </c>
      <c r="J1077" s="18">
        <f t="shared" si="147"/>
        <v>-1.575480230099438E-5</v>
      </c>
      <c r="K1077" s="12">
        <f t="shared" si="151"/>
        <v>0.81574521480716489</v>
      </c>
      <c r="L1077" s="12">
        <f t="shared" si="148"/>
        <v>-0.20365320953000052</v>
      </c>
      <c r="M1077" s="12">
        <f t="shared" si="152"/>
        <v>4.1474629751870308E-2</v>
      </c>
      <c r="N1077" s="18">
        <f t="shared" si="149"/>
        <v>5.9214870566114422E-6</v>
      </c>
    </row>
    <row r="1078" spans="1:14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8.68</v>
      </c>
      <c r="D1078" s="5" t="str">
        <f>'Исходные данные'!A1080</f>
        <v>26.11.2012</v>
      </c>
      <c r="E1078" s="1">
        <f>'Исходные данные'!B1080</f>
        <v>7.84</v>
      </c>
      <c r="F1078" s="12">
        <f t="shared" si="144"/>
        <v>0.90322580645161288</v>
      </c>
      <c r="G1078" s="12">
        <f t="shared" si="145"/>
        <v>4.942176423901963E-2</v>
      </c>
      <c r="H1078" s="12">
        <f t="shared" si="146"/>
        <v>1.423752291152288E-4</v>
      </c>
      <c r="I1078" s="12">
        <f t="shared" si="150"/>
        <v>-0.10178269430994236</v>
      </c>
      <c r="J1078" s="18">
        <f t="shared" si="147"/>
        <v>-1.4491334422343337E-5</v>
      </c>
      <c r="K1078" s="12">
        <f t="shared" si="151"/>
        <v>0.82276237794529117</v>
      </c>
      <c r="L1078" s="12">
        <f t="shared" si="148"/>
        <v>-0.19508784667107731</v>
      </c>
      <c r="M1078" s="12">
        <f t="shared" si="152"/>
        <v>3.8059267918757786E-2</v>
      </c>
      <c r="N1078" s="18">
        <f t="shared" si="149"/>
        <v>5.4186969898910171E-6</v>
      </c>
    </row>
    <row r="1079" spans="1:14" x14ac:dyDescent="0.2">
      <c r="A1079" s="4">
        <v>1077</v>
      </c>
      <c r="B1079" s="1" t="str">
        <f>'Исходные данные'!A1329</f>
        <v>25.11.2011</v>
      </c>
      <c r="C1079" s="1">
        <f>'Исходные данные'!B1329</f>
        <v>8.4499999999999993</v>
      </c>
      <c r="D1079" s="5" t="str">
        <f>'Исходные данные'!A1081</f>
        <v>23.11.2012</v>
      </c>
      <c r="E1079" s="1">
        <f>'Исходные данные'!B1081</f>
        <v>7.86</v>
      </c>
      <c r="F1079" s="12">
        <f t="shared" si="144"/>
        <v>0.93017751479289956</v>
      </c>
      <c r="G1079" s="12">
        <f t="shared" si="145"/>
        <v>4.9283825817819732E-2</v>
      </c>
      <c r="H1079" s="12">
        <f t="shared" si="146"/>
        <v>1.4197785329053854E-4</v>
      </c>
      <c r="I1079" s="12">
        <f t="shared" si="150"/>
        <v>-7.2379834927967138E-2</v>
      </c>
      <c r="J1079" s="18">
        <f t="shared" si="147"/>
        <v>-1.0276333584596316E-5</v>
      </c>
      <c r="K1079" s="12">
        <f t="shared" si="151"/>
        <v>0.84731310655177372</v>
      </c>
      <c r="L1079" s="12">
        <f t="shared" si="148"/>
        <v>-0.16568498728910219</v>
      </c>
      <c r="M1079" s="12">
        <f t="shared" si="152"/>
        <v>2.7451515012989966E-2</v>
      </c>
      <c r="N1079" s="18">
        <f t="shared" si="149"/>
        <v>3.8975071711173058E-6</v>
      </c>
    </row>
    <row r="1080" spans="1:14" x14ac:dyDescent="0.2">
      <c r="A1080" s="4">
        <v>1078</v>
      </c>
      <c r="B1080" s="1" t="str">
        <f>'Исходные данные'!A1330</f>
        <v>24.11.2011</v>
      </c>
      <c r="C1080" s="1">
        <f>'Исходные данные'!B1330</f>
        <v>8.5399999999999991</v>
      </c>
      <c r="D1080" s="5" t="str">
        <f>'Исходные данные'!A1082</f>
        <v>22.11.2012</v>
      </c>
      <c r="E1080" s="1">
        <f>'Исходные данные'!B1082</f>
        <v>7.83</v>
      </c>
      <c r="F1080" s="12">
        <f t="shared" si="144"/>
        <v>0.9168618266978924</v>
      </c>
      <c r="G1080" s="12">
        <f t="shared" si="145"/>
        <v>4.9146272389109208E-2</v>
      </c>
      <c r="H1080" s="12">
        <f t="shared" si="146"/>
        <v>1.4158158656008493E-4</v>
      </c>
      <c r="I1080" s="12">
        <f t="shared" si="150"/>
        <v>-8.6798497797766619E-2</v>
      </c>
      <c r="J1080" s="18">
        <f t="shared" si="147"/>
        <v>-1.2289069029239836E-5</v>
      </c>
      <c r="K1080" s="12">
        <f t="shared" si="151"/>
        <v>0.83518364000778078</v>
      </c>
      <c r="L1080" s="12">
        <f t="shared" si="148"/>
        <v>-0.18010365015890167</v>
      </c>
      <c r="M1080" s="12">
        <f t="shared" si="152"/>
        <v>3.2437324800560052E-2</v>
      </c>
      <c r="N1080" s="18">
        <f t="shared" si="149"/>
        <v>4.5925279090280825E-6</v>
      </c>
    </row>
    <row r="1081" spans="1:14" x14ac:dyDescent="0.2">
      <c r="A1081" s="4">
        <v>1079</v>
      </c>
      <c r="B1081" s="1" t="str">
        <f>'Исходные данные'!A1331</f>
        <v>23.11.2011</v>
      </c>
      <c r="C1081" s="1">
        <f>'Исходные данные'!B1331</f>
        <v>8.49</v>
      </c>
      <c r="D1081" s="5" t="str">
        <f>'Исходные данные'!A1083</f>
        <v>21.11.2012</v>
      </c>
      <c r="E1081" s="1">
        <f>'Исходные данные'!B1083</f>
        <v>7.78</v>
      </c>
      <c r="F1081" s="12">
        <f t="shared" si="144"/>
        <v>0.91637220259128382</v>
      </c>
      <c r="G1081" s="12">
        <f t="shared" si="145"/>
        <v>4.9009102878356255E-2</v>
      </c>
      <c r="H1081" s="12">
        <f t="shared" si="146"/>
        <v>1.4118642582833474E-4</v>
      </c>
      <c r="I1081" s="12">
        <f t="shared" si="150"/>
        <v>-8.7332662132955763E-2</v>
      </c>
      <c r="J1081" s="18">
        <f t="shared" si="147"/>
        <v>-1.2330186424625576E-5</v>
      </c>
      <c r="K1081" s="12">
        <f t="shared" si="151"/>
        <v>0.83473763382485822</v>
      </c>
      <c r="L1081" s="12">
        <f t="shared" si="148"/>
        <v>-0.18063781449409083</v>
      </c>
      <c r="M1081" s="12">
        <f t="shared" si="152"/>
        <v>3.263002002520158E-2</v>
      </c>
      <c r="N1081" s="18">
        <f t="shared" si="149"/>
        <v>4.6069159020651997E-6</v>
      </c>
    </row>
    <row r="1082" spans="1:14" x14ac:dyDescent="0.2">
      <c r="A1082" s="4">
        <v>1080</v>
      </c>
      <c r="B1082" s="1" t="str">
        <f>'Исходные данные'!A1332</f>
        <v>22.11.2011</v>
      </c>
      <c r="C1082" s="1">
        <f>'Исходные данные'!B1332</f>
        <v>8.4700000000000006</v>
      </c>
      <c r="D1082" s="5" t="str">
        <f>'Исходные данные'!A1084</f>
        <v>20.11.2012</v>
      </c>
      <c r="E1082" s="1">
        <f>'Исходные данные'!B1084</f>
        <v>7.75</v>
      </c>
      <c r="F1082" s="12">
        <f t="shared" si="144"/>
        <v>0.91499409681227861</v>
      </c>
      <c r="G1082" s="12">
        <f t="shared" si="145"/>
        <v>4.887231621402819E-2</v>
      </c>
      <c r="H1082" s="12">
        <f t="shared" si="146"/>
        <v>1.4079236800839477E-4</v>
      </c>
      <c r="I1082" s="12">
        <f t="shared" si="150"/>
        <v>-8.8837665298707416E-2</v>
      </c>
      <c r="J1082" s="18">
        <f t="shared" si="147"/>
        <v>-1.2507665265742216E-5</v>
      </c>
      <c r="K1082" s="12">
        <f t="shared" si="151"/>
        <v>0.83348229592408585</v>
      </c>
      <c r="L1082" s="12">
        <f t="shared" si="148"/>
        <v>-0.18214281765984239</v>
      </c>
      <c r="M1082" s="12">
        <f t="shared" si="152"/>
        <v>3.3176006025066603E-2</v>
      </c>
      <c r="N1082" s="18">
        <f t="shared" si="149"/>
        <v>4.6709284493298996E-6</v>
      </c>
    </row>
    <row r="1083" spans="1:14" x14ac:dyDescent="0.2">
      <c r="A1083" s="4">
        <v>1081</v>
      </c>
      <c r="B1083" s="1" t="str">
        <f>'Исходные данные'!A1333</f>
        <v>21.11.2011</v>
      </c>
      <c r="C1083" s="1">
        <f>'Исходные данные'!B1333</f>
        <v>8.42</v>
      </c>
      <c r="D1083" s="5" t="str">
        <f>'Исходные данные'!A1085</f>
        <v>19.11.2012</v>
      </c>
      <c r="E1083" s="1">
        <f>'Исходные данные'!B1085</f>
        <v>7.78</v>
      </c>
      <c r="F1083" s="12">
        <f t="shared" si="144"/>
        <v>0.92399049881235162</v>
      </c>
      <c r="G1083" s="12">
        <f t="shared" si="145"/>
        <v>4.8735911327582995E-2</v>
      </c>
      <c r="H1083" s="12">
        <f t="shared" si="146"/>
        <v>1.4039941002198726E-4</v>
      </c>
      <c r="I1083" s="12">
        <f t="shared" si="150"/>
        <v>-7.9053490063935042E-2</v>
      </c>
      <c r="J1083" s="18">
        <f t="shared" si="147"/>
        <v>-1.1099063365155513E-5</v>
      </c>
      <c r="K1083" s="12">
        <f t="shared" si="151"/>
        <v>0.8416772578590318</v>
      </c>
      <c r="L1083" s="12">
        <f t="shared" si="148"/>
        <v>-0.17235864242507004</v>
      </c>
      <c r="M1083" s="12">
        <f t="shared" si="152"/>
        <v>2.9707501618613165E-2</v>
      </c>
      <c r="N1083" s="18">
        <f t="shared" si="149"/>
        <v>4.17091570048052E-6</v>
      </c>
    </row>
    <row r="1084" spans="1:14" x14ac:dyDescent="0.2">
      <c r="A1084" s="4">
        <v>1082</v>
      </c>
      <c r="B1084" s="1" t="str">
        <f>'Исходные данные'!A1334</f>
        <v>18.11.2011</v>
      </c>
      <c r="C1084" s="1">
        <f>'Исходные данные'!B1334</f>
        <v>8.56</v>
      </c>
      <c r="D1084" s="5" t="str">
        <f>'Исходные данные'!A1086</f>
        <v>16.11.2012</v>
      </c>
      <c r="E1084" s="1">
        <f>'Исходные данные'!B1086</f>
        <v>7.71</v>
      </c>
      <c r="F1084" s="12">
        <f t="shared" si="144"/>
        <v>0.90070093457943923</v>
      </c>
      <c r="G1084" s="12">
        <f t="shared" si="145"/>
        <v>4.8599887153460967E-2</v>
      </c>
      <c r="H1084" s="12">
        <f t="shared" si="146"/>
        <v>1.4000754879942606E-4</v>
      </c>
      <c r="I1084" s="12">
        <f t="shared" si="150"/>
        <v>-0.10458200257841264</v>
      </c>
      <c r="J1084" s="18">
        <f t="shared" si="147"/>
        <v>-1.464226982953881E-5</v>
      </c>
      <c r="K1084" s="12">
        <f t="shared" si="151"/>
        <v>0.82046243304699606</v>
      </c>
      <c r="L1084" s="12">
        <f t="shared" si="148"/>
        <v>-0.19788715493954773</v>
      </c>
      <c r="M1084" s="12">
        <f t="shared" si="152"/>
        <v>3.9159326090068579E-2</v>
      </c>
      <c r="N1084" s="18">
        <f t="shared" si="149"/>
        <v>5.4826012585079148E-6</v>
      </c>
    </row>
    <row r="1085" spans="1:14" x14ac:dyDescent="0.2">
      <c r="A1085" s="4">
        <v>1083</v>
      </c>
      <c r="B1085" s="1" t="str">
        <f>'Исходные данные'!A1335</f>
        <v>17.11.2011</v>
      </c>
      <c r="C1085" s="1">
        <f>'Исходные данные'!B1335</f>
        <v>8.59</v>
      </c>
      <c r="D1085" s="5" t="str">
        <f>'Исходные данные'!A1087</f>
        <v>15.11.2012</v>
      </c>
      <c r="E1085" s="1">
        <f>'Исходные данные'!B1087</f>
        <v>7.69</v>
      </c>
      <c r="F1085" s="12">
        <f t="shared" si="144"/>
        <v>0.89522700814901057</v>
      </c>
      <c r="G1085" s="12">
        <f t="shared" si="145"/>
        <v>4.8464242629076518E-2</v>
      </c>
      <c r="H1085" s="12">
        <f t="shared" si="146"/>
        <v>1.3961678127959287E-4</v>
      </c>
      <c r="I1085" s="12">
        <f t="shared" si="150"/>
        <v>-0.11067795247861129</v>
      </c>
      <c r="J1085" s="18">
        <f t="shared" si="147"/>
        <v>-1.5452499483679447E-5</v>
      </c>
      <c r="K1085" s="12">
        <f t="shared" si="151"/>
        <v>0.81547614867112084</v>
      </c>
      <c r="L1085" s="12">
        <f t="shared" si="148"/>
        <v>-0.20398310483974627</v>
      </c>
      <c r="M1085" s="12">
        <f t="shared" si="152"/>
        <v>4.1609107060062933E-2</v>
      </c>
      <c r="N1085" s="18">
        <f t="shared" si="149"/>
        <v>5.8093295996439703E-6</v>
      </c>
    </row>
    <row r="1086" spans="1:14" x14ac:dyDescent="0.2">
      <c r="A1086" s="4">
        <v>1084</v>
      </c>
      <c r="B1086" s="1" t="str">
        <f>'Исходные данные'!A1336</f>
        <v>16.11.2011</v>
      </c>
      <c r="C1086" s="1">
        <f>'Исходные данные'!B1336</f>
        <v>8.6300000000000008</v>
      </c>
      <c r="D1086" s="5" t="str">
        <f>'Исходные данные'!A1088</f>
        <v>14.11.2012</v>
      </c>
      <c r="E1086" s="1">
        <f>'Исходные данные'!B1088</f>
        <v>7.7</v>
      </c>
      <c r="F1086" s="12">
        <f t="shared" si="144"/>
        <v>0.89223638470451905</v>
      </c>
      <c r="G1086" s="12">
        <f t="shared" si="145"/>
        <v>4.832897669480974E-2</v>
      </c>
      <c r="H1086" s="12">
        <f t="shared" si="146"/>
        <v>1.3922710440991299E-4</v>
      </c>
      <c r="I1086" s="12">
        <f t="shared" si="150"/>
        <v>-0.11402417623569849</v>
      </c>
      <c r="J1086" s="18">
        <f t="shared" si="147"/>
        <v>-1.5875255890021913E-5</v>
      </c>
      <c r="K1086" s="12">
        <f t="shared" si="151"/>
        <v>0.81275194345117108</v>
      </c>
      <c r="L1086" s="12">
        <f t="shared" si="148"/>
        <v>-0.20732932859683351</v>
      </c>
      <c r="M1086" s="12">
        <f t="shared" si="152"/>
        <v>4.2985450496413773E-2</v>
      </c>
      <c r="N1086" s="18">
        <f t="shared" si="149"/>
        <v>5.9847398043713465E-6</v>
      </c>
    </row>
    <row r="1087" spans="1:14" x14ac:dyDescent="0.2">
      <c r="A1087" s="4">
        <v>1085</v>
      </c>
      <c r="B1087" s="1" t="str">
        <f>'Исходные данные'!A1337</f>
        <v>15.11.2011</v>
      </c>
      <c r="C1087" s="1">
        <f>'Исходные данные'!B1337</f>
        <v>8.58</v>
      </c>
      <c r="D1087" s="5" t="str">
        <f>'Исходные данные'!A1089</f>
        <v>13.11.2012</v>
      </c>
      <c r="E1087" s="1">
        <f>'Исходные данные'!B1089</f>
        <v>7.78</v>
      </c>
      <c r="F1087" s="12">
        <f t="shared" si="144"/>
        <v>0.90675990675990681</v>
      </c>
      <c r="G1087" s="12">
        <f t="shared" si="145"/>
        <v>4.8194088293998169E-2</v>
      </c>
      <c r="H1087" s="12">
        <f t="shared" si="146"/>
        <v>1.3883851514633159E-4</v>
      </c>
      <c r="I1087" s="12">
        <f t="shared" si="150"/>
        <v>-9.7877575309570627E-2</v>
      </c>
      <c r="J1087" s="18">
        <f t="shared" si="147"/>
        <v>-1.3589177222104032E-5</v>
      </c>
      <c r="K1087" s="12">
        <f t="shared" si="151"/>
        <v>0.82598164465886337</v>
      </c>
      <c r="L1087" s="12">
        <f t="shared" si="148"/>
        <v>-0.1911827276707056</v>
      </c>
      <c r="M1087" s="12">
        <f t="shared" si="152"/>
        <v>3.6550835359611192E-2</v>
      </c>
      <c r="N1087" s="18">
        <f t="shared" si="149"/>
        <v>5.0746637086864507E-6</v>
      </c>
    </row>
    <row r="1088" spans="1:14" x14ac:dyDescent="0.2">
      <c r="A1088" s="4">
        <v>1086</v>
      </c>
      <c r="B1088" s="1" t="str">
        <f>'Исходные данные'!A1338</f>
        <v>14.11.2011</v>
      </c>
      <c r="C1088" s="1">
        <f>'Исходные данные'!B1338</f>
        <v>8.6</v>
      </c>
      <c r="D1088" s="5" t="str">
        <f>'Исходные данные'!A1090</f>
        <v>12.11.2012</v>
      </c>
      <c r="E1088" s="1">
        <f>'Исходные данные'!B1090</f>
        <v>7.85</v>
      </c>
      <c r="F1088" s="12">
        <f t="shared" si="144"/>
        <v>0.91279069767441856</v>
      </c>
      <c r="G1088" s="12">
        <f t="shared" si="145"/>
        <v>4.80595763729285E-2</v>
      </c>
      <c r="H1088" s="12">
        <f t="shared" si="146"/>
        <v>1.3845101045328984E-4</v>
      </c>
      <c r="I1088" s="12">
        <f t="shared" si="150"/>
        <v>-9.1248671465145037E-2</v>
      </c>
      <c r="J1088" s="18">
        <f t="shared" si="147"/>
        <v>-1.2633470766869605E-5</v>
      </c>
      <c r="K1088" s="12">
        <f t="shared" si="151"/>
        <v>0.83147518551904731</v>
      </c>
      <c r="L1088" s="12">
        <f t="shared" si="148"/>
        <v>-0.18455382382628002</v>
      </c>
      <c r="M1088" s="12">
        <f t="shared" si="152"/>
        <v>3.4060113888901615E-2</v>
      </c>
      <c r="N1088" s="18">
        <f t="shared" si="149"/>
        <v>4.7156571840725595E-6</v>
      </c>
    </row>
    <row r="1089" spans="1:14" x14ac:dyDescent="0.2">
      <c r="A1089" s="4">
        <v>1087</v>
      </c>
      <c r="B1089" s="1" t="str">
        <f>'Исходные данные'!A1339</f>
        <v>11.11.2011</v>
      </c>
      <c r="C1089" s="1">
        <f>'Исходные данные'!B1339</f>
        <v>8.49</v>
      </c>
      <c r="D1089" s="5" t="str">
        <f>'Исходные данные'!A1091</f>
        <v>09.11.2012</v>
      </c>
      <c r="E1089" s="1">
        <f>'Исходные данные'!B1091</f>
        <v>7.84</v>
      </c>
      <c r="F1089" s="12">
        <f t="shared" si="144"/>
        <v>0.92343934040047115</v>
      </c>
      <c r="G1089" s="12">
        <f t="shared" si="145"/>
        <v>4.7925439880828438E-2</v>
      </c>
      <c r="H1089" s="12">
        <f t="shared" si="146"/>
        <v>1.3806458730370138E-4</v>
      </c>
      <c r="I1089" s="12">
        <f t="shared" si="150"/>
        <v>-7.9650165960939462E-2</v>
      </c>
      <c r="J1089" s="18">
        <f t="shared" si="147"/>
        <v>-1.099686729206843E-5</v>
      </c>
      <c r="K1089" s="12">
        <f t="shared" si="151"/>
        <v>0.84117519912427885</v>
      </c>
      <c r="L1089" s="12">
        <f t="shared" si="148"/>
        <v>-0.17295531832207445</v>
      </c>
      <c r="M1089" s="12">
        <f t="shared" si="152"/>
        <v>2.9913542135890109E-2</v>
      </c>
      <c r="N1089" s="18">
        <f t="shared" si="149"/>
        <v>4.1300008497835498E-6</v>
      </c>
    </row>
    <row r="1090" spans="1:14" x14ac:dyDescent="0.2">
      <c r="A1090" s="4">
        <v>1088</v>
      </c>
      <c r="B1090" s="1" t="str">
        <f>'Исходные данные'!A1340</f>
        <v>10.11.2011</v>
      </c>
      <c r="C1090" s="1">
        <f>'Исходные данные'!B1340</f>
        <v>8.4</v>
      </c>
      <c r="D1090" s="5" t="str">
        <f>'Исходные данные'!A1092</f>
        <v>08.11.2012</v>
      </c>
      <c r="E1090" s="1">
        <f>'Исходные данные'!B1092</f>
        <v>7.92</v>
      </c>
      <c r="F1090" s="12">
        <f t="shared" ref="F1090:F1153" si="153">E1090/C1090</f>
        <v>0.94285714285714284</v>
      </c>
      <c r="G1090" s="12">
        <f t="shared" ref="G1090:G1153" si="154">1/POWER(2,A1090/248)</f>
        <v>4.779167776985848E-2</v>
      </c>
      <c r="H1090" s="12">
        <f t="shared" ref="H1090:H1153" si="155">G1090/SUM(G$2:G$1242)</f>
        <v>1.376792426789288E-4</v>
      </c>
      <c r="I1090" s="12">
        <f t="shared" si="150"/>
        <v>-5.8840500022933465E-2</v>
      </c>
      <c r="J1090" s="18">
        <f t="shared" ref="J1090:J1153" si="156">H1090*I1090</f>
        <v>-8.1011154820069722E-6</v>
      </c>
      <c r="K1090" s="12">
        <f t="shared" si="151"/>
        <v>0.85886317616125796</v>
      </c>
      <c r="L1090" s="12">
        <f t="shared" ref="L1090:L1153" si="157">LN(K1090)</f>
        <v>-0.15214565238406852</v>
      </c>
      <c r="M1090" s="12">
        <f t="shared" si="152"/>
        <v>2.3148299539373824E-2</v>
      </c>
      <c r="N1090" s="18">
        <f t="shared" ref="N1090:N1153" si="158">M1090*H1090</f>
        <v>3.1870403498859845E-6</v>
      </c>
    </row>
    <row r="1091" spans="1:14" x14ac:dyDescent="0.2">
      <c r="A1091" s="4">
        <v>1089</v>
      </c>
      <c r="B1091" s="1" t="str">
        <f>'Исходные данные'!A1341</f>
        <v>09.11.2011</v>
      </c>
      <c r="C1091" s="1">
        <f>'Исходные данные'!B1341</f>
        <v>8.5</v>
      </c>
      <c r="D1091" s="5" t="str">
        <f>'Исходные данные'!A1093</f>
        <v>07.11.2012</v>
      </c>
      <c r="E1091" s="1">
        <f>'Исходные данные'!B1093</f>
        <v>8.0500000000000007</v>
      </c>
      <c r="F1091" s="12">
        <f t="shared" si="153"/>
        <v>0.94705882352941184</v>
      </c>
      <c r="G1091" s="12">
        <f t="shared" si="154"/>
        <v>4.7658288995103541E-2</v>
      </c>
      <c r="H1091" s="12">
        <f t="shared" si="155"/>
        <v>1.3729497356875932E-4</v>
      </c>
      <c r="I1091" s="12">
        <f t="shared" ref="I1091:I1154" si="159">LN(F1091)</f>
        <v>-5.4394072065798688E-2</v>
      </c>
      <c r="J1091" s="18">
        <f t="shared" si="156"/>
        <v>-7.4680326865710202E-6</v>
      </c>
      <c r="K1091" s="12">
        <f t="shared" ref="K1091:K1154" si="160">F1091/GEOMEAN(F$2:F$1242)</f>
        <v>0.86269055216910684</v>
      </c>
      <c r="L1091" s="12">
        <f t="shared" si="157"/>
        <v>-0.14769922442693367</v>
      </c>
      <c r="M1091" s="12">
        <f t="shared" ref="M1091:M1154" si="161">POWER(L1091-AVERAGE(L$2:L$1242),2)</f>
        <v>2.1815060896317729E-2</v>
      </c>
      <c r="N1091" s="18">
        <f t="shared" si="158"/>
        <v>2.9950982091608178E-6</v>
      </c>
    </row>
    <row r="1092" spans="1:14" x14ac:dyDescent="0.2">
      <c r="A1092" s="4">
        <v>1090</v>
      </c>
      <c r="B1092" s="1" t="str">
        <f>'Исходные данные'!A1342</f>
        <v>08.11.2011</v>
      </c>
      <c r="C1092" s="1">
        <f>'Исходные данные'!B1342</f>
        <v>8.68</v>
      </c>
      <c r="D1092" s="5" t="str">
        <f>'Исходные данные'!A1094</f>
        <v>06.11.2012</v>
      </c>
      <c r="E1092" s="1">
        <f>'Исходные данные'!B1094</f>
        <v>8.0399999999999991</v>
      </c>
      <c r="F1092" s="12">
        <f t="shared" si="153"/>
        <v>0.92626728110599077</v>
      </c>
      <c r="G1092" s="12">
        <f t="shared" si="154"/>
        <v>4.7525272514565141E-2</v>
      </c>
      <c r="H1092" s="12">
        <f t="shared" si="155"/>
        <v>1.3691177697138242E-4</v>
      </c>
      <c r="I1092" s="12">
        <f t="shared" si="159"/>
        <v>-7.6592445481383817E-2</v>
      </c>
      <c r="J1092" s="18">
        <f t="shared" si="156"/>
        <v>-1.0486407813439989E-5</v>
      </c>
      <c r="K1092" s="12">
        <f t="shared" si="160"/>
        <v>0.84375121411736487</v>
      </c>
      <c r="L1092" s="12">
        <f t="shared" si="157"/>
        <v>-0.16989759784251884</v>
      </c>
      <c r="M1092" s="12">
        <f t="shared" si="161"/>
        <v>2.8865193752658273E-2</v>
      </c>
      <c r="N1092" s="18">
        <f t="shared" si="158"/>
        <v>3.9519849692996909E-6</v>
      </c>
    </row>
    <row r="1093" spans="1:14" x14ac:dyDescent="0.2">
      <c r="A1093" s="4">
        <v>1091</v>
      </c>
      <c r="B1093" s="1" t="str">
        <f>'Исходные данные'!A1343</f>
        <v>07.11.2011</v>
      </c>
      <c r="C1093" s="1">
        <f>'Исходные данные'!B1343</f>
        <v>8.59</v>
      </c>
      <c r="D1093" s="5" t="str">
        <f>'Исходные данные'!A1095</f>
        <v>02.11.2012</v>
      </c>
      <c r="E1093" s="1">
        <f>'Исходные данные'!B1095</f>
        <v>7.99</v>
      </c>
      <c r="F1093" s="12">
        <f t="shared" si="153"/>
        <v>0.93015133876600697</v>
      </c>
      <c r="G1093" s="12">
        <f t="shared" si="154"/>
        <v>4.7392627289152923E-2</v>
      </c>
      <c r="H1093" s="12">
        <f t="shared" si="155"/>
        <v>1.3652964989336534E-4</v>
      </c>
      <c r="I1093" s="12">
        <f t="shared" si="159"/>
        <v>-7.2407976217980716E-2</v>
      </c>
      <c r="J1093" s="18">
        <f t="shared" si="156"/>
        <v>-9.8858356425280316E-6</v>
      </c>
      <c r="K1093" s="12">
        <f t="shared" si="160"/>
        <v>0.84728926240341407</v>
      </c>
      <c r="L1093" s="12">
        <f t="shared" si="157"/>
        <v>-0.16571312857911577</v>
      </c>
      <c r="M1093" s="12">
        <f t="shared" si="161"/>
        <v>2.7460840983478566E-2</v>
      </c>
      <c r="N1093" s="18">
        <f t="shared" si="158"/>
        <v>3.7492190052517071E-6</v>
      </c>
    </row>
    <row r="1094" spans="1:14" x14ac:dyDescent="0.2">
      <c r="A1094" s="4">
        <v>1092</v>
      </c>
      <c r="B1094" s="1" t="str">
        <f>'Исходные данные'!A1344</f>
        <v>03.11.2011</v>
      </c>
      <c r="C1094" s="1">
        <f>'Исходные данные'!B1344</f>
        <v>8.39</v>
      </c>
      <c r="D1094" s="5" t="str">
        <f>'Исходные данные'!A1096</f>
        <v>01.11.2012</v>
      </c>
      <c r="E1094" s="1">
        <f>'Исходные данные'!B1096</f>
        <v>7.96</v>
      </c>
      <c r="F1094" s="12">
        <f t="shared" si="153"/>
        <v>0.94874851013110839</v>
      </c>
      <c r="G1094" s="12">
        <f t="shared" si="154"/>
        <v>4.7260352282676728E-2</v>
      </c>
      <c r="H1094" s="12">
        <f t="shared" si="155"/>
        <v>1.3614858934963027E-4</v>
      </c>
      <c r="I1094" s="12">
        <f t="shared" si="159"/>
        <v>-5.2611520622823239E-2</v>
      </c>
      <c r="J1094" s="18">
        <f t="shared" si="156"/>
        <v>-7.1629843163363654E-6</v>
      </c>
      <c r="K1094" s="12">
        <f t="shared" si="160"/>
        <v>0.8642297138676146</v>
      </c>
      <c r="L1094" s="12">
        <f t="shared" si="157"/>
        <v>-0.14591667298395827</v>
      </c>
      <c r="M1094" s="12">
        <f t="shared" si="161"/>
        <v>2.1291675454707427E-2</v>
      </c>
      <c r="N1094" s="18">
        <f t="shared" si="158"/>
        <v>2.8988315780485639E-6</v>
      </c>
    </row>
    <row r="1095" spans="1:14" x14ac:dyDescent="0.2">
      <c r="A1095" s="4">
        <v>1093</v>
      </c>
      <c r="B1095" s="1" t="str">
        <f>'Исходные данные'!A1345</f>
        <v>02.11.2011</v>
      </c>
      <c r="C1095" s="1">
        <f>'Исходные данные'!B1345</f>
        <v>8.39</v>
      </c>
      <c r="D1095" s="5" t="str">
        <f>'Исходные данные'!A1097</f>
        <v>31.10.2012</v>
      </c>
      <c r="E1095" s="1">
        <f>'Исходные данные'!B1097</f>
        <v>7.98</v>
      </c>
      <c r="F1095" s="12">
        <f t="shared" si="153"/>
        <v>0.95113230035756857</v>
      </c>
      <c r="G1095" s="12">
        <f t="shared" si="154"/>
        <v>4.7128446461838475E-2</v>
      </c>
      <c r="H1095" s="12">
        <f t="shared" si="155"/>
        <v>1.3576859236343099E-4</v>
      </c>
      <c r="I1095" s="12">
        <f t="shared" si="159"/>
        <v>-5.0102109017397374E-2</v>
      </c>
      <c r="J1095" s="18">
        <f t="shared" si="156"/>
        <v>-6.8022928157312037E-6</v>
      </c>
      <c r="K1095" s="12">
        <f t="shared" si="160"/>
        <v>0.86640114530949319</v>
      </c>
      <c r="L1095" s="12">
        <f t="shared" si="157"/>
        <v>-0.14340726137853232</v>
      </c>
      <c r="M1095" s="12">
        <f t="shared" si="161"/>
        <v>2.0565642616090698E-2</v>
      </c>
      <c r="N1095" s="18">
        <f t="shared" si="158"/>
        <v>2.7921683490360226E-6</v>
      </c>
    </row>
    <row r="1096" spans="1:14" x14ac:dyDescent="0.2">
      <c r="A1096" s="4">
        <v>1094</v>
      </c>
      <c r="B1096" s="1" t="str">
        <f>'Исходные данные'!A1346</f>
        <v>01.11.2011</v>
      </c>
      <c r="C1096" s="1">
        <f>'Исходные данные'!B1346</f>
        <v>8.3800000000000008</v>
      </c>
      <c r="D1096" s="5" t="str">
        <f>'Исходные данные'!A1098</f>
        <v>30.10.2012</v>
      </c>
      <c r="E1096" s="1">
        <f>'Исходные данные'!B1098</f>
        <v>7.98</v>
      </c>
      <c r="F1096" s="12">
        <f t="shared" si="153"/>
        <v>0.95226730310262531</v>
      </c>
      <c r="G1096" s="12">
        <f t="shared" si="154"/>
        <v>4.6996908796223986E-2</v>
      </c>
      <c r="H1096" s="12">
        <f t="shared" si="155"/>
        <v>1.3538965596632927E-4</v>
      </c>
      <c r="I1096" s="12">
        <f t="shared" si="159"/>
        <v>-4.8909503032274267E-2</v>
      </c>
      <c r="J1096" s="18">
        <f t="shared" si="156"/>
        <v>-6.6218407890237511E-6</v>
      </c>
      <c r="K1096" s="12">
        <f t="shared" si="160"/>
        <v>0.86743503689100798</v>
      </c>
      <c r="L1096" s="12">
        <f t="shared" si="157"/>
        <v>-0.14221465539340933</v>
      </c>
      <c r="M1096" s="12">
        <f t="shared" si="161"/>
        <v>2.0225008208666177E-2</v>
      </c>
      <c r="N1096" s="18">
        <f t="shared" si="158"/>
        <v>2.7382569032874992E-6</v>
      </c>
    </row>
    <row r="1097" spans="1:14" x14ac:dyDescent="0.2">
      <c r="A1097" s="4">
        <v>1095</v>
      </c>
      <c r="B1097" s="1" t="str">
        <f>'Исходные данные'!A1347</f>
        <v>31.10.2011</v>
      </c>
      <c r="C1097" s="1">
        <f>'Исходные данные'!B1347</f>
        <v>8.5399999999999991</v>
      </c>
      <c r="D1097" s="5" t="str">
        <f>'Исходные данные'!A1099</f>
        <v>29.10.2012</v>
      </c>
      <c r="E1097" s="1">
        <f>'Исходные данные'!B1099</f>
        <v>7.99</v>
      </c>
      <c r="F1097" s="12">
        <f t="shared" si="153"/>
        <v>0.9355971896955505</v>
      </c>
      <c r="G1097" s="12">
        <f t="shared" si="154"/>
        <v>4.6865738258295098E-2</v>
      </c>
      <c r="H1097" s="12">
        <f t="shared" si="155"/>
        <v>1.3501177719817212E-4</v>
      </c>
      <c r="I1097" s="12">
        <f t="shared" si="159"/>
        <v>-6.6570248022295039E-2</v>
      </c>
      <c r="J1097" s="18">
        <f t="shared" si="156"/>
        <v>-8.9877674940131559E-6</v>
      </c>
      <c r="K1097" s="12">
        <f t="shared" si="160"/>
        <v>0.85224997237064737</v>
      </c>
      <c r="L1097" s="12">
        <f t="shared" si="157"/>
        <v>-0.15987540038343004</v>
      </c>
      <c r="M1097" s="12">
        <f t="shared" si="161"/>
        <v>2.556014364776207E-2</v>
      </c>
      <c r="N1097" s="18">
        <f t="shared" si="158"/>
        <v>3.4509204193249273E-6</v>
      </c>
    </row>
    <row r="1098" spans="1:14" x14ac:dyDescent="0.2">
      <c r="A1098" s="4">
        <v>1096</v>
      </c>
      <c r="B1098" s="1" t="str">
        <f>'Исходные данные'!A1348</f>
        <v>28.10.2011</v>
      </c>
      <c r="C1098" s="1">
        <f>'Исходные данные'!B1348</f>
        <v>8.57</v>
      </c>
      <c r="D1098" s="5" t="str">
        <f>'Исходные данные'!A1100</f>
        <v>26.10.2012</v>
      </c>
      <c r="E1098" s="1">
        <f>'Исходные данные'!B1100</f>
        <v>8.02</v>
      </c>
      <c r="F1098" s="12">
        <f t="shared" si="153"/>
        <v>0.9358226371061843</v>
      </c>
      <c r="G1098" s="12">
        <f t="shared" si="154"/>
        <v>4.6734933823381543E-2</v>
      </c>
      <c r="H1098" s="12">
        <f t="shared" si="155"/>
        <v>1.3463495310706851E-4</v>
      </c>
      <c r="I1098" s="12">
        <f t="shared" si="159"/>
        <v>-6.632931073126537E-2</v>
      </c>
      <c r="J1098" s="18">
        <f t="shared" si="156"/>
        <v>-8.9302436399280898E-6</v>
      </c>
      <c r="K1098" s="12">
        <f t="shared" si="160"/>
        <v>0.85245533590914435</v>
      </c>
      <c r="L1098" s="12">
        <f t="shared" si="157"/>
        <v>-0.15963446309240034</v>
      </c>
      <c r="M1098" s="12">
        <f t="shared" si="161"/>
        <v>2.5483161806798937E-2</v>
      </c>
      <c r="N1098" s="18">
        <f t="shared" si="158"/>
        <v>3.4309242948782142E-6</v>
      </c>
    </row>
    <row r="1099" spans="1:14" x14ac:dyDescent="0.2">
      <c r="A1099" s="4">
        <v>1097</v>
      </c>
      <c r="B1099" s="1" t="str">
        <f>'Исходные данные'!A1349</f>
        <v>27.10.2011</v>
      </c>
      <c r="C1099" s="1">
        <f>'Исходные данные'!B1349</f>
        <v>8.57</v>
      </c>
      <c r="D1099" s="5" t="str">
        <f>'Исходные данные'!A1101</f>
        <v>25.10.2012</v>
      </c>
      <c r="E1099" s="1">
        <f>'Исходные данные'!B1101</f>
        <v>8.09</v>
      </c>
      <c r="F1099" s="12">
        <f t="shared" si="153"/>
        <v>0.94399066511085172</v>
      </c>
      <c r="G1099" s="12">
        <f t="shared" si="154"/>
        <v>4.6604494469672866E-2</v>
      </c>
      <c r="H1099" s="12">
        <f t="shared" si="155"/>
        <v>1.3425918074936598E-4</v>
      </c>
      <c r="I1099" s="12">
        <f t="shared" si="159"/>
        <v>-5.7639001539288193E-2</v>
      </c>
      <c r="J1099" s="18">
        <f t="shared" si="156"/>
        <v>-7.7385651258762771E-6</v>
      </c>
      <c r="K1099" s="12">
        <f t="shared" si="160"/>
        <v>0.85989571914027152</v>
      </c>
      <c r="L1099" s="12">
        <f t="shared" si="157"/>
        <v>-0.15094415390042318</v>
      </c>
      <c r="M1099" s="12">
        <f t="shared" si="161"/>
        <v>2.2784137596714646E-2</v>
      </c>
      <c r="N1099" s="18">
        <f t="shared" si="158"/>
        <v>3.0589796478157366E-6</v>
      </c>
    </row>
    <row r="1100" spans="1:14" x14ac:dyDescent="0.2">
      <c r="A1100" s="4">
        <v>1098</v>
      </c>
      <c r="B1100" s="1" t="str">
        <f>'Исходные данные'!A1350</f>
        <v>26.10.2011</v>
      </c>
      <c r="C1100" s="1">
        <f>'Исходные данные'!B1350</f>
        <v>8.39</v>
      </c>
      <c r="D1100" s="5" t="str">
        <f>'Исходные данные'!A1102</f>
        <v>24.10.2012</v>
      </c>
      <c r="E1100" s="1">
        <f>'Исходные данные'!B1102</f>
        <v>8.09</v>
      </c>
      <c r="F1100" s="12">
        <f t="shared" si="153"/>
        <v>0.96424314660309884</v>
      </c>
      <c r="G1100" s="12">
        <f t="shared" si="154"/>
        <v>4.6474419178210671E-2</v>
      </c>
      <c r="H1100" s="12">
        <f t="shared" si="155"/>
        <v>1.3388445718962833E-4</v>
      </c>
      <c r="I1100" s="12">
        <f t="shared" si="159"/>
        <v>-3.6411789408714576E-2</v>
      </c>
      <c r="J1100" s="18">
        <f t="shared" si="156"/>
        <v>-4.8749726602888089E-6</v>
      </c>
      <c r="K1100" s="12">
        <f t="shared" si="160"/>
        <v>0.87834401823982444</v>
      </c>
      <c r="L1100" s="12">
        <f t="shared" si="157"/>
        <v>-0.12971694176984955</v>
      </c>
      <c r="M1100" s="12">
        <f t="shared" si="161"/>
        <v>1.6826484982122546E-2</v>
      </c>
      <c r="N1100" s="18">
        <f t="shared" si="158"/>
        <v>2.2528048082409101E-6</v>
      </c>
    </row>
    <row r="1101" spans="1:14" x14ac:dyDescent="0.2">
      <c r="A1101" s="4">
        <v>1099</v>
      </c>
      <c r="B1101" s="1" t="str">
        <f>'Исходные данные'!A1351</f>
        <v>25.10.2011</v>
      </c>
      <c r="C1101" s="1">
        <f>'Исходные данные'!B1351</f>
        <v>8.32</v>
      </c>
      <c r="D1101" s="5" t="str">
        <f>'Исходные данные'!A1103</f>
        <v>23.10.2012</v>
      </c>
      <c r="E1101" s="1">
        <f>'Исходные данные'!B1103</f>
        <v>8.17</v>
      </c>
      <c r="F1101" s="12">
        <f t="shared" si="153"/>
        <v>0.98197115384615385</v>
      </c>
      <c r="G1101" s="12">
        <f t="shared" si="154"/>
        <v>4.6344706932880432E-2</v>
      </c>
      <c r="H1101" s="12">
        <f t="shared" si="155"/>
        <v>1.3351077950061208E-4</v>
      </c>
      <c r="I1101" s="12">
        <f t="shared" si="159"/>
        <v>-1.8193345961205701E-2</v>
      </c>
      <c r="J1101" s="18">
        <f t="shared" si="156"/>
        <v>-2.4290078010048859E-6</v>
      </c>
      <c r="K1101" s="12">
        <f t="shared" si="160"/>
        <v>0.89449273464201529</v>
      </c>
      <c r="L1101" s="12">
        <f t="shared" si="157"/>
        <v>-0.11149849832234075</v>
      </c>
      <c r="M1101" s="12">
        <f t="shared" si="161"/>
        <v>1.243191512813703E-2</v>
      </c>
      <c r="N1101" s="18">
        <f t="shared" si="158"/>
        <v>1.6597946794430267E-6</v>
      </c>
    </row>
    <row r="1102" spans="1:14" x14ac:dyDescent="0.2">
      <c r="A1102" s="4">
        <v>1100</v>
      </c>
      <c r="B1102" s="1" t="str">
        <f>'Исходные данные'!A1352</f>
        <v>24.10.2011</v>
      </c>
      <c r="C1102" s="1">
        <f>'Исходные данные'!B1352</f>
        <v>8.32</v>
      </c>
      <c r="D1102" s="5" t="str">
        <f>'Исходные данные'!A1104</f>
        <v>22.10.2012</v>
      </c>
      <c r="E1102" s="1">
        <f>'Исходные данные'!B1104</f>
        <v>8.26</v>
      </c>
      <c r="F1102" s="12">
        <f t="shared" si="153"/>
        <v>0.99278846153846145</v>
      </c>
      <c r="G1102" s="12">
        <f t="shared" si="154"/>
        <v>4.6215356720403687E-2</v>
      </c>
      <c r="H1102" s="12">
        <f t="shared" si="155"/>
        <v>1.3313814476324386E-4</v>
      </c>
      <c r="I1102" s="12">
        <f t="shared" si="159"/>
        <v>-7.2376673002306135E-3</v>
      </c>
      <c r="J1102" s="18">
        <f t="shared" si="156"/>
        <v>-9.6360959676629975E-7</v>
      </c>
      <c r="K1102" s="12">
        <f t="shared" si="160"/>
        <v>0.90434638777760656</v>
      </c>
      <c r="L1102" s="12">
        <f t="shared" si="157"/>
        <v>-0.10054281966136566</v>
      </c>
      <c r="M1102" s="12">
        <f t="shared" si="161"/>
        <v>1.0108858585457903E-2</v>
      </c>
      <c r="N1102" s="18">
        <f t="shared" si="158"/>
        <v>1.3458746777418548E-6</v>
      </c>
    </row>
    <row r="1103" spans="1:14" x14ac:dyDescent="0.2">
      <c r="A1103" s="4">
        <v>1101</v>
      </c>
      <c r="B1103" s="1" t="str">
        <f>'Исходные данные'!A1353</f>
        <v>21.10.2011</v>
      </c>
      <c r="C1103" s="1">
        <f>'Исходные данные'!B1353</f>
        <v>8.18</v>
      </c>
      <c r="D1103" s="5" t="str">
        <f>'Исходные данные'!A1105</f>
        <v>19.10.2012</v>
      </c>
      <c r="E1103" s="1">
        <f>'Исходные данные'!B1105</f>
        <v>8.26</v>
      </c>
      <c r="F1103" s="12">
        <f t="shared" si="153"/>
        <v>1.0097799511002445</v>
      </c>
      <c r="G1103" s="12">
        <f t="shared" si="154"/>
        <v>4.6086367530330019E-2</v>
      </c>
      <c r="H1103" s="12">
        <f t="shared" si="155"/>
        <v>1.327665500665975E-4</v>
      </c>
      <c r="I1103" s="12">
        <f t="shared" si="159"/>
        <v>9.7324369182310543E-3</v>
      </c>
      <c r="J1103" s="18">
        <f t="shared" si="156"/>
        <v>1.2921420733743252E-6</v>
      </c>
      <c r="K1103" s="12">
        <f t="shared" si="160"/>
        <v>0.91982419881536526</v>
      </c>
      <c r="L1103" s="12">
        <f t="shared" si="157"/>
        <v>-8.3572715442903969E-2</v>
      </c>
      <c r="M1103" s="12">
        <f t="shared" si="161"/>
        <v>6.9843987665006045E-3</v>
      </c>
      <c r="N1103" s="18">
        <f t="shared" si="158"/>
        <v>9.2729452851768436E-7</v>
      </c>
    </row>
    <row r="1104" spans="1:14" x14ac:dyDescent="0.2">
      <c r="A1104" s="4">
        <v>1102</v>
      </c>
      <c r="B1104" s="1" t="str">
        <f>'Исходные данные'!A1354</f>
        <v>20.10.2011</v>
      </c>
      <c r="C1104" s="1">
        <f>'Исходные данные'!B1354</f>
        <v>8.1199999999999992</v>
      </c>
      <c r="D1104" s="5" t="str">
        <f>'Исходные данные'!A1106</f>
        <v>18.10.2012</v>
      </c>
      <c r="E1104" s="1">
        <f>'Исходные данные'!B1106</f>
        <v>8.34</v>
      </c>
      <c r="F1104" s="12">
        <f t="shared" si="153"/>
        <v>1.0270935960591134</v>
      </c>
      <c r="G1104" s="12">
        <f t="shared" si="154"/>
        <v>4.5957738355029296E-2</v>
      </c>
      <c r="H1104" s="12">
        <f t="shared" si="155"/>
        <v>1.3239599250787151E-4</v>
      </c>
      <c r="I1104" s="12">
        <f t="shared" si="159"/>
        <v>2.6733062197068936E-2</v>
      </c>
      <c r="J1104" s="18">
        <f t="shared" si="156"/>
        <v>3.5393503023556021E-6</v>
      </c>
      <c r="K1104" s="12">
        <f t="shared" si="160"/>
        <v>0.93559546619447398</v>
      </c>
      <c r="L1104" s="12">
        <f t="shared" si="157"/>
        <v>-6.6572090164066053E-2</v>
      </c>
      <c r="M1104" s="12">
        <f t="shared" si="161"/>
        <v>4.4318431888125441E-3</v>
      </c>
      <c r="N1104" s="18">
        <f t="shared" si="158"/>
        <v>5.8675827762208703E-7</v>
      </c>
    </row>
    <row r="1105" spans="1:14" x14ac:dyDescent="0.2">
      <c r="A1105" s="4">
        <v>1103</v>
      </c>
      <c r="B1105" s="1" t="str">
        <f>'Исходные данные'!A1355</f>
        <v>19.10.2011</v>
      </c>
      <c r="C1105" s="1">
        <f>'Исходные данные'!B1355</f>
        <v>8.07</v>
      </c>
      <c r="D1105" s="5" t="str">
        <f>'Исходные данные'!A1107</f>
        <v>17.10.2012</v>
      </c>
      <c r="E1105" s="1">
        <f>'Исходные данные'!B1107</f>
        <v>8.32</v>
      </c>
      <c r="F1105" s="12">
        <f t="shared" si="153"/>
        <v>1.0309789343246591</v>
      </c>
      <c r="G1105" s="12">
        <f t="shared" si="154"/>
        <v>4.5829468189683704E-2</v>
      </c>
      <c r="H1105" s="12">
        <f t="shared" si="155"/>
        <v>1.3202646919236615E-4</v>
      </c>
      <c r="I1105" s="12">
        <f t="shared" si="159"/>
        <v>3.0508772551259711E-2</v>
      </c>
      <c r="J1105" s="18">
        <f t="shared" si="156"/>
        <v>4.0279655193357962E-6</v>
      </c>
      <c r="K1105" s="12">
        <f t="shared" si="160"/>
        <v>0.93913468100393638</v>
      </c>
      <c r="L1105" s="12">
        <f t="shared" si="157"/>
        <v>-6.2796379809875347E-2</v>
      </c>
      <c r="M1105" s="12">
        <f t="shared" si="161"/>
        <v>3.9433853172261236E-3</v>
      </c>
      <c r="N1105" s="18">
        <f t="shared" si="158"/>
        <v>5.206312400983838E-7</v>
      </c>
    </row>
    <row r="1106" spans="1:14" x14ac:dyDescent="0.2">
      <c r="A1106" s="4">
        <v>1104</v>
      </c>
      <c r="B1106" s="1" t="str">
        <f>'Исходные данные'!A1356</f>
        <v>18.10.2011</v>
      </c>
      <c r="C1106" s="1">
        <f>'Исходные данные'!B1356</f>
        <v>7.97</v>
      </c>
      <c r="D1106" s="5" t="str">
        <f>'Исходные данные'!A1108</f>
        <v>16.10.2012</v>
      </c>
      <c r="E1106" s="1">
        <f>'Исходные данные'!B1108</f>
        <v>8.26</v>
      </c>
      <c r="F1106" s="12">
        <f t="shared" si="153"/>
        <v>1.0363864491844417</v>
      </c>
      <c r="G1106" s="12">
        <f t="shared" si="154"/>
        <v>4.5701556032279878E-2</v>
      </c>
      <c r="H1106" s="12">
        <f t="shared" si="155"/>
        <v>1.3165797723346082E-4</v>
      </c>
      <c r="I1106" s="12">
        <f t="shared" si="159"/>
        <v>3.574009473076304E-2</v>
      </c>
      <c r="J1106" s="18">
        <f t="shared" si="156"/>
        <v>4.7054685783845337E-6</v>
      </c>
      <c r="K1106" s="12">
        <f t="shared" si="160"/>
        <v>0.9440604700514037</v>
      </c>
      <c r="L1106" s="12">
        <f t="shared" si="157"/>
        <v>-5.7565057630371994E-2</v>
      </c>
      <c r="M1106" s="12">
        <f t="shared" si="161"/>
        <v>3.3137358599880529E-3</v>
      </c>
      <c r="N1106" s="18">
        <f t="shared" si="158"/>
        <v>4.3627976041200981E-7</v>
      </c>
    </row>
    <row r="1107" spans="1:14" x14ac:dyDescent="0.2">
      <c r="A1107" s="4">
        <v>1105</v>
      </c>
      <c r="B1107" s="1" t="str">
        <f>'Исходные данные'!A1357</f>
        <v>17.10.2011</v>
      </c>
      <c r="C1107" s="1">
        <f>'Исходные данные'!B1357</f>
        <v>8.02</v>
      </c>
      <c r="D1107" s="5" t="str">
        <f>'Исходные данные'!A1109</f>
        <v>15.10.2012</v>
      </c>
      <c r="E1107" s="1">
        <f>'Исходные данные'!B1109</f>
        <v>8.27</v>
      </c>
      <c r="F1107" s="12">
        <f t="shared" si="153"/>
        <v>1.0311720698254365</v>
      </c>
      <c r="G1107" s="12">
        <f t="shared" si="154"/>
        <v>4.5574000883601168E-2</v>
      </c>
      <c r="H1107" s="12">
        <f t="shared" si="155"/>
        <v>1.3129051375259182E-4</v>
      </c>
      <c r="I1107" s="12">
        <f t="shared" si="159"/>
        <v>3.0696087157176928E-2</v>
      </c>
      <c r="J1107" s="18">
        <f t="shared" si="156"/>
        <v>4.0301050530600946E-6</v>
      </c>
      <c r="K1107" s="12">
        <f t="shared" si="160"/>
        <v>0.93931061112323799</v>
      </c>
      <c r="L1107" s="12">
        <f t="shared" si="157"/>
        <v>-6.2609065203958036E-2</v>
      </c>
      <c r="M1107" s="12">
        <f t="shared" si="161"/>
        <v>3.9198950457134726E-3</v>
      </c>
      <c r="N1107" s="18">
        <f t="shared" si="158"/>
        <v>5.1464503440796125E-7</v>
      </c>
    </row>
    <row r="1108" spans="1:14" x14ac:dyDescent="0.2">
      <c r="A1108" s="4">
        <v>1106</v>
      </c>
      <c r="B1108" s="1" t="str">
        <f>'Исходные данные'!A1358</f>
        <v>14.10.2011</v>
      </c>
      <c r="C1108" s="1">
        <f>'Исходные данные'!B1358</f>
        <v>7.93</v>
      </c>
      <c r="D1108" s="5" t="str">
        <f>'Исходные данные'!A1110</f>
        <v>12.10.2012</v>
      </c>
      <c r="E1108" s="1">
        <f>'Исходные данные'!B1110</f>
        <v>8.2799999999999994</v>
      </c>
      <c r="F1108" s="12">
        <f t="shared" si="153"/>
        <v>1.0441361916771752</v>
      </c>
      <c r="G1108" s="12">
        <f t="shared" si="154"/>
        <v>4.5446801747219788E-2</v>
      </c>
      <c r="H1108" s="12">
        <f t="shared" si="155"/>
        <v>1.3092407587922953E-4</v>
      </c>
      <c r="I1108" s="12">
        <f t="shared" si="159"/>
        <v>4.3189932750411622E-2</v>
      </c>
      <c r="J1108" s="18">
        <f t="shared" si="156"/>
        <v>5.6546020326337117E-6</v>
      </c>
      <c r="K1108" s="12">
        <f t="shared" si="160"/>
        <v>0.95111983053052296</v>
      </c>
      <c r="L1108" s="12">
        <f t="shared" si="157"/>
        <v>-5.011521961072337E-2</v>
      </c>
      <c r="M1108" s="12">
        <f t="shared" si="161"/>
        <v>2.5115352366310356E-3</v>
      </c>
      <c r="N1108" s="18">
        <f t="shared" si="158"/>
        <v>3.2882042989404039E-7</v>
      </c>
    </row>
    <row r="1109" spans="1:14" x14ac:dyDescent="0.2">
      <c r="A1109" s="4">
        <v>1107</v>
      </c>
      <c r="B1109" s="1" t="str">
        <f>'Исходные данные'!A1359</f>
        <v>13.10.2011</v>
      </c>
      <c r="C1109" s="1">
        <f>'Исходные данные'!B1359</f>
        <v>7.83</v>
      </c>
      <c r="D1109" s="5" t="str">
        <f>'Исходные данные'!A1111</f>
        <v>11.10.2012</v>
      </c>
      <c r="E1109" s="1">
        <f>'Исходные данные'!B1111</f>
        <v>8.3699999999999992</v>
      </c>
      <c r="F1109" s="12">
        <f t="shared" si="153"/>
        <v>1.0689655172413792</v>
      </c>
      <c r="G1109" s="12">
        <f t="shared" si="154"/>
        <v>4.5319957629489045E-2</v>
      </c>
      <c r="H1109" s="12">
        <f t="shared" si="155"/>
        <v>1.3055866075085628E-4</v>
      </c>
      <c r="I1109" s="12">
        <f t="shared" si="159"/>
        <v>6.6691374498672143E-2</v>
      </c>
      <c r="J1109" s="18">
        <f t="shared" si="156"/>
        <v>8.7071365381804437E-6</v>
      </c>
      <c r="K1109" s="12">
        <f t="shared" si="160"/>
        <v>0.97373724778993187</v>
      </c>
      <c r="L1109" s="12">
        <f t="shared" si="157"/>
        <v>-2.6613777862462936E-2</v>
      </c>
      <c r="M1109" s="12">
        <f t="shared" si="161"/>
        <v>7.0829317211252413E-4</v>
      </c>
      <c r="N1109" s="18">
        <f t="shared" si="158"/>
        <v>9.2473807969986899E-8</v>
      </c>
    </row>
    <row r="1110" spans="1:14" x14ac:dyDescent="0.2">
      <c r="A1110" s="4">
        <v>1108</v>
      </c>
      <c r="B1110" s="1" t="str">
        <f>'Исходные данные'!A1360</f>
        <v>12.10.2011</v>
      </c>
      <c r="C1110" s="1">
        <f>'Исходные данные'!B1360</f>
        <v>7.84</v>
      </c>
      <c r="D1110" s="5" t="str">
        <f>'Исходные данные'!A1112</f>
        <v>10.10.2012</v>
      </c>
      <c r="E1110" s="1">
        <f>'Исходные данные'!B1112</f>
        <v>8.36</v>
      </c>
      <c r="F1110" s="12">
        <f t="shared" si="153"/>
        <v>1.0663265306122449</v>
      </c>
      <c r="G1110" s="12">
        <f t="shared" si="154"/>
        <v>4.5193467539535466E-2</v>
      </c>
      <c r="H1110" s="12">
        <f t="shared" si="155"/>
        <v>1.3019426551294351E-4</v>
      </c>
      <c r="I1110" s="12">
        <f t="shared" si="159"/>
        <v>6.4219592734293798E-2</v>
      </c>
      <c r="J1110" s="18">
        <f t="shared" si="156"/>
        <v>8.3610227075817443E-6</v>
      </c>
      <c r="K1110" s="12">
        <f t="shared" si="160"/>
        <v>0.97133335399189891</v>
      </c>
      <c r="L1110" s="12">
        <f t="shared" si="157"/>
        <v>-2.908555962684126E-2</v>
      </c>
      <c r="M1110" s="12">
        <f t="shared" si="161"/>
        <v>8.4596977880654033E-4</v>
      </c>
      <c r="N1110" s="18">
        <f t="shared" si="158"/>
        <v>1.101404139978648E-7</v>
      </c>
    </row>
    <row r="1111" spans="1:14" x14ac:dyDescent="0.2">
      <c r="A1111" s="4">
        <v>1109</v>
      </c>
      <c r="B1111" s="1" t="str">
        <f>'Исходные данные'!A1361</f>
        <v>11.10.2011</v>
      </c>
      <c r="C1111" s="1">
        <f>'Исходные данные'!B1361</f>
        <v>7.75</v>
      </c>
      <c r="D1111" s="5" t="str">
        <f>'Исходные данные'!A1113</f>
        <v>09.10.2012</v>
      </c>
      <c r="E1111" s="1">
        <f>'Исходные данные'!B1113</f>
        <v>8.43</v>
      </c>
      <c r="F1111" s="12">
        <f t="shared" si="153"/>
        <v>1.0877419354838709</v>
      </c>
      <c r="G1111" s="12">
        <f t="shared" si="154"/>
        <v>4.5067330489251232E-2</v>
      </c>
      <c r="H1111" s="12">
        <f t="shared" si="155"/>
        <v>1.2983088731893E-4</v>
      </c>
      <c r="I1111" s="12">
        <f t="shared" si="159"/>
        <v>8.410392864850838E-2</v>
      </c>
      <c r="J1111" s="18">
        <f t="shared" si="156"/>
        <v>1.0919287683443821E-5</v>
      </c>
      <c r="K1111" s="12">
        <f t="shared" si="160"/>
        <v>0.9908409780112577</v>
      </c>
      <c r="L1111" s="12">
        <f t="shared" si="157"/>
        <v>-9.2012237126266154E-3</v>
      </c>
      <c r="M1111" s="12">
        <f t="shared" si="161"/>
        <v>8.4662517809802953E-5</v>
      </c>
      <c r="N1111" s="18">
        <f t="shared" si="158"/>
        <v>1.0991809809901432E-8</v>
      </c>
    </row>
    <row r="1112" spans="1:14" x14ac:dyDescent="0.2">
      <c r="A1112" s="4">
        <v>1110</v>
      </c>
      <c r="B1112" s="1" t="str">
        <f>'Исходные данные'!A1362</f>
        <v>10.10.2011</v>
      </c>
      <c r="C1112" s="1">
        <f>'Исходные данные'!B1362</f>
        <v>7.74</v>
      </c>
      <c r="D1112" s="5" t="str">
        <f>'Исходные данные'!A1114</f>
        <v>08.10.2012</v>
      </c>
      <c r="E1112" s="1">
        <f>'Исходные данные'!B1114</f>
        <v>8.41</v>
      </c>
      <c r="F1112" s="12">
        <f t="shared" si="153"/>
        <v>1.0865633074935401</v>
      </c>
      <c r="G1112" s="12">
        <f t="shared" si="154"/>
        <v>4.494154549328639E-2</v>
      </c>
      <c r="H1112" s="12">
        <f t="shared" si="155"/>
        <v>1.2946852333019942E-4</v>
      </c>
      <c r="I1112" s="12">
        <f t="shared" si="159"/>
        <v>8.3019786383221009E-2</v>
      </c>
      <c r="J1112" s="18">
        <f t="shared" si="156"/>
        <v>1.0748449150224222E-5</v>
      </c>
      <c r="K1112" s="12">
        <f t="shared" si="160"/>
        <v>0.98976734751807338</v>
      </c>
      <c r="L1112" s="12">
        <f t="shared" si="157"/>
        <v>-1.0285365977914032E-2</v>
      </c>
      <c r="M1112" s="12">
        <f t="shared" si="161"/>
        <v>1.0578875329963218E-4</v>
      </c>
      <c r="N1112" s="18">
        <f t="shared" si="158"/>
        <v>1.369631367464614E-8</v>
      </c>
    </row>
    <row r="1113" spans="1:14" x14ac:dyDescent="0.2">
      <c r="A1113" s="4">
        <v>1111</v>
      </c>
      <c r="B1113" s="1" t="str">
        <f>'Исходные данные'!A1363</f>
        <v>07.10.2011</v>
      </c>
      <c r="C1113" s="1">
        <f>'Исходные данные'!B1363</f>
        <v>7.68</v>
      </c>
      <c r="D1113" s="5" t="str">
        <f>'Исходные данные'!A1115</f>
        <v>05.10.2012</v>
      </c>
      <c r="E1113" s="1">
        <f>'Исходные данные'!B1115</f>
        <v>8.5</v>
      </c>
      <c r="F1113" s="12">
        <f t="shared" si="153"/>
        <v>1.1067708333333335</v>
      </c>
      <c r="G1113" s="12">
        <f t="shared" si="154"/>
        <v>4.481611156904107E-2</v>
      </c>
      <c r="H1113" s="12">
        <f t="shared" si="155"/>
        <v>1.2910717071605801E-4</v>
      </c>
      <c r="I1113" s="12">
        <f t="shared" si="159"/>
        <v>0.10144661633669011</v>
      </c>
      <c r="J1113" s="18">
        <f t="shared" si="156"/>
        <v>1.309748561394749E-5</v>
      </c>
      <c r="K1113" s="12">
        <f t="shared" si="160"/>
        <v>1.0081746958174491</v>
      </c>
      <c r="L1113" s="12">
        <f t="shared" si="157"/>
        <v>8.1414639755551521E-3</v>
      </c>
      <c r="M1113" s="12">
        <f t="shared" si="161"/>
        <v>6.6283435665261735E-5</v>
      </c>
      <c r="N1113" s="18">
        <f t="shared" si="158"/>
        <v>8.5576668440817958E-9</v>
      </c>
    </row>
    <row r="1114" spans="1:14" x14ac:dyDescent="0.2">
      <c r="A1114" s="4">
        <v>1112</v>
      </c>
      <c r="B1114" s="1" t="str">
        <f>'Исходные данные'!A1364</f>
        <v>06.10.2011</v>
      </c>
      <c r="C1114" s="1">
        <f>'Исходные данные'!B1364</f>
        <v>7.54</v>
      </c>
      <c r="D1114" s="5" t="str">
        <f>'Исходные данные'!A1116</f>
        <v>04.10.2012</v>
      </c>
      <c r="E1114" s="1">
        <f>'Исходные данные'!B1116</f>
        <v>8.43</v>
      </c>
      <c r="F1114" s="12">
        <f t="shared" si="153"/>
        <v>1.1180371352785146</v>
      </c>
      <c r="G1114" s="12">
        <f t="shared" si="154"/>
        <v>4.469102773665793E-2</v>
      </c>
      <c r="H1114" s="12">
        <f t="shared" si="155"/>
        <v>1.2874682665371272E-4</v>
      </c>
      <c r="I1114" s="12">
        <f t="shared" si="159"/>
        <v>0.11157458999389935</v>
      </c>
      <c r="J1114" s="18">
        <f t="shared" si="156"/>
        <v>1.4364874396903629E-5</v>
      </c>
      <c r="K1114" s="12">
        <f t="shared" si="160"/>
        <v>1.0184373447728445</v>
      </c>
      <c r="L1114" s="12">
        <f t="shared" si="157"/>
        <v>1.8269437632764386E-2</v>
      </c>
      <c r="M1114" s="12">
        <f t="shared" si="161"/>
        <v>3.3377235141746628E-4</v>
      </c>
      <c r="N1114" s="18">
        <f t="shared" si="158"/>
        <v>4.2972131069746613E-8</v>
      </c>
    </row>
    <row r="1115" spans="1:14" x14ac:dyDescent="0.2">
      <c r="A1115" s="4">
        <v>1113</v>
      </c>
      <c r="B1115" s="1" t="str">
        <f>'Исходные данные'!A1365</f>
        <v>05.10.2011</v>
      </c>
      <c r="C1115" s="1">
        <f>'Исходные данные'!B1365</f>
        <v>7.37</v>
      </c>
      <c r="D1115" s="5" t="str">
        <f>'Исходные данные'!A1117</f>
        <v>03.10.2012</v>
      </c>
      <c r="E1115" s="1">
        <f>'Исходные данные'!B1117</f>
        <v>8.5</v>
      </c>
      <c r="F1115" s="12">
        <f t="shared" si="153"/>
        <v>1.1533242876526459</v>
      </c>
      <c r="G1115" s="12">
        <f t="shared" si="154"/>
        <v>4.4566293019014457E-2</v>
      </c>
      <c r="H1115" s="12">
        <f t="shared" si="155"/>
        <v>1.2838748832824897E-4</v>
      </c>
      <c r="I1115" s="12">
        <f t="shared" si="159"/>
        <v>0.14264845729502559</v>
      </c>
      <c r="J1115" s="18">
        <f t="shared" si="156"/>
        <v>1.8314277146007822E-5</v>
      </c>
      <c r="K1115" s="12">
        <f t="shared" si="160"/>
        <v>1.0505809584637731</v>
      </c>
      <c r="L1115" s="12">
        <f t="shared" si="157"/>
        <v>4.9343304933890511E-2</v>
      </c>
      <c r="M1115" s="12">
        <f t="shared" si="161"/>
        <v>2.4347617417989002E-3</v>
      </c>
      <c r="N1115" s="18">
        <f t="shared" si="158"/>
        <v>3.1259294470727342E-7</v>
      </c>
    </row>
    <row r="1116" spans="1:14" x14ac:dyDescent="0.2">
      <c r="A1116" s="4">
        <v>1114</v>
      </c>
      <c r="B1116" s="1" t="str">
        <f>'Исходные данные'!A1366</f>
        <v>04.10.2011</v>
      </c>
      <c r="C1116" s="1">
        <f>'Исходные данные'!B1366</f>
        <v>7.41</v>
      </c>
      <c r="D1116" s="5" t="str">
        <f>'Исходные данные'!A1118</f>
        <v>02.10.2012</v>
      </c>
      <c r="E1116" s="1">
        <f>'Исходные данные'!B1118</f>
        <v>8.5299999999999994</v>
      </c>
      <c r="F1116" s="12">
        <f t="shared" si="153"/>
        <v>1.1511470985155194</v>
      </c>
      <c r="G1116" s="12">
        <f t="shared" si="154"/>
        <v>4.4441906441715348E-2</v>
      </c>
      <c r="H1116" s="12">
        <f t="shared" si="155"/>
        <v>1.280291529326089E-4</v>
      </c>
      <c r="I1116" s="12">
        <f t="shared" si="159"/>
        <v>0.14075892219559211</v>
      </c>
      <c r="J1116" s="18">
        <f t="shared" si="156"/>
        <v>1.8021245576408657E-5</v>
      </c>
      <c r="K1116" s="12">
        <f t="shared" si="160"/>
        <v>1.0485977231543924</v>
      </c>
      <c r="L1116" s="12">
        <f t="shared" si="157"/>
        <v>4.7453769834457177E-2</v>
      </c>
      <c r="M1116" s="12">
        <f t="shared" si="161"/>
        <v>2.2518602715016346E-3</v>
      </c>
      <c r="N1116" s="18">
        <f t="shared" si="158"/>
        <v>2.8830376308294898E-7</v>
      </c>
    </row>
    <row r="1117" spans="1:14" x14ac:dyDescent="0.2">
      <c r="A1117" s="4">
        <v>1115</v>
      </c>
      <c r="B1117" s="1" t="str">
        <f>'Исходные данные'!A1367</f>
        <v>03.10.2011</v>
      </c>
      <c r="C1117" s="1">
        <f>'Исходные данные'!B1367</f>
        <v>7.67</v>
      </c>
      <c r="D1117" s="5" t="str">
        <f>'Исходные данные'!A1119</f>
        <v>01.10.2012</v>
      </c>
      <c r="E1117" s="1">
        <f>'Исходные данные'!B1119</f>
        <v>8.48</v>
      </c>
      <c r="F1117" s="12">
        <f t="shared" si="153"/>
        <v>1.105606258148631</v>
      </c>
      <c r="G1117" s="12">
        <f t="shared" si="154"/>
        <v>4.4317867033084872E-2</v>
      </c>
      <c r="H1117" s="12">
        <f t="shared" si="155"/>
        <v>1.2767181766756917E-4</v>
      </c>
      <c r="I1117" s="12">
        <f t="shared" si="159"/>
        <v>0.10039383442464686</v>
      </c>
      <c r="J1117" s="18">
        <f t="shared" si="156"/>
        <v>1.2817463323611642E-5</v>
      </c>
      <c r="K1117" s="12">
        <f t="shared" si="160"/>
        <v>1.0071138662425876</v>
      </c>
      <c r="L1117" s="12">
        <f t="shared" si="157"/>
        <v>7.0886820635117512E-3</v>
      </c>
      <c r="M1117" s="12">
        <f t="shared" si="161"/>
        <v>5.0249413397552741E-5</v>
      </c>
      <c r="N1117" s="18">
        <f t="shared" si="158"/>
        <v>6.4154339451946614E-9</v>
      </c>
    </row>
    <row r="1118" spans="1:14" x14ac:dyDescent="0.2">
      <c r="A1118" s="4">
        <v>1116</v>
      </c>
      <c r="B1118" s="1" t="str">
        <f>'Исходные данные'!A1368</f>
        <v>30.09.2011</v>
      </c>
      <c r="C1118" s="1">
        <f>'Исходные данные'!B1368</f>
        <v>7.82</v>
      </c>
      <c r="D1118" s="5" t="str">
        <f>'Исходные данные'!A1120</f>
        <v>28.09.2012</v>
      </c>
      <c r="E1118" s="1">
        <f>'Исходные данные'!B1120</f>
        <v>8.3800000000000008</v>
      </c>
      <c r="F1118" s="12">
        <f t="shared" si="153"/>
        <v>1.0716112531969311</v>
      </c>
      <c r="G1118" s="12">
        <f t="shared" si="154"/>
        <v>4.4194173824159223E-2</v>
      </c>
      <c r="H1118" s="12">
        <f t="shared" si="155"/>
        <v>1.2731547974171903E-4</v>
      </c>
      <c r="I1118" s="12">
        <f t="shared" si="159"/>
        <v>6.916335993677207E-2</v>
      </c>
      <c r="J1118" s="18">
        <f t="shared" si="156"/>
        <v>8.8055663508993255E-6</v>
      </c>
      <c r="K1118" s="12">
        <f t="shared" si="160"/>
        <v>0.97614728965394482</v>
      </c>
      <c r="L1118" s="12">
        <f t="shared" si="157"/>
        <v>-2.4141792424362943E-2</v>
      </c>
      <c r="M1118" s="12">
        <f t="shared" si="161"/>
        <v>5.8282614146102968E-4</v>
      </c>
      <c r="N1118" s="18">
        <f t="shared" si="158"/>
        <v>7.4202789806125989E-8</v>
      </c>
    </row>
    <row r="1119" spans="1:14" x14ac:dyDescent="0.2">
      <c r="A1119" s="4">
        <v>1117</v>
      </c>
      <c r="B1119" s="1" t="str">
        <f>'Исходные данные'!A1369</f>
        <v>29.09.2011</v>
      </c>
      <c r="C1119" s="1">
        <f>'Исходные данные'!B1369</f>
        <v>7.95</v>
      </c>
      <c r="D1119" s="5" t="str">
        <f>'Исходные данные'!A1121</f>
        <v>27.09.2012</v>
      </c>
      <c r="E1119" s="1">
        <f>'Исходные данные'!B1121</f>
        <v>8.33</v>
      </c>
      <c r="F1119" s="12">
        <f t="shared" si="153"/>
        <v>1.0477987421383648</v>
      </c>
      <c r="G1119" s="12">
        <f t="shared" si="154"/>
        <v>4.4070825848679114E-2</v>
      </c>
      <c r="H1119" s="12">
        <f t="shared" si="155"/>
        <v>1.2696013637143895E-4</v>
      </c>
      <c r="I1119" s="12">
        <f t="shared" si="159"/>
        <v>4.669152751251078E-2</v>
      </c>
      <c r="J1119" s="18">
        <f t="shared" si="156"/>
        <v>5.9279627003791621E-6</v>
      </c>
      <c r="K1119" s="12">
        <f t="shared" si="160"/>
        <v>0.95445610447804374</v>
      </c>
      <c r="L1119" s="12">
        <f t="shared" si="157"/>
        <v>-4.6613624848624198E-2</v>
      </c>
      <c r="M1119" s="12">
        <f t="shared" si="161"/>
        <v>2.1728300215282785E-3</v>
      </c>
      <c r="N1119" s="18">
        <f t="shared" si="158"/>
        <v>2.7586279584518685E-7</v>
      </c>
    </row>
    <row r="1120" spans="1:14" x14ac:dyDescent="0.2">
      <c r="A1120" s="4">
        <v>1118</v>
      </c>
      <c r="B1120" s="1" t="str">
        <f>'Исходные данные'!A1370</f>
        <v>28.09.2011</v>
      </c>
      <c r="C1120" s="1">
        <f>'Исходные данные'!B1370</f>
        <v>7.88</v>
      </c>
      <c r="D1120" s="5" t="str">
        <f>'Исходные данные'!A1122</f>
        <v>26.09.2012</v>
      </c>
      <c r="E1120" s="1">
        <f>'Исходные данные'!B1122</f>
        <v>8.34</v>
      </c>
      <c r="F1120" s="12">
        <f t="shared" si="153"/>
        <v>1.0583756345177664</v>
      </c>
      <c r="G1120" s="12">
        <f t="shared" si="154"/>
        <v>4.3947822143082092E-2</v>
      </c>
      <c r="H1120" s="12">
        <f t="shared" si="155"/>
        <v>1.2660578478087853E-4</v>
      </c>
      <c r="I1120" s="12">
        <f t="shared" si="159"/>
        <v>5.6735312500867538E-2</v>
      </c>
      <c r="J1120" s="18">
        <f t="shared" si="156"/>
        <v>7.1830187639607226E-6</v>
      </c>
      <c r="K1120" s="12">
        <f t="shared" si="160"/>
        <v>0.96409075958110746</v>
      </c>
      <c r="L1120" s="12">
        <f t="shared" si="157"/>
        <v>-3.6569839860267489E-2</v>
      </c>
      <c r="M1120" s="12">
        <f t="shared" si="161"/>
        <v>1.3373531874056113E-3</v>
      </c>
      <c r="N1120" s="18">
        <f t="shared" si="158"/>
        <v>1.6931664982069674E-7</v>
      </c>
    </row>
    <row r="1121" spans="1:14" x14ac:dyDescent="0.2">
      <c r="A1121" s="4">
        <v>1119</v>
      </c>
      <c r="B1121" s="1" t="str">
        <f>'Исходные данные'!A1371</f>
        <v>27.09.2011</v>
      </c>
      <c r="C1121" s="1">
        <f>'Исходные данные'!B1371</f>
        <v>7.99</v>
      </c>
      <c r="D1121" s="5" t="str">
        <f>'Исходные данные'!A1123</f>
        <v>25.09.2012</v>
      </c>
      <c r="E1121" s="1">
        <f>'Исходные данные'!B1123</f>
        <v>8.4499999999999993</v>
      </c>
      <c r="F1121" s="12">
        <f t="shared" si="153"/>
        <v>1.0575719649561952</v>
      </c>
      <c r="G1121" s="12">
        <f t="shared" si="154"/>
        <v>4.382516174649502E-2</v>
      </c>
      <c r="H1121" s="12">
        <f t="shared" si="155"/>
        <v>1.262524222019348E-4</v>
      </c>
      <c r="I1121" s="12">
        <f t="shared" si="159"/>
        <v>5.5975681590899148E-2</v>
      </c>
      <c r="J1121" s="18">
        <f t="shared" si="156"/>
        <v>7.0670653852552684E-6</v>
      </c>
      <c r="K1121" s="12">
        <f t="shared" si="160"/>
        <v>0.96335868452873685</v>
      </c>
      <c r="L1121" s="12">
        <f t="shared" si="157"/>
        <v>-3.7329470770235865E-2</v>
      </c>
      <c r="M1121" s="12">
        <f t="shared" si="161"/>
        <v>1.3934893879858964E-3</v>
      </c>
      <c r="N1121" s="18">
        <f t="shared" si="158"/>
        <v>1.7593141054591111E-7</v>
      </c>
    </row>
    <row r="1122" spans="1:14" x14ac:dyDescent="0.2">
      <c r="A1122" s="4">
        <v>1120</v>
      </c>
      <c r="B1122" s="1" t="str">
        <f>'Исходные данные'!A1372</f>
        <v>26.09.2011</v>
      </c>
      <c r="C1122" s="1">
        <f>'Исходные данные'!B1372</f>
        <v>7.8</v>
      </c>
      <c r="D1122" s="5" t="str">
        <f>'Исходные данные'!A1124</f>
        <v>24.09.2012</v>
      </c>
      <c r="E1122" s="1">
        <f>'Исходные данные'!B1124</f>
        <v>8.4</v>
      </c>
      <c r="F1122" s="12">
        <f t="shared" si="153"/>
        <v>1.0769230769230771</v>
      </c>
      <c r="G1122" s="12">
        <f t="shared" si="154"/>
        <v>4.3702843700726628E-2</v>
      </c>
      <c r="H1122" s="12">
        <f t="shared" si="155"/>
        <v>1.2590004587423074E-4</v>
      </c>
      <c r="I1122" s="12">
        <f t="shared" si="159"/>
        <v>7.4107972153722043E-2</v>
      </c>
      <c r="J1122" s="18">
        <f t="shared" si="156"/>
        <v>9.3301970937998197E-6</v>
      </c>
      <c r="K1122" s="12">
        <f t="shared" si="160"/>
        <v>0.98098591216553954</v>
      </c>
      <c r="L1122" s="12">
        <f t="shared" si="157"/>
        <v>-1.9197180207413032E-2</v>
      </c>
      <c r="M1122" s="12">
        <f t="shared" si="161"/>
        <v>3.6853172791589202E-4</v>
      </c>
      <c r="N1122" s="18">
        <f t="shared" si="158"/>
        <v>4.6398161450720324E-8</v>
      </c>
    </row>
    <row r="1123" spans="1:14" x14ac:dyDescent="0.2">
      <c r="A1123" s="4">
        <v>1121</v>
      </c>
      <c r="B1123" s="1" t="str">
        <f>'Исходные данные'!A1373</f>
        <v>23.09.2011</v>
      </c>
      <c r="C1123" s="1">
        <f>'Исходные данные'!B1373</f>
        <v>7.91</v>
      </c>
      <c r="D1123" s="5" t="str">
        <f>'Исходные данные'!A1125</f>
        <v>21.09.2012</v>
      </c>
      <c r="E1123" s="1">
        <f>'Исходные данные'!B1125</f>
        <v>8.51</v>
      </c>
      <c r="F1123" s="12">
        <f t="shared" si="153"/>
        <v>1.0758533501896332</v>
      </c>
      <c r="G1123" s="12">
        <f t="shared" si="154"/>
        <v>4.3580867050260055E-2</v>
      </c>
      <c r="H1123" s="12">
        <f t="shared" si="155"/>
        <v>1.2554865304509384E-4</v>
      </c>
      <c r="I1123" s="12">
        <f t="shared" si="159"/>
        <v>7.3114160805720141E-2</v>
      </c>
      <c r="J1123" s="18">
        <f t="shared" si="156"/>
        <v>9.1793844076805575E-6</v>
      </c>
      <c r="K1123" s="12">
        <f t="shared" si="160"/>
        <v>0.98001148151411965</v>
      </c>
      <c r="L1123" s="12">
        <f t="shared" si="157"/>
        <v>-2.0190991555414917E-2</v>
      </c>
      <c r="M1123" s="12">
        <f t="shared" si="161"/>
        <v>4.0767613999083792E-4</v>
      </c>
      <c r="N1123" s="18">
        <f t="shared" si="158"/>
        <v>5.1183190254472815E-8</v>
      </c>
    </row>
    <row r="1124" spans="1:14" x14ac:dyDescent="0.2">
      <c r="A1124" s="4">
        <v>1122</v>
      </c>
      <c r="B1124" s="1" t="str">
        <f>'Исходные данные'!A1374</f>
        <v>22.09.2011</v>
      </c>
      <c r="C1124" s="1">
        <f>'Исходные данные'!B1374</f>
        <v>8.4700000000000006</v>
      </c>
      <c r="D1124" s="5" t="str">
        <f>'Исходные данные'!A1126</f>
        <v>20.09.2012</v>
      </c>
      <c r="E1124" s="1">
        <f>'Исходные данные'!B1126</f>
        <v>8.4700000000000006</v>
      </c>
      <c r="F1124" s="12">
        <f t="shared" si="153"/>
        <v>1</v>
      </c>
      <c r="G1124" s="12">
        <f t="shared" si="154"/>
        <v>4.3459230842245275E-2</v>
      </c>
      <c r="H1124" s="12">
        <f t="shared" si="155"/>
        <v>1.2519824096953423E-4</v>
      </c>
      <c r="I1124" s="12">
        <f t="shared" si="159"/>
        <v>0</v>
      </c>
      <c r="J1124" s="18">
        <f t="shared" si="156"/>
        <v>0</v>
      </c>
      <c r="K1124" s="12">
        <f t="shared" si="160"/>
        <v>0.91091548986800086</v>
      </c>
      <c r="L1124" s="12">
        <f t="shared" si="157"/>
        <v>-9.3305152361135069E-2</v>
      </c>
      <c r="M1124" s="12">
        <f t="shared" si="161"/>
        <v>8.7058514571346345E-3</v>
      </c>
      <c r="N1124" s="18">
        <f t="shared" si="158"/>
        <v>1.0899572885753126E-6</v>
      </c>
    </row>
    <row r="1125" spans="1:14" x14ac:dyDescent="0.2">
      <c r="A1125" s="4">
        <v>1123</v>
      </c>
      <c r="B1125" s="1" t="str">
        <f>'Исходные данные'!A1375</f>
        <v>21.09.2011</v>
      </c>
      <c r="C1125" s="1">
        <f>'Исходные данные'!B1375</f>
        <v>8.93</v>
      </c>
      <c r="D1125" s="5" t="str">
        <f>'Исходные данные'!A1127</f>
        <v>19.09.2012</v>
      </c>
      <c r="E1125" s="1">
        <f>'Исходные данные'!B1127</f>
        <v>8.6</v>
      </c>
      <c r="F1125" s="12">
        <f t="shared" si="153"/>
        <v>0.96304591265397532</v>
      </c>
      <c r="G1125" s="12">
        <f t="shared" si="154"/>
        <v>4.333793412649168E-2</v>
      </c>
      <c r="H1125" s="12">
        <f t="shared" si="155"/>
        <v>1.2484880691022342E-4</v>
      </c>
      <c r="I1125" s="12">
        <f t="shared" si="159"/>
        <v>-3.765419162894567E-2</v>
      </c>
      <c r="J1125" s="18">
        <f t="shared" si="156"/>
        <v>-4.7010809000427891E-6</v>
      </c>
      <c r="K1125" s="12">
        <f t="shared" si="160"/>
        <v>0.87725343929057198</v>
      </c>
      <c r="L1125" s="12">
        <f t="shared" si="157"/>
        <v>-0.13095934399008066</v>
      </c>
      <c r="M1125" s="12">
        <f t="shared" si="161"/>
        <v>1.7150349778312285E-2</v>
      </c>
      <c r="N1125" s="18">
        <f t="shared" si="158"/>
        <v>2.1412007079153034E-6</v>
      </c>
    </row>
    <row r="1126" spans="1:14" x14ac:dyDescent="0.2">
      <c r="A1126" s="4">
        <v>1124</v>
      </c>
      <c r="B1126" s="1" t="str">
        <f>'Исходные данные'!A1376</f>
        <v>20.09.2011</v>
      </c>
      <c r="C1126" s="1">
        <f>'Исходные данные'!B1376</f>
        <v>8.8800000000000008</v>
      </c>
      <c r="D1126" s="5" t="str">
        <f>'Исходные данные'!A1128</f>
        <v>18.09.2012</v>
      </c>
      <c r="E1126" s="1">
        <f>'Исходные данные'!B1128</f>
        <v>8.7100000000000009</v>
      </c>
      <c r="F1126" s="12">
        <f t="shared" si="153"/>
        <v>0.98085585585585588</v>
      </c>
      <c r="G1126" s="12">
        <f t="shared" si="154"/>
        <v>4.3216975955460757E-2</v>
      </c>
      <c r="H1126" s="12">
        <f t="shared" si="155"/>
        <v>1.2450034813747305E-4</v>
      </c>
      <c r="I1126" s="12">
        <f t="shared" si="159"/>
        <v>-1.9329766139667238E-2</v>
      </c>
      <c r="J1126" s="18">
        <f t="shared" si="156"/>
        <v>-2.4065626138045095E-6</v>
      </c>
      <c r="K1126" s="12">
        <f t="shared" si="160"/>
        <v>0.8934767924268342</v>
      </c>
      <c r="L1126" s="12">
        <f t="shared" si="157"/>
        <v>-0.11263491850080232</v>
      </c>
      <c r="M1126" s="12">
        <f t="shared" si="161"/>
        <v>1.2686624865682386E-2</v>
      </c>
      <c r="N1126" s="18">
        <f t="shared" si="158"/>
        <v>1.5794892124669793E-6</v>
      </c>
    </row>
    <row r="1127" spans="1:14" x14ac:dyDescent="0.2">
      <c r="A1127" s="4">
        <v>1125</v>
      </c>
      <c r="B1127" s="1" t="str">
        <f>'Исходные данные'!A1377</f>
        <v>19.09.2011</v>
      </c>
      <c r="C1127" s="1">
        <f>'Исходные данные'!B1377</f>
        <v>8.81</v>
      </c>
      <c r="D1127" s="5" t="str">
        <f>'Исходные данные'!A1129</f>
        <v>17.09.2012</v>
      </c>
      <c r="E1127" s="1">
        <f>'Исходные данные'!B1129</f>
        <v>8.73</v>
      </c>
      <c r="F1127" s="12">
        <f t="shared" si="153"/>
        <v>0.99091940976163451</v>
      </c>
      <c r="G1127" s="12">
        <f t="shared" si="154"/>
        <v>4.3096355384258586E-2</v>
      </c>
      <c r="H1127" s="12">
        <f t="shared" si="155"/>
        <v>1.241528619292134E-4</v>
      </c>
      <c r="I1127" s="12">
        <f t="shared" si="159"/>
        <v>-9.1220700965773029E-3</v>
      </c>
      <c r="J1127" s="18">
        <f t="shared" si="156"/>
        <v>-1.1325311092089682E-6</v>
      </c>
      <c r="K1127" s="12">
        <f t="shared" si="160"/>
        <v>0.90264383956272964</v>
      </c>
      <c r="L1127" s="12">
        <f t="shared" si="157"/>
        <v>-0.10242722245771228</v>
      </c>
      <c r="M1127" s="12">
        <f t="shared" si="161"/>
        <v>1.0491335900401685E-2</v>
      </c>
      <c r="N1127" s="18">
        <f t="shared" si="158"/>
        <v>1.3025293774955701E-6</v>
      </c>
    </row>
    <row r="1128" spans="1:14" x14ac:dyDescent="0.2">
      <c r="A1128" s="4">
        <v>1126</v>
      </c>
      <c r="B1128" s="1" t="str">
        <f>'Исходные данные'!A1378</f>
        <v>16.09.2011</v>
      </c>
      <c r="C1128" s="1">
        <f>'Исходные данные'!B1378</f>
        <v>8.89</v>
      </c>
      <c r="D1128" s="5" t="str">
        <f>'Исходные данные'!A1130</f>
        <v>14.09.2012</v>
      </c>
      <c r="E1128" s="1">
        <f>'Исходные данные'!B1130</f>
        <v>8.66</v>
      </c>
      <c r="F1128" s="12">
        <f t="shared" si="153"/>
        <v>0.97412823397075365</v>
      </c>
      <c r="G1128" s="12">
        <f t="shared" si="154"/>
        <v>4.2976071470628457E-2</v>
      </c>
      <c r="H1128" s="12">
        <f t="shared" si="155"/>
        <v>1.2380634557097211E-4</v>
      </c>
      <c r="I1128" s="12">
        <f t="shared" si="159"/>
        <v>-2.6212326951469425E-2</v>
      </c>
      <c r="J1128" s="18">
        <f t="shared" si="156"/>
        <v>-3.2452524087729292E-6</v>
      </c>
      <c r="K1128" s="12">
        <f t="shared" si="160"/>
        <v>0.88734849744171962</v>
      </c>
      <c r="L1128" s="12">
        <f t="shared" si="157"/>
        <v>-0.11951747931260449</v>
      </c>
      <c r="M1128" s="12">
        <f t="shared" si="161"/>
        <v>1.428442786123885E-2</v>
      </c>
      <c r="N1128" s="18">
        <f t="shared" si="158"/>
        <v>1.7685028120721591E-6</v>
      </c>
    </row>
    <row r="1129" spans="1:14" x14ac:dyDescent="0.2">
      <c r="A1129" s="4">
        <v>1127</v>
      </c>
      <c r="B1129" s="1" t="str">
        <f>'Исходные данные'!A1379</f>
        <v>15.09.2011</v>
      </c>
      <c r="C1129" s="1">
        <f>'Исходные данные'!B1379</f>
        <v>8.94</v>
      </c>
      <c r="D1129" s="5" t="str">
        <f>'Исходные данные'!A1131</f>
        <v>13.09.2012</v>
      </c>
      <c r="E1129" s="1">
        <f>'Исходные данные'!B1131</f>
        <v>8.4</v>
      </c>
      <c r="F1129" s="12">
        <f t="shared" si="153"/>
        <v>0.9395973154362417</v>
      </c>
      <c r="G1129" s="12">
        <f t="shared" si="154"/>
        <v>4.2856123274943606E-2</v>
      </c>
      <c r="H1129" s="12">
        <f t="shared" si="155"/>
        <v>1.234607963558531E-4</v>
      </c>
      <c r="I1129" s="12">
        <f t="shared" si="159"/>
        <v>-6.2303883336154747E-2</v>
      </c>
      <c r="J1129" s="18">
        <f t="shared" si="156"/>
        <v>-7.6920870527438301E-6</v>
      </c>
      <c r="K1129" s="12">
        <f t="shared" si="160"/>
        <v>0.85589374886926262</v>
      </c>
      <c r="L1129" s="12">
        <f t="shared" si="157"/>
        <v>-0.15560903569728984</v>
      </c>
      <c r="M1129" s="12">
        <f t="shared" si="161"/>
        <v>2.4214171990640434E-2</v>
      </c>
      <c r="N1129" s="18">
        <f t="shared" si="158"/>
        <v>2.9895009570620607E-6</v>
      </c>
    </row>
    <row r="1130" spans="1:14" x14ac:dyDescent="0.2">
      <c r="A1130" s="4">
        <v>1128</v>
      </c>
      <c r="B1130" s="1" t="str">
        <f>'Исходные данные'!A1380</f>
        <v>14.09.2011</v>
      </c>
      <c r="C1130" s="1">
        <f>'Исходные данные'!B1380</f>
        <v>8.83</v>
      </c>
      <c r="D1130" s="5" t="str">
        <f>'Исходные данные'!A1132</f>
        <v>12.09.2012</v>
      </c>
      <c r="E1130" s="1">
        <f>'Исходные данные'!B1132</f>
        <v>8.44</v>
      </c>
      <c r="F1130" s="12">
        <f t="shared" si="153"/>
        <v>0.95583238958097394</v>
      </c>
      <c r="G1130" s="12">
        <f t="shared" si="154"/>
        <v>4.2736509860199751E-2</v>
      </c>
      <c r="H1130" s="12">
        <f t="shared" si="155"/>
        <v>1.2311621158451533E-4</v>
      </c>
      <c r="I1130" s="12">
        <f t="shared" si="159"/>
        <v>-4.5172706008002911E-2</v>
      </c>
      <c r="J1130" s="18">
        <f t="shared" si="156"/>
        <v>-5.5614924307263933E-6</v>
      </c>
      <c r="K1130" s="12">
        <f t="shared" si="160"/>
        <v>0.87068252938685475</v>
      </c>
      <c r="L1130" s="12">
        <f t="shared" si="157"/>
        <v>-0.13847785836913795</v>
      </c>
      <c r="M1130" s="12">
        <f t="shared" si="161"/>
        <v>1.9176117258503038E-2</v>
      </c>
      <c r="N1130" s="18">
        <f t="shared" si="158"/>
        <v>2.3608909097673361E-6</v>
      </c>
    </row>
    <row r="1131" spans="1:14" x14ac:dyDescent="0.2">
      <c r="A1131" s="4">
        <v>1129</v>
      </c>
      <c r="B1131" s="1" t="str">
        <f>'Исходные данные'!A1381</f>
        <v>13.09.2011</v>
      </c>
      <c r="C1131" s="1">
        <f>'Исходные данные'!B1381</f>
        <v>8.83</v>
      </c>
      <c r="D1131" s="5" t="str">
        <f>'Исходные данные'!A1133</f>
        <v>11.09.2012</v>
      </c>
      <c r="E1131" s="1">
        <f>'Исходные данные'!B1133</f>
        <v>8.41</v>
      </c>
      <c r="F1131" s="12">
        <f t="shared" si="153"/>
        <v>0.95243488108720276</v>
      </c>
      <c r="G1131" s="12">
        <f t="shared" si="154"/>
        <v>4.261723029200791E-2</v>
      </c>
      <c r="H1131" s="12">
        <f t="shared" si="155"/>
        <v>1.2277258856515193E-4</v>
      </c>
      <c r="I1131" s="12">
        <f t="shared" si="159"/>
        <v>-4.8733540631011922E-2</v>
      </c>
      <c r="J1131" s="18">
        <f t="shared" si="156"/>
        <v>-5.9831429332143418E-6</v>
      </c>
      <c r="K1131" s="12">
        <f t="shared" si="160"/>
        <v>0.86758768627292049</v>
      </c>
      <c r="L1131" s="12">
        <f t="shared" si="157"/>
        <v>-0.14203869299214694</v>
      </c>
      <c r="M1131" s="12">
        <f t="shared" si="161"/>
        <v>2.0174990306917381E-2</v>
      </c>
      <c r="N1131" s="18">
        <f t="shared" si="158"/>
        <v>2.4769357842570958E-6</v>
      </c>
    </row>
    <row r="1132" spans="1:14" x14ac:dyDescent="0.2">
      <c r="A1132" s="4">
        <v>1130</v>
      </c>
      <c r="B1132" s="1" t="str">
        <f>'Исходные данные'!A1382</f>
        <v>12.09.2011</v>
      </c>
      <c r="C1132" s="1">
        <f>'Исходные данные'!B1382</f>
        <v>8.7899999999999991</v>
      </c>
      <c r="D1132" s="5" t="str">
        <f>'Исходные данные'!A1134</f>
        <v>10.09.2012</v>
      </c>
      <c r="E1132" s="1">
        <f>'Исходные данные'!B1134</f>
        <v>8.3699999999999992</v>
      </c>
      <c r="F1132" s="12">
        <f t="shared" si="153"/>
        <v>0.95221843003412965</v>
      </c>
      <c r="G1132" s="12">
        <f t="shared" si="154"/>
        <v>4.2498283638586924E-2</v>
      </c>
      <c r="H1132" s="12">
        <f t="shared" si="155"/>
        <v>1.2242992461346862E-4</v>
      </c>
      <c r="I1132" s="12">
        <f t="shared" si="159"/>
        <v>-4.8960827195701724E-2</v>
      </c>
      <c r="J1132" s="18">
        <f t="shared" si="156"/>
        <v>-5.9942703825828263E-6</v>
      </c>
      <c r="K1132" s="12">
        <f t="shared" si="160"/>
        <v>0.86739051765587794</v>
      </c>
      <c r="L1132" s="12">
        <f t="shared" si="157"/>
        <v>-0.14226597955683676</v>
      </c>
      <c r="M1132" s="12">
        <f t="shared" si="161"/>
        <v>2.0239608939266303E-2</v>
      </c>
      <c r="N1132" s="18">
        <f t="shared" si="158"/>
        <v>2.4779337966404592E-6</v>
      </c>
    </row>
    <row r="1133" spans="1:14" x14ac:dyDescent="0.2">
      <c r="A1133" s="4">
        <v>1131</v>
      </c>
      <c r="B1133" s="1" t="str">
        <f>'Исходные данные'!A1383</f>
        <v>09.09.2011</v>
      </c>
      <c r="C1133" s="1">
        <f>'Исходные данные'!B1383</f>
        <v>9.07</v>
      </c>
      <c r="D1133" s="5" t="str">
        <f>'Исходные данные'!A1135</f>
        <v>07.09.2012</v>
      </c>
      <c r="E1133" s="1">
        <f>'Исходные данные'!B1135</f>
        <v>8.32</v>
      </c>
      <c r="F1133" s="12">
        <f t="shared" si="153"/>
        <v>0.91730981256890853</v>
      </c>
      <c r="G1133" s="12">
        <f t="shared" si="154"/>
        <v>4.2379668970756346E-2</v>
      </c>
      <c r="H1133" s="12">
        <f t="shared" si="155"/>
        <v>1.2208821705266343E-4</v>
      </c>
      <c r="I1133" s="12">
        <f t="shared" si="159"/>
        <v>-8.6310009293927958E-2</v>
      </c>
      <c r="J1133" s="18">
        <f t="shared" si="156"/>
        <v>-1.0537435148494475E-5</v>
      </c>
      <c r="K1133" s="12">
        <f t="shared" si="160"/>
        <v>0.83559171727693138</v>
      </c>
      <c r="L1133" s="12">
        <f t="shared" si="157"/>
        <v>-0.17961516165506303</v>
      </c>
      <c r="M1133" s="12">
        <f t="shared" si="161"/>
        <v>3.226160629637443E-2</v>
      </c>
      <c r="N1133" s="18">
        <f t="shared" si="158"/>
        <v>3.9387619919793346E-6</v>
      </c>
    </row>
    <row r="1134" spans="1:14" x14ac:dyDescent="0.2">
      <c r="A1134" s="4">
        <v>1132</v>
      </c>
      <c r="B1134" s="1" t="str">
        <f>'Исходные данные'!A1384</f>
        <v>08.09.2011</v>
      </c>
      <c r="C1134" s="1">
        <f>'Исходные данные'!B1384</f>
        <v>9.17</v>
      </c>
      <c r="D1134" s="5" t="str">
        <f>'Исходные данные'!A1136</f>
        <v>06.09.2012</v>
      </c>
      <c r="E1134" s="1">
        <f>'Исходные данные'!B1136</f>
        <v>8.16</v>
      </c>
      <c r="F1134" s="12">
        <f t="shared" si="153"/>
        <v>0.88985823336968373</v>
      </c>
      <c r="G1134" s="12">
        <f t="shared" si="154"/>
        <v>4.2261385361929117E-2</v>
      </c>
      <c r="H1134" s="12">
        <f t="shared" si="155"/>
        <v>1.2174746321340536E-4</v>
      </c>
      <c r="I1134" s="12">
        <f t="shared" si="159"/>
        <v>-0.11669311729235787</v>
      </c>
      <c r="J1134" s="18">
        <f t="shared" si="156"/>
        <v>-1.4207091004808937E-5</v>
      </c>
      <c r="K1134" s="12">
        <f t="shared" si="160"/>
        <v>0.81058564856301929</v>
      </c>
      <c r="L1134" s="12">
        <f t="shared" si="157"/>
        <v>-0.20999826965349291</v>
      </c>
      <c r="M1134" s="12">
        <f t="shared" si="161"/>
        <v>4.4099273257461137E-2</v>
      </c>
      <c r="N1134" s="18">
        <f t="shared" si="158"/>
        <v>5.3689746486506603E-6</v>
      </c>
    </row>
    <row r="1135" spans="1:14" x14ac:dyDescent="0.2">
      <c r="A1135" s="4">
        <v>1133</v>
      </c>
      <c r="B1135" s="1" t="str">
        <f>'Исходные данные'!A1385</f>
        <v>07.09.2011</v>
      </c>
      <c r="C1135" s="1">
        <f>'Исходные данные'!B1385</f>
        <v>9.0299999999999994</v>
      </c>
      <c r="D1135" s="5" t="str">
        <f>'Исходные данные'!A1137</f>
        <v>05.09.2012</v>
      </c>
      <c r="E1135" s="1">
        <f>'Исходные данные'!B1137</f>
        <v>8.06</v>
      </c>
      <c r="F1135" s="12">
        <f t="shared" si="153"/>
        <v>0.89258028792912525</v>
      </c>
      <c r="G1135" s="12">
        <f t="shared" si="154"/>
        <v>4.2143431888104266E-2</v>
      </c>
      <c r="H1135" s="12">
        <f t="shared" si="155"/>
        <v>1.2140766043381355E-4</v>
      </c>
      <c r="I1135" s="12">
        <f t="shared" si="159"/>
        <v>-0.113638810910357</v>
      </c>
      <c r="J1135" s="18">
        <f t="shared" si="156"/>
        <v>-1.3796622167106971E-5</v>
      </c>
      <c r="K1135" s="12">
        <f t="shared" si="160"/>
        <v>0.81306521022548039</v>
      </c>
      <c r="L1135" s="12">
        <f t="shared" si="157"/>
        <v>-0.20694396327149206</v>
      </c>
      <c r="M1135" s="12">
        <f t="shared" si="161"/>
        <v>4.2825803934512664E-2</v>
      </c>
      <c r="N1135" s="18">
        <f t="shared" si="158"/>
        <v>5.1993806618863901E-6</v>
      </c>
    </row>
    <row r="1136" spans="1:14" x14ac:dyDescent="0.2">
      <c r="A1136" s="4">
        <v>1134</v>
      </c>
      <c r="B1136" s="1" t="str">
        <f>'Исходные данные'!A1386</f>
        <v>06.09.2011</v>
      </c>
      <c r="C1136" s="1">
        <f>'Исходные данные'!B1386</f>
        <v>8.82</v>
      </c>
      <c r="D1136" s="5" t="str">
        <f>'Исходные данные'!A1138</f>
        <v>04.09.2012</v>
      </c>
      <c r="E1136" s="1">
        <f>'Исходные данные'!B1138</f>
        <v>8.11</v>
      </c>
      <c r="F1136" s="12">
        <f t="shared" si="153"/>
        <v>0.91950113378684795</v>
      </c>
      <c r="G1136" s="12">
        <f t="shared" si="154"/>
        <v>4.2025807627859811E-2</v>
      </c>
      <c r="H1136" s="12">
        <f t="shared" si="155"/>
        <v>1.2106880605943669E-4</v>
      </c>
      <c r="I1136" s="12">
        <f t="shared" si="159"/>
        <v>-8.3924001891378525E-2</v>
      </c>
      <c r="J1136" s="18">
        <f t="shared" si="156"/>
        <v>-1.0160578708719105E-5</v>
      </c>
      <c r="K1136" s="12">
        <f t="shared" si="160"/>
        <v>0.8375878257176288</v>
      </c>
      <c r="L1136" s="12">
        <f t="shared" si="157"/>
        <v>-0.17722915425251359</v>
      </c>
      <c r="M1136" s="12">
        <f t="shared" si="161"/>
        <v>3.141017311706127E-2</v>
      </c>
      <c r="N1136" s="18">
        <f t="shared" si="158"/>
        <v>3.8027921574028227E-6</v>
      </c>
    </row>
    <row r="1137" spans="1:14" x14ac:dyDescent="0.2">
      <c r="A1137" s="4">
        <v>1135</v>
      </c>
      <c r="B1137" s="1" t="str">
        <f>'Исходные данные'!A1387</f>
        <v>05.09.2011</v>
      </c>
      <c r="C1137" s="1">
        <f>'Исходные данные'!B1387</f>
        <v>8.81</v>
      </c>
      <c r="D1137" s="5" t="str">
        <f>'Исходные данные'!A1139</f>
        <v>03.09.2012</v>
      </c>
      <c r="E1137" s="1">
        <f>'Исходные данные'!B1139</f>
        <v>8.1</v>
      </c>
      <c r="F1137" s="12">
        <f t="shared" si="153"/>
        <v>0.91940976163450616</v>
      </c>
      <c r="G1137" s="12">
        <f t="shared" si="154"/>
        <v>4.1908511662345486E-2</v>
      </c>
      <c r="H1137" s="12">
        <f t="shared" si="155"/>
        <v>1.2073089744323215E-4</v>
      </c>
      <c r="I1137" s="12">
        <f t="shared" si="159"/>
        <v>-8.4023378269695151E-2</v>
      </c>
      <c r="J1137" s="18">
        <f t="shared" si="156"/>
        <v>-1.0144217864712466E-5</v>
      </c>
      <c r="K1137" s="12">
        <f t="shared" si="160"/>
        <v>0.83750459340871808</v>
      </c>
      <c r="L1137" s="12">
        <f t="shared" si="157"/>
        <v>-0.17732853063083023</v>
      </c>
      <c r="M1137" s="12">
        <f t="shared" si="161"/>
        <v>3.1445407775689306E-2</v>
      </c>
      <c r="N1137" s="18">
        <f t="shared" si="158"/>
        <v>3.7964323012273601E-6</v>
      </c>
    </row>
    <row r="1138" spans="1:14" x14ac:dyDescent="0.2">
      <c r="A1138" s="4">
        <v>1136</v>
      </c>
      <c r="B1138" s="1" t="str">
        <f>'Исходные данные'!A1388</f>
        <v>02.09.2011</v>
      </c>
      <c r="C1138" s="1">
        <f>'Исходные данные'!B1388</f>
        <v>8.93</v>
      </c>
      <c r="D1138" s="5" t="str">
        <f>'Исходные данные'!A1140</f>
        <v>31.08.2012</v>
      </c>
      <c r="E1138" s="1">
        <f>'Исходные данные'!B1140</f>
        <v>8.06</v>
      </c>
      <c r="F1138" s="12">
        <f t="shared" si="153"/>
        <v>0.90257558790593517</v>
      </c>
      <c r="G1138" s="12">
        <f t="shared" si="154"/>
        <v>4.1791543075275515E-2</v>
      </c>
      <c r="H1138" s="12">
        <f t="shared" si="155"/>
        <v>1.2039393194554513E-4</v>
      </c>
      <c r="I1138" s="12">
        <f t="shared" si="159"/>
        <v>-0.10250283836987062</v>
      </c>
      <c r="J1138" s="18">
        <f t="shared" si="156"/>
        <v>-1.2340719746927416E-5</v>
      </c>
      <c r="K1138" s="12">
        <f t="shared" si="160"/>
        <v>0.82217008380023382</v>
      </c>
      <c r="L1138" s="12">
        <f t="shared" si="157"/>
        <v>-0.19580799073100569</v>
      </c>
      <c r="M1138" s="12">
        <f t="shared" si="161"/>
        <v>3.8340769234113621E-2</v>
      </c>
      <c r="N1138" s="18">
        <f t="shared" si="158"/>
        <v>4.6159959619117255E-6</v>
      </c>
    </row>
    <row r="1139" spans="1:14" x14ac:dyDescent="0.2">
      <c r="A1139" s="4">
        <v>1137</v>
      </c>
      <c r="B1139" s="1" t="str">
        <f>'Исходные данные'!A1389</f>
        <v>01.09.2011</v>
      </c>
      <c r="C1139" s="1">
        <f>'Исходные данные'!B1389</f>
        <v>8.93</v>
      </c>
      <c r="D1139" s="5" t="str">
        <f>'Исходные данные'!A1141</f>
        <v>30.08.2012</v>
      </c>
      <c r="E1139" s="1">
        <f>'Исходные данные'!B1141</f>
        <v>8.01</v>
      </c>
      <c r="F1139" s="12">
        <f t="shared" si="153"/>
        <v>0.89697648376259798</v>
      </c>
      <c r="G1139" s="12">
        <f t="shared" si="154"/>
        <v>4.167490095292168E-2</v>
      </c>
      <c r="H1139" s="12">
        <f t="shared" si="155"/>
        <v>1.2005790693408869E-4</v>
      </c>
      <c r="I1139" s="12">
        <f t="shared" si="159"/>
        <v>-0.10872563380813983</v>
      </c>
      <c r="J1139" s="18">
        <f t="shared" si="156"/>
        <v>-1.305337202508746E-5</v>
      </c>
      <c r="K1139" s="12">
        <f t="shared" si="160"/>
        <v>0.81706977310668394</v>
      </c>
      <c r="L1139" s="12">
        <f t="shared" si="157"/>
        <v>-0.20203078616927481</v>
      </c>
      <c r="M1139" s="12">
        <f t="shared" si="161"/>
        <v>4.081643856017525E-2</v>
      </c>
      <c r="N1139" s="18">
        <f t="shared" si="158"/>
        <v>4.9003361820384694E-6</v>
      </c>
    </row>
    <row r="1140" spans="1:14" x14ac:dyDescent="0.2">
      <c r="A1140" s="4">
        <v>1138</v>
      </c>
      <c r="B1140" s="1" t="str">
        <f>'Исходные данные'!A1390</f>
        <v>31.08.2011</v>
      </c>
      <c r="C1140" s="1">
        <f>'Исходные данные'!B1390</f>
        <v>8.93</v>
      </c>
      <c r="D1140" s="5" t="str">
        <f>'Исходные данные'!A1142</f>
        <v>29.08.2012</v>
      </c>
      <c r="E1140" s="1">
        <f>'Исходные данные'!B1142</f>
        <v>8.02</v>
      </c>
      <c r="F1140" s="12">
        <f t="shared" si="153"/>
        <v>0.89809630459126533</v>
      </c>
      <c r="G1140" s="12">
        <f t="shared" si="154"/>
        <v>4.1558584384105833E-2</v>
      </c>
      <c r="H1140" s="12">
        <f t="shared" si="155"/>
        <v>1.197228197839222E-4</v>
      </c>
      <c r="I1140" s="12">
        <f t="shared" si="159"/>
        <v>-0.10747797300998463</v>
      </c>
      <c r="J1140" s="18">
        <f t="shared" si="156"/>
        <v>-1.2867565993415644E-5</v>
      </c>
      <c r="K1140" s="12">
        <f t="shared" si="160"/>
        <v>0.8180898352453938</v>
      </c>
      <c r="L1140" s="12">
        <f t="shared" si="157"/>
        <v>-0.20078312537111964</v>
      </c>
      <c r="M1140" s="12">
        <f t="shared" si="161"/>
        <v>4.0313863433794762E-2</v>
      </c>
      <c r="N1140" s="18">
        <f t="shared" si="158"/>
        <v>4.8264894066778612E-6</v>
      </c>
    </row>
    <row r="1141" spans="1:14" x14ac:dyDescent="0.2">
      <c r="A1141" s="4">
        <v>1139</v>
      </c>
      <c r="B1141" s="1" t="str">
        <f>'Исходные данные'!A1391</f>
        <v>30.08.2011</v>
      </c>
      <c r="C1141" s="1">
        <f>'Исходные данные'!B1391</f>
        <v>8.68</v>
      </c>
      <c r="D1141" s="5" t="str">
        <f>'Исходные данные'!A1143</f>
        <v>28.08.2012</v>
      </c>
      <c r="E1141" s="1">
        <f>'Исходные данные'!B1143</f>
        <v>8.14</v>
      </c>
      <c r="F1141" s="12">
        <f t="shared" si="153"/>
        <v>0.93778801843317983</v>
      </c>
      <c r="G1141" s="12">
        <f t="shared" si="154"/>
        <v>4.1442592460193078E-2</v>
      </c>
      <c r="H1141" s="12">
        <f t="shared" si="155"/>
        <v>1.1938866787743165E-4</v>
      </c>
      <c r="I1141" s="12">
        <f t="shared" si="159"/>
        <v>-6.4231348657809759E-2</v>
      </c>
      <c r="J1141" s="18">
        <f t="shared" si="156"/>
        <v>-7.6684951522267648E-6</v>
      </c>
      <c r="K1141" s="12">
        <f t="shared" si="160"/>
        <v>0.85424563220340188</v>
      </c>
      <c r="L1141" s="12">
        <f t="shared" si="157"/>
        <v>-0.15753650101894476</v>
      </c>
      <c r="M1141" s="12">
        <f t="shared" si="161"/>
        <v>2.481774915329199E-2</v>
      </c>
      <c r="N1141" s="18">
        <f t="shared" si="158"/>
        <v>2.9629580111277881E-6</v>
      </c>
    </row>
    <row r="1142" spans="1:14" x14ac:dyDescent="0.2">
      <c r="A1142" s="4">
        <v>1140</v>
      </c>
      <c r="B1142" s="1" t="str">
        <f>'Исходные данные'!A1392</f>
        <v>29.08.2011</v>
      </c>
      <c r="C1142" s="1">
        <f>'Исходные данные'!B1392</f>
        <v>8.56</v>
      </c>
      <c r="D1142" s="5" t="str">
        <f>'Исходные данные'!A1144</f>
        <v>27.08.2012</v>
      </c>
      <c r="E1142" s="1">
        <f>'Исходные данные'!B1144</f>
        <v>8.15</v>
      </c>
      <c r="F1142" s="12">
        <f t="shared" si="153"/>
        <v>0.95210280373831779</v>
      </c>
      <c r="G1142" s="12">
        <f t="shared" si="154"/>
        <v>4.1326924275084546E-2</v>
      </c>
      <c r="H1142" s="12">
        <f t="shared" si="155"/>
        <v>1.1905544860430891E-4</v>
      </c>
      <c r="I1142" s="12">
        <f t="shared" si="159"/>
        <v>-4.9082262900879352E-2</v>
      </c>
      <c r="J1142" s="18">
        <f t="shared" si="156"/>
        <v>-5.8435108281788196E-6</v>
      </c>
      <c r="K1142" s="12">
        <f t="shared" si="160"/>
        <v>0.86728519187198683</v>
      </c>
      <c r="L1142" s="12">
        <f t="shared" si="157"/>
        <v>-0.14238741526201443</v>
      </c>
      <c r="M1142" s="12">
        <f t="shared" si="161"/>
        <v>2.0274176024997346E-2</v>
      </c>
      <c r="N1142" s="18">
        <f t="shared" si="158"/>
        <v>2.4137511217387835E-6</v>
      </c>
    </row>
    <row r="1143" spans="1:14" x14ac:dyDescent="0.2">
      <c r="A1143" s="4">
        <v>1141</v>
      </c>
      <c r="B1143" s="1" t="str">
        <f>'Исходные данные'!A1393</f>
        <v>26.08.2011</v>
      </c>
      <c r="C1143" s="1">
        <f>'Исходные данные'!B1393</f>
        <v>8.3000000000000007</v>
      </c>
      <c r="D1143" s="5" t="str">
        <f>'Исходные данные'!A1145</f>
        <v>24.08.2012</v>
      </c>
      <c r="E1143" s="1">
        <f>'Исходные данные'!B1145</f>
        <v>8.1</v>
      </c>
      <c r="F1143" s="12">
        <f t="shared" si="153"/>
        <v>0.97590361445783125</v>
      </c>
      <c r="G1143" s="12">
        <f t="shared" si="154"/>
        <v>4.1211578925210282E-2</v>
      </c>
      <c r="H1143" s="12">
        <f t="shared" si="155"/>
        <v>1.1872315936153115E-4</v>
      </c>
      <c r="I1143" s="12">
        <f t="shared" si="159"/>
        <v>-2.4391453124159239E-2</v>
      </c>
      <c r="J1143" s="18">
        <f t="shared" si="156"/>
        <v>-2.8958303763188744E-6</v>
      </c>
      <c r="K1143" s="12">
        <f t="shared" si="160"/>
        <v>0.88896571902780808</v>
      </c>
      <c r="L1143" s="12">
        <f t="shared" si="157"/>
        <v>-0.11769660548529422</v>
      </c>
      <c r="M1143" s="12">
        <f t="shared" si="161"/>
        <v>1.3852490942760995E-2</v>
      </c>
      <c r="N1143" s="18">
        <f t="shared" si="158"/>
        <v>1.6446114897515805E-6</v>
      </c>
    </row>
    <row r="1144" spans="1:14" x14ac:dyDescent="0.2">
      <c r="A1144" s="4">
        <v>1142</v>
      </c>
      <c r="B1144" s="1" t="str">
        <f>'Исходные данные'!A1394</f>
        <v>25.08.2011</v>
      </c>
      <c r="C1144" s="1">
        <f>'Исходные данные'!B1394</f>
        <v>8.41</v>
      </c>
      <c r="D1144" s="5" t="str">
        <f>'Исходные данные'!A1146</f>
        <v>23.08.2012</v>
      </c>
      <c r="E1144" s="1">
        <f>'Исходные данные'!B1146</f>
        <v>8.1300000000000008</v>
      </c>
      <c r="F1144" s="12">
        <f t="shared" si="153"/>
        <v>0.96670630202140317</v>
      </c>
      <c r="G1144" s="12">
        <f t="shared" si="154"/>
        <v>4.1096555509522292E-2</v>
      </c>
      <c r="H1144" s="12">
        <f t="shared" si="155"/>
        <v>1.183917975533409E-4</v>
      </c>
      <c r="I1144" s="12">
        <f t="shared" si="159"/>
        <v>-3.386055042513738E-2</v>
      </c>
      <c r="J1144" s="18">
        <f t="shared" si="156"/>
        <v>-4.0088114309775554E-6</v>
      </c>
      <c r="K1144" s="12">
        <f t="shared" si="160"/>
        <v>0.88058774466431011</v>
      </c>
      <c r="L1144" s="12">
        <f t="shared" si="157"/>
        <v>-0.1271657027862724</v>
      </c>
      <c r="M1144" s="12">
        <f t="shared" si="161"/>
        <v>1.6171115965126576E-2</v>
      </c>
      <c r="N1144" s="18">
        <f t="shared" si="158"/>
        <v>1.9145274875548645E-6</v>
      </c>
    </row>
    <row r="1145" spans="1:14" x14ac:dyDescent="0.2">
      <c r="A1145" s="4">
        <v>1143</v>
      </c>
      <c r="B1145" s="1" t="str">
        <f>'Исходные данные'!A1395</f>
        <v>24.08.2011</v>
      </c>
      <c r="C1145" s="1">
        <f>'Исходные данные'!B1395</f>
        <v>8.43</v>
      </c>
      <c r="D1145" s="5" t="str">
        <f>'Исходные данные'!A1147</f>
        <v>22.08.2012</v>
      </c>
      <c r="E1145" s="1">
        <f>'Исходные данные'!B1147</f>
        <v>8.0500000000000007</v>
      </c>
      <c r="F1145" s="12">
        <f t="shared" si="153"/>
        <v>0.95492289442467393</v>
      </c>
      <c r="G1145" s="12">
        <f t="shared" si="154"/>
        <v>4.098185312948744E-2</v>
      </c>
      <c r="H1145" s="12">
        <f t="shared" si="155"/>
        <v>1.1806136059122553E-4</v>
      </c>
      <c r="I1145" s="12">
        <f t="shared" si="159"/>
        <v>-4.6124680583291937E-2</v>
      </c>
      <c r="J1145" s="18">
        <f t="shared" si="156"/>
        <v>-5.4455425464991283E-6</v>
      </c>
      <c r="K1145" s="12">
        <f t="shared" si="160"/>
        <v>0.86985405616102118</v>
      </c>
      <c r="L1145" s="12">
        <f t="shared" si="157"/>
        <v>-0.13942983294442693</v>
      </c>
      <c r="M1145" s="12">
        <f t="shared" si="161"/>
        <v>1.9440678314910809E-2</v>
      </c>
      <c r="N1145" s="18">
        <f t="shared" si="158"/>
        <v>2.2951929326747039E-6</v>
      </c>
    </row>
    <row r="1146" spans="1:14" x14ac:dyDescent="0.2">
      <c r="A1146" s="4">
        <v>1144</v>
      </c>
      <c r="B1146" s="1" t="str">
        <f>'Исходные данные'!A1396</f>
        <v>23.08.2011</v>
      </c>
      <c r="C1146" s="1">
        <f>'Исходные данные'!B1396</f>
        <v>8.4700000000000006</v>
      </c>
      <c r="D1146" s="5" t="str">
        <f>'Исходные данные'!A1148</f>
        <v>21.08.2012</v>
      </c>
      <c r="E1146" s="1">
        <f>'Исходные данные'!B1148</f>
        <v>8.07</v>
      </c>
      <c r="F1146" s="12">
        <f t="shared" si="153"/>
        <v>0.9527744982290437</v>
      </c>
      <c r="G1146" s="12">
        <f t="shared" si="154"/>
        <v>4.0867470889080375E-2</v>
      </c>
      <c r="H1146" s="12">
        <f t="shared" si="155"/>
        <v>1.1773184589389687E-4</v>
      </c>
      <c r="I1146" s="12">
        <f t="shared" si="159"/>
        <v>-4.837702638210558E-2</v>
      </c>
      <c r="J1146" s="18">
        <f t="shared" si="156"/>
        <v>-5.6955166148230376E-6</v>
      </c>
      <c r="K1146" s="12">
        <f t="shared" si="160"/>
        <v>0.86789704878804808</v>
      </c>
      <c r="L1146" s="12">
        <f t="shared" si="157"/>
        <v>-0.14168217874324063</v>
      </c>
      <c r="M1146" s="12">
        <f t="shared" si="161"/>
        <v>2.0073839773431593E-2</v>
      </c>
      <c r="N1146" s="18">
        <f t="shared" si="158"/>
        <v>2.3633302107044261E-6</v>
      </c>
    </row>
    <row r="1147" spans="1:14" x14ac:dyDescent="0.2">
      <c r="A1147" s="4">
        <v>1145</v>
      </c>
      <c r="B1147" s="1" t="str">
        <f>'Исходные данные'!A1397</f>
        <v>22.08.2011</v>
      </c>
      <c r="C1147" s="1">
        <f>'Исходные данные'!B1397</f>
        <v>8.43</v>
      </c>
      <c r="D1147" s="5" t="str">
        <f>'Исходные данные'!A1149</f>
        <v>20.08.2012</v>
      </c>
      <c r="E1147" s="1">
        <f>'Исходные данные'!B1149</f>
        <v>7.94</v>
      </c>
      <c r="F1147" s="12">
        <f t="shared" si="153"/>
        <v>0.94187425860023732</v>
      </c>
      <c r="G1147" s="12">
        <f t="shared" si="154"/>
        <v>4.0753407894776703E-2</v>
      </c>
      <c r="H1147" s="12">
        <f t="shared" si="155"/>
        <v>1.1740325088727157E-4</v>
      </c>
      <c r="I1147" s="12">
        <f t="shared" si="159"/>
        <v>-5.9883496754719656E-2</v>
      </c>
      <c r="J1147" s="18">
        <f t="shared" si="156"/>
        <v>-7.0305171935014645E-6</v>
      </c>
      <c r="K1147" s="12">
        <f t="shared" si="160"/>
        <v>0.85796785166689538</v>
      </c>
      <c r="L1147" s="12">
        <f t="shared" si="157"/>
        <v>-0.15318864911585464</v>
      </c>
      <c r="M1147" s="12">
        <f t="shared" si="161"/>
        <v>2.3466762217940442E-2</v>
      </c>
      <c r="N1147" s="18">
        <f t="shared" si="158"/>
        <v>2.7550741721848073E-6</v>
      </c>
    </row>
    <row r="1148" spans="1:14" x14ac:dyDescent="0.2">
      <c r="A1148" s="4">
        <v>1146</v>
      </c>
      <c r="B1148" s="1" t="str">
        <f>'Исходные данные'!A1398</f>
        <v>19.08.2011</v>
      </c>
      <c r="C1148" s="1">
        <f>'Исходные данные'!B1398</f>
        <v>8.31</v>
      </c>
      <c r="D1148" s="5" t="str">
        <f>'Исходные данные'!A1150</f>
        <v>17.08.2012</v>
      </c>
      <c r="E1148" s="1">
        <f>'Исходные данные'!B1150</f>
        <v>7.99</v>
      </c>
      <c r="F1148" s="12">
        <f t="shared" si="153"/>
        <v>0.96149217809867626</v>
      </c>
      <c r="G1148" s="12">
        <f t="shared" si="154"/>
        <v>4.063966325554582E-2</v>
      </c>
      <c r="H1148" s="12">
        <f t="shared" si="155"/>
        <v>1.1707557300445046E-4</v>
      </c>
      <c r="I1148" s="12">
        <f t="shared" si="159"/>
        <v>-3.9268849089173552E-2</v>
      </c>
      <c r="J1148" s="18">
        <f t="shared" si="156"/>
        <v>-4.597423008340286E-6</v>
      </c>
      <c r="K1148" s="12">
        <f t="shared" si="160"/>
        <v>0.87583811841700687</v>
      </c>
      <c r="L1148" s="12">
        <f t="shared" si="157"/>
        <v>-0.13257400145030857</v>
      </c>
      <c r="M1148" s="12">
        <f t="shared" si="161"/>
        <v>1.7575865860546425E-2</v>
      </c>
      <c r="N1148" s="18">
        <f t="shared" si="158"/>
        <v>2.0577045666728314E-6</v>
      </c>
    </row>
    <row r="1149" spans="1:14" x14ac:dyDescent="0.2">
      <c r="A1149" s="4">
        <v>1147</v>
      </c>
      <c r="B1149" s="1" t="str">
        <f>'Исходные данные'!A1399</f>
        <v>18.08.2011</v>
      </c>
      <c r="C1149" s="1">
        <f>'Исходные данные'!B1399</f>
        <v>8.6199999999999992</v>
      </c>
      <c r="D1149" s="5" t="str">
        <f>'Исходные данные'!A1151</f>
        <v>16.08.2012</v>
      </c>
      <c r="E1149" s="1">
        <f>'Исходные данные'!B1151</f>
        <v>7.95</v>
      </c>
      <c r="F1149" s="12">
        <f t="shared" si="153"/>
        <v>0.92227378190255227</v>
      </c>
      <c r="G1149" s="12">
        <f t="shared" si="154"/>
        <v>4.0526236082844058E-2</v>
      </c>
      <c r="H1149" s="12">
        <f t="shared" si="155"/>
        <v>1.1674880968569877E-4</v>
      </c>
      <c r="I1149" s="12">
        <f t="shared" si="159"/>
        <v>-8.0913156009361123E-2</v>
      </c>
      <c r="J1149" s="18">
        <f t="shared" si="156"/>
        <v>-9.4465146520061557E-6</v>
      </c>
      <c r="K1149" s="12">
        <f t="shared" si="160"/>
        <v>0.84011347383417723</v>
      </c>
      <c r="L1149" s="12">
        <f t="shared" si="157"/>
        <v>-0.17421830837049615</v>
      </c>
      <c r="M1149" s="12">
        <f t="shared" si="161"/>
        <v>3.0352018971477299E-2</v>
      </c>
      <c r="N1149" s="18">
        <f t="shared" si="158"/>
        <v>3.5435620864777217E-6</v>
      </c>
    </row>
    <row r="1150" spans="1:14" x14ac:dyDescent="0.2">
      <c r="A1150" s="4">
        <v>1148</v>
      </c>
      <c r="B1150" s="1" t="str">
        <f>'Исходные данные'!A1400</f>
        <v>17.08.2011</v>
      </c>
      <c r="C1150" s="1">
        <f>'Исходные данные'!B1400</f>
        <v>8.75</v>
      </c>
      <c r="D1150" s="5" t="str">
        <f>'Исходные данные'!A1152</f>
        <v>15.08.2012</v>
      </c>
      <c r="E1150" s="1">
        <f>'Исходные данные'!B1152</f>
        <v>7.94</v>
      </c>
      <c r="F1150" s="12">
        <f t="shared" si="153"/>
        <v>0.90742857142857147</v>
      </c>
      <c r="G1150" s="12">
        <f t="shared" si="154"/>
        <v>4.0413125490607688E-2</v>
      </c>
      <c r="H1150" s="12">
        <f t="shared" si="155"/>
        <v>1.1642295837842597E-4</v>
      </c>
      <c r="I1150" s="12">
        <f t="shared" si="159"/>
        <v>-9.7140425110478656E-2</v>
      </c>
      <c r="J1150" s="18">
        <f t="shared" si="156"/>
        <v>-1.1309375669499861E-5</v>
      </c>
      <c r="K1150" s="12">
        <f t="shared" si="160"/>
        <v>0.82659074166307744</v>
      </c>
      <c r="L1150" s="12">
        <f t="shared" si="157"/>
        <v>-0.19044557747161367</v>
      </c>
      <c r="M1150" s="12">
        <f t="shared" si="161"/>
        <v>3.6269517978496417E-2</v>
      </c>
      <c r="N1150" s="18">
        <f t="shared" si="158"/>
        <v>4.2226045820160605E-6</v>
      </c>
    </row>
    <row r="1151" spans="1:14" x14ac:dyDescent="0.2">
      <c r="A1151" s="4">
        <v>1149</v>
      </c>
      <c r="B1151" s="1" t="str">
        <f>'Исходные данные'!A1401</f>
        <v>16.08.2011</v>
      </c>
      <c r="C1151" s="1">
        <f>'Исходные данные'!B1401</f>
        <v>8.6</v>
      </c>
      <c r="D1151" s="5" t="str">
        <f>'Исходные данные'!A1153</f>
        <v>14.08.2012</v>
      </c>
      <c r="E1151" s="1">
        <f>'Исходные данные'!B1153</f>
        <v>7.94</v>
      </c>
      <c r="F1151" s="12">
        <f t="shared" si="153"/>
        <v>0.92325581395348844</v>
      </c>
      <c r="G1151" s="12">
        <f t="shared" si="154"/>
        <v>4.0300330595246042E-2</v>
      </c>
      <c r="H1151" s="12">
        <f t="shared" si="155"/>
        <v>1.16098016537166E-4</v>
      </c>
      <c r="I1151" s="12">
        <f t="shared" si="159"/>
        <v>-7.9848928000417624E-2</v>
      </c>
      <c r="J1151" s="18">
        <f t="shared" si="156"/>
        <v>-9.2703021634674626E-6</v>
      </c>
      <c r="K1151" s="12">
        <f t="shared" si="160"/>
        <v>0.84100802204092184</v>
      </c>
      <c r="L1151" s="12">
        <f t="shared" si="157"/>
        <v>-0.17315408036155261</v>
      </c>
      <c r="M1151" s="12">
        <f t="shared" si="161"/>
        <v>2.998233554585503E-2</v>
      </c>
      <c r="N1151" s="18">
        <f t="shared" si="158"/>
        <v>3.4808896880255375E-6</v>
      </c>
    </row>
    <row r="1152" spans="1:14" x14ac:dyDescent="0.2">
      <c r="A1152" s="4">
        <v>1150</v>
      </c>
      <c r="B1152" s="1" t="str">
        <f>'Исходные данные'!A1402</f>
        <v>15.08.2011</v>
      </c>
      <c r="C1152" s="1">
        <f>'Исходные данные'!B1402</f>
        <v>8.68</v>
      </c>
      <c r="D1152" s="5" t="str">
        <f>'Исходные данные'!A1154</f>
        <v>13.08.2012</v>
      </c>
      <c r="E1152" s="1">
        <f>'Исходные данные'!B1154</f>
        <v>7.94</v>
      </c>
      <c r="F1152" s="12">
        <f t="shared" si="153"/>
        <v>0.91474654377880193</v>
      </c>
      <c r="G1152" s="12">
        <f t="shared" si="154"/>
        <v>4.0187850515634629E-2</v>
      </c>
      <c r="H1152" s="12">
        <f t="shared" si="155"/>
        <v>1.1577398162355744E-4</v>
      </c>
      <c r="I1152" s="12">
        <f t="shared" si="159"/>
        <v>-8.910825341321435E-2</v>
      </c>
      <c r="J1152" s="18">
        <f t="shared" si="156"/>
        <v>-1.0316417293168777E-5</v>
      </c>
      <c r="K1152" s="12">
        <f t="shared" si="160"/>
        <v>0.83325679603132807</v>
      </c>
      <c r="L1152" s="12">
        <f t="shared" si="157"/>
        <v>-0.18241340577434939</v>
      </c>
      <c r="M1152" s="12">
        <f t="shared" si="161"/>
        <v>3.3274650606197456E-2</v>
      </c>
      <c r="N1152" s="18">
        <f t="shared" si="158"/>
        <v>3.8523387878121984E-6</v>
      </c>
    </row>
    <row r="1153" spans="1:14" x14ac:dyDescent="0.2">
      <c r="A1153" s="4">
        <v>1151</v>
      </c>
      <c r="B1153" s="1" t="str">
        <f>'Исходные данные'!A1403</f>
        <v>12.08.2011</v>
      </c>
      <c r="C1153" s="1">
        <f>'Исходные данные'!B1403</f>
        <v>8.42</v>
      </c>
      <c r="D1153" s="5" t="str">
        <f>'Исходные данные'!A1155</f>
        <v>10.08.2012</v>
      </c>
      <c r="E1153" s="1">
        <f>'Исходные данные'!B1155</f>
        <v>7.89</v>
      </c>
      <c r="F1153" s="12">
        <f t="shared" si="153"/>
        <v>0.93705463182897863</v>
      </c>
      <c r="G1153" s="12">
        <f t="shared" si="154"/>
        <v>4.0075684373108128E-2</v>
      </c>
      <c r="H1153" s="12">
        <f t="shared" si="155"/>
        <v>1.1545085110632322E-4</v>
      </c>
      <c r="I1153" s="12">
        <f t="shared" si="159"/>
        <v>-6.5013693396452465E-2</v>
      </c>
      <c r="J1153" s="18">
        <f t="shared" si="156"/>
        <v>-7.5058862361859831E-6</v>
      </c>
      <c r="K1153" s="12">
        <f t="shared" si="160"/>
        <v>0.85357757898557329</v>
      </c>
      <c r="L1153" s="12">
        <f t="shared" si="157"/>
        <v>-0.15831884575758751</v>
      </c>
      <c r="M1153" s="12">
        <f t="shared" si="161"/>
        <v>2.5064856922014791E-2</v>
      </c>
      <c r="N1153" s="18">
        <f t="shared" si="158"/>
        <v>2.8937590645048247E-6</v>
      </c>
    </row>
    <row r="1154" spans="1:14" x14ac:dyDescent="0.2">
      <c r="A1154" s="4">
        <v>1152</v>
      </c>
      <c r="B1154" s="1" t="str">
        <f>'Исходные данные'!A1404</f>
        <v>11.08.2011</v>
      </c>
      <c r="C1154" s="1">
        <f>'Исходные данные'!B1404</f>
        <v>8.24</v>
      </c>
      <c r="D1154" s="5" t="str">
        <f>'Исходные данные'!A1156</f>
        <v>09.08.2012</v>
      </c>
      <c r="E1154" s="1">
        <f>'Исходные данные'!B1156</f>
        <v>7.97</v>
      </c>
      <c r="F1154" s="12">
        <f t="shared" ref="F1154:F1217" si="162">E1154/C1154</f>
        <v>0.96723300970873782</v>
      </c>
      <c r="G1154" s="12">
        <f t="shared" ref="G1154:G1217" si="163">1/POWER(2,A1154/248)</f>
        <v>3.9963831291453714E-2</v>
      </c>
      <c r="H1154" s="12">
        <f t="shared" ref="H1154:H1217" si="164">G1154/SUM(G$2:G$1242)</f>
        <v>1.1512862246125153E-4</v>
      </c>
      <c r="I1154" s="12">
        <f t="shared" si="159"/>
        <v>-3.3315851119256702E-2</v>
      </c>
      <c r="J1154" s="18">
        <f t="shared" ref="J1154:J1217" si="165">H1154*I1154</f>
        <v>-3.8356080454841687E-6</v>
      </c>
      <c r="K1154" s="12">
        <f t="shared" si="160"/>
        <v>0.88106753085533573</v>
      </c>
      <c r="L1154" s="12">
        <f t="shared" ref="L1154:L1217" si="166">LN(K1154)</f>
        <v>-0.12662100348039179</v>
      </c>
      <c r="M1154" s="12">
        <f t="shared" si="161"/>
        <v>1.6032878522381399E-2</v>
      </c>
      <c r="N1154" s="18">
        <f t="shared" ref="N1154:N1217" si="167">M1154*H1154</f>
        <v>1.8458432183703563E-6</v>
      </c>
    </row>
    <row r="1155" spans="1:14" x14ac:dyDescent="0.2">
      <c r="A1155" s="4">
        <v>1153</v>
      </c>
      <c r="B1155" s="1" t="str">
        <f>'Исходные данные'!A1405</f>
        <v>10.08.2011</v>
      </c>
      <c r="C1155" s="1">
        <f>'Исходные данные'!B1405</f>
        <v>8.66</v>
      </c>
      <c r="D1155" s="5" t="str">
        <f>'Исходные данные'!A1157</f>
        <v>08.08.2012</v>
      </c>
      <c r="E1155" s="1">
        <f>'Исходные данные'!B1157</f>
        <v>7.91</v>
      </c>
      <c r="F1155" s="12">
        <f t="shared" si="162"/>
        <v>0.91339491916859128</v>
      </c>
      <c r="G1155" s="12">
        <f t="shared" si="163"/>
        <v>3.9852290396904057E-2</v>
      </c>
      <c r="H1155" s="12">
        <f t="shared" si="164"/>
        <v>1.1480729317117558E-4</v>
      </c>
      <c r="I1155" s="12">
        <f t="shared" ref="I1155:I1218" si="168">LN(F1155)</f>
        <v>-9.0586940794781218E-2</v>
      </c>
      <c r="J1155" s="18">
        <f t="shared" si="165"/>
        <v>-1.0400041469306373E-5</v>
      </c>
      <c r="K1155" s="12">
        <f t="shared" ref="K1155:K1218" si="169">F1155/GEOMEAN(F$2:F$1242)</f>
        <v>0.83202558023740036</v>
      </c>
      <c r="L1155" s="12">
        <f t="shared" si="166"/>
        <v>-0.18389209315591631</v>
      </c>
      <c r="M1155" s="12">
        <f t="shared" ref="M1155:M1218" si="170">POWER(L1155-AVERAGE(L$2:L$1242),2)</f>
        <v>3.3816301925264212E-2</v>
      </c>
      <c r="N1155" s="18">
        <f t="shared" si="167"/>
        <v>3.8823580890987981E-6</v>
      </c>
    </row>
    <row r="1156" spans="1:14" x14ac:dyDescent="0.2">
      <c r="A1156" s="4">
        <v>1154</v>
      </c>
      <c r="B1156" s="1" t="str">
        <f>'Исходные данные'!A1406</f>
        <v>09.08.2011</v>
      </c>
      <c r="C1156" s="1">
        <f>'Исходные данные'!B1406</f>
        <v>8.33</v>
      </c>
      <c r="D1156" s="5" t="str">
        <f>'Исходные данные'!A1158</f>
        <v>07.08.2012</v>
      </c>
      <c r="E1156" s="1">
        <f>'Исходные данные'!B1158</f>
        <v>7.89</v>
      </c>
      <c r="F1156" s="12">
        <f t="shared" si="162"/>
        <v>0.94717887154861935</v>
      </c>
      <c r="G1156" s="12">
        <f t="shared" si="163"/>
        <v>3.9741060818130586E-2</v>
      </c>
      <c r="H1156" s="12">
        <f t="shared" si="164"/>
        <v>1.144868607259542E-4</v>
      </c>
      <c r="I1156" s="12">
        <f t="shared" si="168"/>
        <v>-5.4267321320968551E-2</v>
      </c>
      <c r="J1156" s="18">
        <f t="shared" si="165"/>
        <v>-6.2128952580443318E-6</v>
      </c>
      <c r="K1156" s="12">
        <f t="shared" si="169"/>
        <v>0.86279990576933085</v>
      </c>
      <c r="L1156" s="12">
        <f t="shared" si="166"/>
        <v>-0.14757247368210363</v>
      </c>
      <c r="M1156" s="12">
        <f t="shared" si="170"/>
        <v>2.1777634988655179E-2</v>
      </c>
      <c r="N1156" s="18">
        <f t="shared" si="167"/>
        <v>2.4932530638868329E-6</v>
      </c>
    </row>
    <row r="1157" spans="1:14" x14ac:dyDescent="0.2">
      <c r="A1157" s="4">
        <v>1155</v>
      </c>
      <c r="B1157" s="1" t="str">
        <f>'Исходные данные'!A1407</f>
        <v>08.08.2011</v>
      </c>
      <c r="C1157" s="1">
        <f>'Исходные данные'!B1407</f>
        <v>8.83</v>
      </c>
      <c r="D1157" s="5" t="str">
        <f>'Исходные данные'!A1159</f>
        <v>06.08.2012</v>
      </c>
      <c r="E1157" s="1">
        <f>'Исходные данные'!B1159</f>
        <v>7.86</v>
      </c>
      <c r="F1157" s="12">
        <f t="shared" si="162"/>
        <v>0.89014722536806345</v>
      </c>
      <c r="G1157" s="12">
        <f t="shared" si="163"/>
        <v>3.9630141686236575E-2</v>
      </c>
      <c r="H1157" s="12">
        <f t="shared" si="164"/>
        <v>1.1416732262245195E-4</v>
      </c>
      <c r="I1157" s="12">
        <f t="shared" si="168"/>
        <v>-0.11636840817475343</v>
      </c>
      <c r="J1157" s="18">
        <f t="shared" si="165"/>
        <v>-1.3285469599148249E-5</v>
      </c>
      <c r="K1157" s="12">
        <f t="shared" si="169"/>
        <v>0.81084889585079134</v>
      </c>
      <c r="L1157" s="12">
        <f t="shared" si="166"/>
        <v>-0.20967356053588843</v>
      </c>
      <c r="M1157" s="12">
        <f t="shared" si="170"/>
        <v>4.3963001987796881E-2</v>
      </c>
      <c r="N1157" s="18">
        <f t="shared" si="167"/>
        <v>5.0191382313923027E-6</v>
      </c>
    </row>
    <row r="1158" spans="1:14" x14ac:dyDescent="0.2">
      <c r="A1158" s="4">
        <v>1156</v>
      </c>
      <c r="B1158" s="1" t="str">
        <f>'Исходные данные'!A1408</f>
        <v>05.08.2011</v>
      </c>
      <c r="C1158" s="1">
        <f>'Исходные данные'!B1408</f>
        <v>9.23</v>
      </c>
      <c r="D1158" s="5" t="str">
        <f>'Исходные данные'!A1160</f>
        <v>03.08.2012</v>
      </c>
      <c r="E1158" s="1">
        <f>'Исходные данные'!B1160</f>
        <v>7.78</v>
      </c>
      <c r="F1158" s="12">
        <f t="shared" si="162"/>
        <v>0.84290357529794147</v>
      </c>
      <c r="G1158" s="12">
        <f t="shared" si="163"/>
        <v>3.9519532134750512E-2</v>
      </c>
      <c r="H1158" s="12">
        <f t="shared" si="164"/>
        <v>1.1384867636451996E-4</v>
      </c>
      <c r="I1158" s="12">
        <f t="shared" si="168"/>
        <v>-0.17090271032446058</v>
      </c>
      <c r="J1158" s="18">
        <f t="shared" si="165"/>
        <v>-1.9457047357548818E-5</v>
      </c>
      <c r="K1158" s="12">
        <f t="shared" si="169"/>
        <v>0.76781392320401376</v>
      </c>
      <c r="L1158" s="12">
        <f t="shared" si="166"/>
        <v>-0.2642078626855956</v>
      </c>
      <c r="M1158" s="12">
        <f t="shared" si="170"/>
        <v>6.9805794704890567E-2</v>
      </c>
      <c r="N1158" s="18">
        <f t="shared" si="167"/>
        <v>7.9472973297252077E-6</v>
      </c>
    </row>
    <row r="1159" spans="1:14" x14ac:dyDescent="0.2">
      <c r="A1159" s="4">
        <v>1157</v>
      </c>
      <c r="B1159" s="1" t="str">
        <f>'Исходные данные'!A1409</f>
        <v>04.08.2011</v>
      </c>
      <c r="C1159" s="1">
        <f>'Исходные данные'!B1409</f>
        <v>9.64</v>
      </c>
      <c r="D1159" s="5" t="str">
        <f>'Исходные данные'!A1161</f>
        <v>02.08.2012</v>
      </c>
      <c r="E1159" s="1">
        <f>'Исходные данные'!B1161</f>
        <v>7.78</v>
      </c>
      <c r="F1159" s="12">
        <f t="shared" si="162"/>
        <v>0.80705394190871371</v>
      </c>
      <c r="G1159" s="12">
        <f t="shared" si="163"/>
        <v>3.9409231299619228E-2</v>
      </c>
      <c r="H1159" s="12">
        <f t="shared" si="164"/>
        <v>1.1353091946297618E-4</v>
      </c>
      <c r="I1159" s="12">
        <f t="shared" si="168"/>
        <v>-0.21436477043215399</v>
      </c>
      <c r="J1159" s="18">
        <f t="shared" si="165"/>
        <v>-2.4337029487632253E-5</v>
      </c>
      <c r="K1159" s="12">
        <f t="shared" si="169"/>
        <v>0.73515793684367714</v>
      </c>
      <c r="L1159" s="12">
        <f t="shared" si="166"/>
        <v>-0.30766992279328897</v>
      </c>
      <c r="M1159" s="12">
        <f t="shared" si="170"/>
        <v>9.4660781391628437E-2</v>
      </c>
      <c r="N1159" s="18">
        <f t="shared" si="167"/>
        <v>1.0746925548475362E-5</v>
      </c>
    </row>
    <row r="1160" spans="1:14" x14ac:dyDescent="0.2">
      <c r="A1160" s="4">
        <v>1158</v>
      </c>
      <c r="B1160" s="1" t="str">
        <f>'Исходные данные'!A1410</f>
        <v>03.08.2011</v>
      </c>
      <c r="C1160" s="1">
        <f>'Исходные данные'!B1410</f>
        <v>9.8800000000000008</v>
      </c>
      <c r="D1160" s="5" t="str">
        <f>'Исходные данные'!A1162</f>
        <v>01.08.2012</v>
      </c>
      <c r="E1160" s="1">
        <f>'Исходные данные'!B1162</f>
        <v>7.82</v>
      </c>
      <c r="F1160" s="12">
        <f t="shared" si="162"/>
        <v>0.791497975708502</v>
      </c>
      <c r="G1160" s="12">
        <f t="shared" si="163"/>
        <v>3.929923831920111E-2</v>
      </c>
      <c r="H1160" s="12">
        <f t="shared" si="164"/>
        <v>1.1321404943558586E-4</v>
      </c>
      <c r="I1160" s="12">
        <f t="shared" si="168"/>
        <v>-0.23382795720255675</v>
      </c>
      <c r="J1160" s="18">
        <f t="shared" si="165"/>
        <v>-2.6472609906152316E-5</v>
      </c>
      <c r="K1160" s="12">
        <f t="shared" si="169"/>
        <v>0.7209877662720412</v>
      </c>
      <c r="L1160" s="12">
        <f t="shared" si="166"/>
        <v>-0.32713310956369174</v>
      </c>
      <c r="M1160" s="12">
        <f t="shared" si="170"/>
        <v>0.10701607137281038</v>
      </c>
      <c r="N1160" s="18">
        <f t="shared" si="167"/>
        <v>1.2115722794803541E-5</v>
      </c>
    </row>
    <row r="1161" spans="1:14" x14ac:dyDescent="0.2">
      <c r="A1161" s="4">
        <v>1159</v>
      </c>
      <c r="B1161" s="1" t="str">
        <f>'Исходные данные'!A1411</f>
        <v>02.08.2011</v>
      </c>
      <c r="C1161" s="1">
        <f>'Исходные данные'!B1411</f>
        <v>10.08</v>
      </c>
      <c r="D1161" s="5" t="str">
        <f>'Исходные данные'!A1163</f>
        <v>31.07.2012</v>
      </c>
      <c r="E1161" s="1">
        <f>'Исходные данные'!B1163</f>
        <v>7.86</v>
      </c>
      <c r="F1161" s="12">
        <f t="shared" si="162"/>
        <v>0.77976190476190477</v>
      </c>
      <c r="G1161" s="12">
        <f t="shared" si="163"/>
        <v>3.9189552334259477E-2</v>
      </c>
      <c r="H1161" s="12">
        <f t="shared" si="164"/>
        <v>1.1289806380704237E-4</v>
      </c>
      <c r="I1161" s="12">
        <f t="shared" si="168"/>
        <v>-0.24876665620210736</v>
      </c>
      <c r="J1161" s="18">
        <f t="shared" si="165"/>
        <v>-2.808527382497009E-5</v>
      </c>
      <c r="K1161" s="12">
        <f t="shared" si="169"/>
        <v>0.71029719745659592</v>
      </c>
      <c r="L1161" s="12">
        <f t="shared" si="166"/>
        <v>-0.34207180856324243</v>
      </c>
      <c r="M1161" s="12">
        <f t="shared" si="170"/>
        <v>0.11701312221372762</v>
      </c>
      <c r="N1161" s="18">
        <f t="shared" si="167"/>
        <v>1.3210554937946668E-5</v>
      </c>
    </row>
    <row r="1162" spans="1:14" x14ac:dyDescent="0.2">
      <c r="A1162" s="4">
        <v>1160</v>
      </c>
      <c r="B1162" s="1" t="str">
        <f>'Исходные данные'!A1412</f>
        <v>01.08.2011</v>
      </c>
      <c r="C1162" s="1">
        <f>'Исходные данные'!B1412</f>
        <v>10.19</v>
      </c>
      <c r="D1162" s="5" t="str">
        <f>'Исходные данные'!A1164</f>
        <v>30.07.2012</v>
      </c>
      <c r="E1162" s="1">
        <f>'Исходные данные'!B1164</f>
        <v>7.91</v>
      </c>
      <c r="F1162" s="12">
        <f t="shared" si="162"/>
        <v>0.77625122669283619</v>
      </c>
      <c r="G1162" s="12">
        <f t="shared" si="163"/>
        <v>3.9080172487955832E-2</v>
      </c>
      <c r="H1162" s="12">
        <f t="shared" si="164"/>
        <v>1.1258296010894786E-4</v>
      </c>
      <c r="I1162" s="12">
        <f t="shared" si="168"/>
        <v>-0.25327906545507084</v>
      </c>
      <c r="J1162" s="18">
        <f t="shared" si="165"/>
        <v>-2.8514906922559833E-5</v>
      </c>
      <c r="K1162" s="12">
        <f t="shared" si="169"/>
        <v>0.70709926642354148</v>
      </c>
      <c r="L1162" s="12">
        <f t="shared" si="166"/>
        <v>-0.34658421781620585</v>
      </c>
      <c r="M1162" s="12">
        <f t="shared" si="170"/>
        <v>0.12012062003927126</v>
      </c>
      <c r="N1162" s="18">
        <f t="shared" si="167"/>
        <v>1.352353497414336E-5</v>
      </c>
    </row>
    <row r="1163" spans="1:14" x14ac:dyDescent="0.2">
      <c r="A1163" s="4">
        <v>1161</v>
      </c>
      <c r="B1163" s="1" t="str">
        <f>'Исходные данные'!A1413</f>
        <v>29.07.2011</v>
      </c>
      <c r="C1163" s="1">
        <f>'Исходные данные'!B1413</f>
        <v>10.09</v>
      </c>
      <c r="D1163" s="5" t="str">
        <f>'Исходные данные'!A1165</f>
        <v>27.07.2012</v>
      </c>
      <c r="E1163" s="1">
        <f>'Исходные данные'!B1165</f>
        <v>7.82</v>
      </c>
      <c r="F1163" s="12">
        <f t="shared" si="162"/>
        <v>0.77502477700693762</v>
      </c>
      <c r="G1163" s="12">
        <f t="shared" si="163"/>
        <v>3.8971097925843128E-2</v>
      </c>
      <c r="H1163" s="12">
        <f t="shared" si="164"/>
        <v>1.122687358797938E-4</v>
      </c>
      <c r="I1163" s="12">
        <f t="shared" si="168"/>
        <v>-0.25486027980829778</v>
      </c>
      <c r="J1163" s="18">
        <f t="shared" si="165"/>
        <v>-2.8612841440048131E-5</v>
      </c>
      <c r="K1163" s="12">
        <f t="shared" si="169"/>
        <v>0.70598207440711269</v>
      </c>
      <c r="L1163" s="12">
        <f t="shared" si="166"/>
        <v>-0.34816543216943291</v>
      </c>
      <c r="M1163" s="12">
        <f t="shared" si="170"/>
        <v>0.12121916815772803</v>
      </c>
      <c r="N1163" s="18">
        <f t="shared" si="167"/>
        <v>1.360912277346828E-5</v>
      </c>
    </row>
    <row r="1164" spans="1:14" x14ac:dyDescent="0.2">
      <c r="A1164" s="4">
        <v>1162</v>
      </c>
      <c r="B1164" s="1" t="str">
        <f>'Исходные данные'!A1414</f>
        <v>28.07.2011</v>
      </c>
      <c r="C1164" s="1">
        <f>'Исходные данные'!B1414</f>
        <v>10.119999999999999</v>
      </c>
      <c r="D1164" s="5" t="str">
        <f>'Исходные данные'!A1166</f>
        <v>26.07.2012</v>
      </c>
      <c r="E1164" s="1">
        <f>'Исходные данные'!B1166</f>
        <v>7.74</v>
      </c>
      <c r="F1164" s="12">
        <f t="shared" si="162"/>
        <v>0.7648221343873518</v>
      </c>
      <c r="G1164" s="12">
        <f t="shared" si="163"/>
        <v>3.8862327795859124E-2</v>
      </c>
      <c r="H1164" s="12">
        <f t="shared" si="164"/>
        <v>1.1195538866494187E-4</v>
      </c>
      <c r="I1164" s="12">
        <f t="shared" si="168"/>
        <v>-0.26811197625768368</v>
      </c>
      <c r="J1164" s="18">
        <f t="shared" si="165"/>
        <v>-3.0016580507654643E-5</v>
      </c>
      <c r="K1164" s="12">
        <f t="shared" si="169"/>
        <v>0.69668832920734458</v>
      </c>
      <c r="L1164" s="12">
        <f t="shared" si="166"/>
        <v>-0.36141712861881875</v>
      </c>
      <c r="M1164" s="12">
        <f t="shared" si="170"/>
        <v>0.13062234085907182</v>
      </c>
      <c r="N1164" s="18">
        <f t="shared" si="167"/>
        <v>1.4623874939201902E-5</v>
      </c>
    </row>
    <row r="1165" spans="1:14" x14ac:dyDescent="0.2">
      <c r="A1165" s="4">
        <v>1163</v>
      </c>
      <c r="B1165" s="1" t="str">
        <f>'Исходные данные'!A1415</f>
        <v>27.07.2011</v>
      </c>
      <c r="C1165" s="1">
        <f>'Исходные данные'!B1415</f>
        <v>10.15</v>
      </c>
      <c r="D1165" s="5" t="str">
        <f>'Исходные данные'!A1167</f>
        <v>25.07.2012</v>
      </c>
      <c r="E1165" s="1">
        <f>'Исходные данные'!B1167</f>
        <v>7.68</v>
      </c>
      <c r="F1165" s="12">
        <f t="shared" si="162"/>
        <v>0.75665024630541866</v>
      </c>
      <c r="G1165" s="12">
        <f t="shared" si="163"/>
        <v>3.8753861248319699E-2</v>
      </c>
      <c r="H1165" s="12">
        <f t="shared" si="164"/>
        <v>1.1164291601660466E-4</v>
      </c>
      <c r="I1165" s="12">
        <f t="shared" si="168"/>
        <v>-0.27885415832821564</v>
      </c>
      <c r="J1165" s="18">
        <f t="shared" si="165"/>
        <v>-3.1132091379117956E-5</v>
      </c>
      <c r="K1165" s="12">
        <f t="shared" si="169"/>
        <v>0.68924442977204403</v>
      </c>
      <c r="L1165" s="12">
        <f t="shared" si="166"/>
        <v>-0.37215931068935054</v>
      </c>
      <c r="M1165" s="12">
        <f t="shared" si="170"/>
        <v>0.13850255253277258</v>
      </c>
      <c r="N1165" s="18">
        <f t="shared" si="167"/>
        <v>1.5462828840501704E-5</v>
      </c>
    </row>
    <row r="1166" spans="1:14" x14ac:dyDescent="0.2">
      <c r="A1166" s="4">
        <v>1164</v>
      </c>
      <c r="B1166" s="1" t="str">
        <f>'Исходные данные'!A1416</f>
        <v>26.07.2011</v>
      </c>
      <c r="C1166" s="1">
        <f>'Исходные данные'!B1416</f>
        <v>10.16</v>
      </c>
      <c r="D1166" s="5" t="str">
        <f>'Исходные данные'!A1168</f>
        <v>24.07.2012</v>
      </c>
      <c r="E1166" s="1">
        <f>'Исходные данные'!B1168</f>
        <v>7.64</v>
      </c>
      <c r="F1166" s="12">
        <f t="shared" si="162"/>
        <v>0.75196850393700787</v>
      </c>
      <c r="G1166" s="12">
        <f t="shared" si="163"/>
        <v>3.8645697435912278E-2</v>
      </c>
      <c r="H1166" s="12">
        <f t="shared" si="164"/>
        <v>1.1133131549382679E-4</v>
      </c>
      <c r="I1166" s="12">
        <f t="shared" si="168"/>
        <v>-0.2850608389719067</v>
      </c>
      <c r="J1166" s="18">
        <f t="shared" si="165"/>
        <v>-3.1736198198516304E-5</v>
      </c>
      <c r="K1166" s="12">
        <f t="shared" si="169"/>
        <v>0.68497975812908729</v>
      </c>
      <c r="L1166" s="12">
        <f t="shared" si="166"/>
        <v>-0.37836599133304172</v>
      </c>
      <c r="M1166" s="12">
        <f t="shared" si="170"/>
        <v>0.14316082339743544</v>
      </c>
      <c r="N1166" s="18">
        <f t="shared" si="167"/>
        <v>1.5938282796015906E-5</v>
      </c>
    </row>
    <row r="1167" spans="1:14" x14ac:dyDescent="0.2">
      <c r="A1167" s="4">
        <v>1165</v>
      </c>
      <c r="B1167" s="1" t="str">
        <f>'Исходные данные'!A1417</f>
        <v>25.07.2011</v>
      </c>
      <c r="C1167" s="1">
        <f>'Исходные данные'!B1417</f>
        <v>10.119999999999999</v>
      </c>
      <c r="D1167" s="5" t="str">
        <f>'Исходные данные'!A1169</f>
        <v>23.07.2012</v>
      </c>
      <c r="E1167" s="1">
        <f>'Исходные данные'!B1169</f>
        <v>7.66</v>
      </c>
      <c r="F1167" s="12">
        <f t="shared" si="162"/>
        <v>0.7569169960474309</v>
      </c>
      <c r="G1167" s="12">
        <f t="shared" si="163"/>
        <v>3.8537835513689167E-2</v>
      </c>
      <c r="H1167" s="12">
        <f t="shared" si="164"/>
        <v>1.1102058466246566E-4</v>
      </c>
      <c r="I1167" s="12">
        <f t="shared" si="168"/>
        <v>-0.27850168010681947</v>
      </c>
      <c r="J1167" s="18">
        <f t="shared" si="165"/>
        <v>-3.0919419354938077E-5</v>
      </c>
      <c r="K1167" s="12">
        <f t="shared" si="169"/>
        <v>0.68948741624396126</v>
      </c>
      <c r="L1167" s="12">
        <f t="shared" si="166"/>
        <v>-0.37180683246795443</v>
      </c>
      <c r="M1167" s="12">
        <f t="shared" si="170"/>
        <v>0.13824032066985356</v>
      </c>
      <c r="N1167" s="18">
        <f t="shared" si="167"/>
        <v>1.5347521224693879E-5</v>
      </c>
    </row>
    <row r="1168" spans="1:14" x14ac:dyDescent="0.2">
      <c r="A1168" s="4">
        <v>1166</v>
      </c>
      <c r="B1168" s="1" t="str">
        <f>'Исходные данные'!A1418</f>
        <v>22.07.2011</v>
      </c>
      <c r="C1168" s="1">
        <f>'Исходные данные'!B1418</f>
        <v>10.15</v>
      </c>
      <c r="D1168" s="5" t="str">
        <f>'Исходные данные'!A1170</f>
        <v>20.07.2012</v>
      </c>
      <c r="E1168" s="1">
        <f>'Исходные данные'!B1170</f>
        <v>7.87</v>
      </c>
      <c r="F1168" s="12">
        <f t="shared" si="162"/>
        <v>0.77536945812807878</v>
      </c>
      <c r="G1168" s="12">
        <f t="shared" si="163"/>
        <v>3.8430274639060923E-2</v>
      </c>
      <c r="H1168" s="12">
        <f t="shared" si="164"/>
        <v>1.1071072109517237E-4</v>
      </c>
      <c r="I1168" s="12">
        <f t="shared" si="168"/>
        <v>-0.25441564305848452</v>
      </c>
      <c r="J1168" s="18">
        <f t="shared" si="165"/>
        <v>-2.8166539300896808E-5</v>
      </c>
      <c r="K1168" s="12">
        <f t="shared" si="169"/>
        <v>0.70629604977942528</v>
      </c>
      <c r="L1168" s="12">
        <f t="shared" si="166"/>
        <v>-0.34772079541961959</v>
      </c>
      <c r="M1168" s="12">
        <f t="shared" si="170"/>
        <v>0.12090975156725298</v>
      </c>
      <c r="N1168" s="18">
        <f t="shared" si="167"/>
        <v>1.3386005783448726E-5</v>
      </c>
    </row>
    <row r="1169" spans="1:14" x14ac:dyDescent="0.2">
      <c r="A1169" s="4">
        <v>1167</v>
      </c>
      <c r="B1169" s="1" t="str">
        <f>'Исходные данные'!A1419</f>
        <v>21.07.2011</v>
      </c>
      <c r="C1169" s="1">
        <f>'Исходные данные'!B1419</f>
        <v>10.07</v>
      </c>
      <c r="D1169" s="5" t="str">
        <f>'Исходные данные'!A1171</f>
        <v>19.07.2012</v>
      </c>
      <c r="E1169" s="1">
        <f>'Исходные данные'!B1171</f>
        <v>7.93</v>
      </c>
      <c r="F1169" s="12">
        <f t="shared" si="162"/>
        <v>0.78748758689175768</v>
      </c>
      <c r="G1169" s="12">
        <f t="shared" si="163"/>
        <v>3.8323013971789832E-2</v>
      </c>
      <c r="H1169" s="12">
        <f t="shared" si="164"/>
        <v>1.1040172237137293E-4</v>
      </c>
      <c r="I1169" s="12">
        <f t="shared" si="168"/>
        <v>-0.23890767108371433</v>
      </c>
      <c r="J1169" s="18">
        <f t="shared" si="165"/>
        <v>-2.637581837537551E-5</v>
      </c>
      <c r="K1169" s="12">
        <f t="shared" si="169"/>
        <v>0.71733464097847532</v>
      </c>
      <c r="L1169" s="12">
        <f t="shared" si="166"/>
        <v>-0.33221282344484943</v>
      </c>
      <c r="M1169" s="12">
        <f t="shared" si="170"/>
        <v>0.11036536006119874</v>
      </c>
      <c r="N1169" s="18">
        <f t="shared" si="167"/>
        <v>1.2184525840893073E-5</v>
      </c>
    </row>
    <row r="1170" spans="1:14" x14ac:dyDescent="0.2">
      <c r="A1170" s="4">
        <v>1168</v>
      </c>
      <c r="B1170" s="1" t="str">
        <f>'Исходные данные'!A1420</f>
        <v>20.07.2011</v>
      </c>
      <c r="C1170" s="1">
        <f>'Исходные данные'!B1420</f>
        <v>10.11</v>
      </c>
      <c r="D1170" s="5" t="str">
        <f>'Исходные данные'!A1172</f>
        <v>18.07.2012</v>
      </c>
      <c r="E1170" s="1">
        <f>'Исходные данные'!B1172</f>
        <v>7.88</v>
      </c>
      <c r="F1170" s="12">
        <f t="shared" si="162"/>
        <v>0.77942631058358069</v>
      </c>
      <c r="G1170" s="12">
        <f t="shared" si="163"/>
        <v>3.8216052673983376E-2</v>
      </c>
      <c r="H1170" s="12">
        <f t="shared" si="164"/>
        <v>1.1009358607724944E-4</v>
      </c>
      <c r="I1170" s="12">
        <f t="shared" si="168"/>
        <v>-0.24919712916259218</v>
      </c>
      <c r="J1170" s="18">
        <f t="shared" si="165"/>
        <v>-2.7435005589665287E-5</v>
      </c>
      <c r="K1170" s="12">
        <f t="shared" si="169"/>
        <v>0.70999149952125107</v>
      </c>
      <c r="L1170" s="12">
        <f t="shared" si="166"/>
        <v>-0.34250228152372714</v>
      </c>
      <c r="M1170" s="12">
        <f t="shared" si="170"/>
        <v>0.11730781284895847</v>
      </c>
      <c r="N1170" s="18">
        <f t="shared" si="167"/>
        <v>1.2914837791420677E-5</v>
      </c>
    </row>
    <row r="1171" spans="1:14" x14ac:dyDescent="0.2">
      <c r="A1171" s="4">
        <v>1169</v>
      </c>
      <c r="B1171" s="1" t="str">
        <f>'Исходные данные'!A1421</f>
        <v>19.07.2011</v>
      </c>
      <c r="C1171" s="1">
        <f>'Исходные данные'!B1421</f>
        <v>10.11</v>
      </c>
      <c r="D1171" s="5" t="str">
        <f>'Исходные данные'!A1173</f>
        <v>17.07.2012</v>
      </c>
      <c r="E1171" s="1">
        <f>'Исходные данные'!B1173</f>
        <v>7.84</v>
      </c>
      <c r="F1171" s="12">
        <f t="shared" si="162"/>
        <v>0.77546983184965379</v>
      </c>
      <c r="G1171" s="12">
        <f t="shared" si="163"/>
        <v>3.8109389910087568E-2</v>
      </c>
      <c r="H1171" s="12">
        <f t="shared" si="164"/>
        <v>1.0978630980572088E-4</v>
      </c>
      <c r="I1171" s="12">
        <f t="shared" si="168"/>
        <v>-0.25428619867006358</v>
      </c>
      <c r="J1171" s="18">
        <f t="shared" si="165"/>
        <v>-2.791714338651069E-5</v>
      </c>
      <c r="K1171" s="12">
        <f t="shared" si="169"/>
        <v>0.70638748175718369</v>
      </c>
      <c r="L1171" s="12">
        <f t="shared" si="166"/>
        <v>-0.34759135103119859</v>
      </c>
      <c r="M1171" s="12">
        <f t="shared" si="170"/>
        <v>0.12081974731169397</v>
      </c>
      <c r="N1171" s="18">
        <f t="shared" si="167"/>
        <v>1.3264354209010547E-5</v>
      </c>
    </row>
    <row r="1172" spans="1:14" x14ac:dyDescent="0.2">
      <c r="A1172" s="4">
        <v>1170</v>
      </c>
      <c r="B1172" s="1" t="str">
        <f>'Исходные данные'!A1422</f>
        <v>18.07.2011</v>
      </c>
      <c r="C1172" s="1">
        <f>'Исходные данные'!B1422</f>
        <v>10.119999999999999</v>
      </c>
      <c r="D1172" s="5" t="str">
        <f>'Исходные данные'!A1174</f>
        <v>16.07.2012</v>
      </c>
      <c r="E1172" s="1">
        <f>'Исходные данные'!B1174</f>
        <v>7.71</v>
      </c>
      <c r="F1172" s="12">
        <f t="shared" si="162"/>
        <v>0.76185770750988147</v>
      </c>
      <c r="G1172" s="12">
        <f t="shared" si="163"/>
        <v>3.8003024846880486E-2</v>
      </c>
      <c r="H1172" s="12">
        <f t="shared" si="164"/>
        <v>1.0947989115642452E-4</v>
      </c>
      <c r="I1172" s="12">
        <f t="shared" si="168"/>
        <v>-0.27199547628408133</v>
      </c>
      <c r="J1172" s="18">
        <f t="shared" si="165"/>
        <v>-2.9778035138621069E-5</v>
      </c>
      <c r="K1172" s="12">
        <f t="shared" si="169"/>
        <v>0.69398798684607588</v>
      </c>
      <c r="L1172" s="12">
        <f t="shared" si="166"/>
        <v>-0.36530062864521623</v>
      </c>
      <c r="M1172" s="12">
        <f t="shared" si="170"/>
        <v>0.1334445492885902</v>
      </c>
      <c r="N1172" s="18">
        <f t="shared" si="167"/>
        <v>1.4609494731532983E-5</v>
      </c>
    </row>
    <row r="1173" spans="1:14" x14ac:dyDescent="0.2">
      <c r="A1173" s="4">
        <v>1171</v>
      </c>
      <c r="B1173" s="1" t="str">
        <f>'Исходные данные'!A1423</f>
        <v>15.07.2011</v>
      </c>
      <c r="C1173" s="1">
        <f>'Исходные данные'!B1423</f>
        <v>10.130000000000001</v>
      </c>
      <c r="D1173" s="5" t="str">
        <f>'Исходные данные'!A1175</f>
        <v>13.07.2012</v>
      </c>
      <c r="E1173" s="1">
        <f>'Исходные данные'!B1175</f>
        <v>7.67</v>
      </c>
      <c r="F1173" s="12">
        <f t="shared" si="162"/>
        <v>0.7571569595261598</v>
      </c>
      <c r="G1173" s="12">
        <f t="shared" si="163"/>
        <v>3.7896956653465798E-2</v>
      </c>
      <c r="H1173" s="12">
        <f t="shared" si="164"/>
        <v>1.0917432773569718E-4</v>
      </c>
      <c r="I1173" s="12">
        <f t="shared" si="168"/>
        <v>-0.27818470288142733</v>
      </c>
      <c r="J1173" s="18">
        <f t="shared" si="165"/>
        <v>-3.037062792343449E-5</v>
      </c>
      <c r="K1173" s="12">
        <f t="shared" si="169"/>
        <v>0.68970600269373794</v>
      </c>
      <c r="L1173" s="12">
        <f t="shared" si="166"/>
        <v>-0.37148985524256245</v>
      </c>
      <c r="M1173" s="12">
        <f t="shared" si="170"/>
        <v>0.13800471254814003</v>
      </c>
      <c r="N1173" s="18">
        <f t="shared" si="167"/>
        <v>1.5066571716801321E-5</v>
      </c>
    </row>
    <row r="1174" spans="1:14" x14ac:dyDescent="0.2">
      <c r="A1174" s="4">
        <v>1172</v>
      </c>
      <c r="B1174" s="1" t="str">
        <f>'Исходные данные'!A1424</f>
        <v>14.07.2011</v>
      </c>
      <c r="C1174" s="1">
        <f>'Исходные данные'!B1424</f>
        <v>10.16</v>
      </c>
      <c r="D1174" s="5" t="str">
        <f>'Исходные данные'!A1176</f>
        <v>12.07.2012</v>
      </c>
      <c r="E1174" s="1">
        <f>'Исходные данные'!B1176</f>
        <v>7.61</v>
      </c>
      <c r="F1174" s="12">
        <f t="shared" si="162"/>
        <v>0.74901574803149606</v>
      </c>
      <c r="G1174" s="12">
        <f t="shared" si="163"/>
        <v>3.7791184501266256E-2</v>
      </c>
      <c r="H1174" s="12">
        <f t="shared" si="164"/>
        <v>1.088696171565566E-4</v>
      </c>
      <c r="I1174" s="12">
        <f t="shared" si="168"/>
        <v>-0.28899527027674138</v>
      </c>
      <c r="J1174" s="18">
        <f t="shared" si="165"/>
        <v>-3.1462804435084434E-5</v>
      </c>
      <c r="K1174" s="12">
        <f t="shared" si="169"/>
        <v>0.68229004703695739</v>
      </c>
      <c r="L1174" s="12">
        <f t="shared" si="166"/>
        <v>-0.38230042263787634</v>
      </c>
      <c r="M1174" s="12">
        <f t="shared" si="170"/>
        <v>0.14615361314909892</v>
      </c>
      <c r="N1174" s="18">
        <f t="shared" si="167"/>
        <v>1.5911687909589878E-5</v>
      </c>
    </row>
    <row r="1175" spans="1:14" x14ac:dyDescent="0.2">
      <c r="A1175" s="4">
        <v>1173</v>
      </c>
      <c r="B1175" s="1" t="str">
        <f>'Исходные данные'!A1425</f>
        <v>13.07.2011</v>
      </c>
      <c r="C1175" s="1">
        <f>'Исходные данные'!B1425</f>
        <v>10.130000000000001</v>
      </c>
      <c r="D1175" s="5" t="str">
        <f>'Исходные данные'!A1177</f>
        <v>11.07.2012</v>
      </c>
      <c r="E1175" s="1">
        <f>'Исходные данные'!B1177</f>
        <v>7.68</v>
      </c>
      <c r="F1175" s="12">
        <f t="shared" si="162"/>
        <v>0.75814412635735429</v>
      </c>
      <c r="G1175" s="12">
        <f t="shared" si="163"/>
        <v>3.7685707564017151E-2</v>
      </c>
      <c r="H1175" s="12">
        <f t="shared" si="164"/>
        <v>1.0856575703868252E-4</v>
      </c>
      <c r="I1175" s="12">
        <f t="shared" si="168"/>
        <v>-0.27688177110101136</v>
      </c>
      <c r="J1175" s="18">
        <f t="shared" si="165"/>
        <v>-3.0059879089792505E-5</v>
      </c>
      <c r="K1175" s="12">
        <f t="shared" si="169"/>
        <v>0.69060522825135695</v>
      </c>
      <c r="L1175" s="12">
        <f t="shared" si="166"/>
        <v>-0.37018692346214638</v>
      </c>
      <c r="M1175" s="12">
        <f t="shared" si="170"/>
        <v>0.13703835830236907</v>
      </c>
      <c r="N1175" s="18">
        <f t="shared" si="167"/>
        <v>1.4877673112434922E-5</v>
      </c>
    </row>
    <row r="1176" spans="1:14" x14ac:dyDescent="0.2">
      <c r="A1176" s="4">
        <v>1174</v>
      </c>
      <c r="B1176" s="1" t="str">
        <f>'Исходные данные'!A1426</f>
        <v>12.07.2011</v>
      </c>
      <c r="C1176" s="1">
        <f>'Исходные данные'!B1426</f>
        <v>10.050000000000001</v>
      </c>
      <c r="D1176" s="5" t="str">
        <f>'Исходные данные'!A1178</f>
        <v>10.07.2012</v>
      </c>
      <c r="E1176" s="1">
        <f>'Исходные данные'!B1178</f>
        <v>7.7</v>
      </c>
      <c r="F1176" s="12">
        <f t="shared" si="162"/>
        <v>0.76616915422885568</v>
      </c>
      <c r="G1176" s="12">
        <f t="shared" si="163"/>
        <v>3.7580525017759984E-2</v>
      </c>
      <c r="H1176" s="12">
        <f t="shared" si="164"/>
        <v>1.0826274500839843E-4</v>
      </c>
      <c r="I1176" s="12">
        <f t="shared" si="168"/>
        <v>-0.26635230564544665</v>
      </c>
      <c r="J1176" s="18">
        <f t="shared" si="165"/>
        <v>-2.8836031748491992E-5</v>
      </c>
      <c r="K1176" s="12">
        <f t="shared" si="169"/>
        <v>0.69791535044612996</v>
      </c>
      <c r="L1176" s="12">
        <f t="shared" si="166"/>
        <v>-0.35965745800658172</v>
      </c>
      <c r="M1176" s="12">
        <f t="shared" si="170"/>
        <v>0.12935348709975614</v>
      </c>
      <c r="N1176" s="18">
        <f t="shared" si="167"/>
        <v>1.4004163589828053E-5</v>
      </c>
    </row>
    <row r="1177" spans="1:14" x14ac:dyDescent="0.2">
      <c r="A1177" s="4">
        <v>1175</v>
      </c>
      <c r="B1177" s="1" t="str">
        <f>'Исходные данные'!A1427</f>
        <v>11.07.2011</v>
      </c>
      <c r="C1177" s="1">
        <f>'Исходные данные'!B1427</f>
        <v>10.06</v>
      </c>
      <c r="D1177" s="5" t="str">
        <f>'Исходные данные'!A1179</f>
        <v>09.07.2012</v>
      </c>
      <c r="E1177" s="1">
        <f>'Исходные данные'!B1179</f>
        <v>7.69</v>
      </c>
      <c r="F1177" s="12">
        <f t="shared" si="162"/>
        <v>0.76441351888667997</v>
      </c>
      <c r="G1177" s="12">
        <f t="shared" si="163"/>
        <v>3.7475636040835897E-2</v>
      </c>
      <c r="H1177" s="12">
        <f t="shared" si="164"/>
        <v>1.0796057869865267E-4</v>
      </c>
      <c r="I1177" s="12">
        <f t="shared" si="168"/>
        <v>-0.26864638115404049</v>
      </c>
      <c r="J1177" s="18">
        <f t="shared" si="165"/>
        <v>-2.9003218774689028E-5</v>
      </c>
      <c r="K1177" s="12">
        <f t="shared" si="169"/>
        <v>0.69631611501838242</v>
      </c>
      <c r="L1177" s="12">
        <f t="shared" si="166"/>
        <v>-0.36195153351517551</v>
      </c>
      <c r="M1177" s="12">
        <f t="shared" si="170"/>
        <v>0.13100891261398726</v>
      </c>
      <c r="N1177" s="18">
        <f t="shared" si="167"/>
        <v>1.4143798020487282E-5</v>
      </c>
    </row>
    <row r="1178" spans="1:14" x14ac:dyDescent="0.2">
      <c r="A1178" s="4">
        <v>1176</v>
      </c>
      <c r="B1178" s="1" t="str">
        <f>'Исходные данные'!A1428</f>
        <v>08.07.2011</v>
      </c>
      <c r="C1178" s="1">
        <f>'Исходные данные'!B1428</f>
        <v>10.16</v>
      </c>
      <c r="D1178" s="5" t="str">
        <f>'Исходные данные'!A1180</f>
        <v>06.07.2012</v>
      </c>
      <c r="E1178" s="1">
        <f>'Исходные данные'!B1180</f>
        <v>7.73</v>
      </c>
      <c r="F1178" s="12">
        <f t="shared" si="162"/>
        <v>0.76082677165354329</v>
      </c>
      <c r="G1178" s="12">
        <f t="shared" si="163"/>
        <v>3.7371039813879417E-2</v>
      </c>
      <c r="H1178" s="12">
        <f t="shared" si="164"/>
        <v>1.0765925574900046E-4</v>
      </c>
      <c r="I1178" s="12">
        <f t="shared" si="168"/>
        <v>-0.27334957955100525</v>
      </c>
      <c r="J1178" s="18">
        <f t="shared" si="165"/>
        <v>-2.9428612293763421E-5</v>
      </c>
      <c r="K1178" s="12">
        <f t="shared" si="169"/>
        <v>0.6930488914054771</v>
      </c>
      <c r="L1178" s="12">
        <f t="shared" si="166"/>
        <v>-0.36665473191214021</v>
      </c>
      <c r="M1178" s="12">
        <f t="shared" si="170"/>
        <v>0.13443569243356346</v>
      </c>
      <c r="N1178" s="18">
        <f t="shared" si="167"/>
        <v>1.4473246593498974E-5</v>
      </c>
    </row>
    <row r="1179" spans="1:14" x14ac:dyDescent="0.2">
      <c r="A1179" s="4">
        <v>1177</v>
      </c>
      <c r="B1179" s="1" t="str">
        <f>'Исходные данные'!A1429</f>
        <v>07.07.2011</v>
      </c>
      <c r="C1179" s="1">
        <f>'Исходные данные'!B1429</f>
        <v>10.15</v>
      </c>
      <c r="D1179" s="5" t="str">
        <f>'Исходные данные'!A1181</f>
        <v>05.07.2012</v>
      </c>
      <c r="E1179" s="1">
        <f>'Исходные данные'!B1181</f>
        <v>7.79</v>
      </c>
      <c r="F1179" s="12">
        <f t="shared" si="162"/>
        <v>0.76748768472906403</v>
      </c>
      <c r="G1179" s="12">
        <f t="shared" si="163"/>
        <v>3.7266735519811835E-2</v>
      </c>
      <c r="H1179" s="12">
        <f t="shared" si="164"/>
        <v>1.0735877380558475E-4</v>
      </c>
      <c r="I1179" s="12">
        <f t="shared" si="168"/>
        <v>-0.26463284560513944</v>
      </c>
      <c r="J1179" s="18">
        <f t="shared" si="165"/>
        <v>-2.8410657812850399E-5</v>
      </c>
      <c r="K1179" s="12">
        <f t="shared" si="169"/>
        <v>0.69911642030263321</v>
      </c>
      <c r="L1179" s="12">
        <f t="shared" si="166"/>
        <v>-0.35793799796627446</v>
      </c>
      <c r="M1179" s="12">
        <f t="shared" si="170"/>
        <v>0.12811961038810474</v>
      </c>
      <c r="N1179" s="18">
        <f t="shared" si="167"/>
        <v>1.3754764271716183E-5</v>
      </c>
    </row>
    <row r="1180" spans="1:14" x14ac:dyDescent="0.2">
      <c r="A1180" s="4">
        <v>1178</v>
      </c>
      <c r="B1180" s="1" t="str">
        <f>'Исходные данные'!A1430</f>
        <v>06.07.2011</v>
      </c>
      <c r="C1180" s="1">
        <f>'Исходные данные'!B1430</f>
        <v>10.02</v>
      </c>
      <c r="D1180" s="5" t="str">
        <f>'Исходные данные'!A1182</f>
        <v>04.07.2012</v>
      </c>
      <c r="E1180" s="1">
        <f>'Исходные данные'!B1182</f>
        <v>7.82</v>
      </c>
      <c r="F1180" s="12">
        <f t="shared" si="162"/>
        <v>0.78043912175648711</v>
      </c>
      <c r="G1180" s="12">
        <f t="shared" si="163"/>
        <v>3.7162722343835032E-2</v>
      </c>
      <c r="H1180" s="12">
        <f t="shared" si="164"/>
        <v>1.0705913052111843E-4</v>
      </c>
      <c r="I1180" s="12">
        <f t="shared" si="168"/>
        <v>-0.24789854109949891</v>
      </c>
      <c r="J1180" s="18">
        <f t="shared" si="165"/>
        <v>-2.6539802267566095E-5</v>
      </c>
      <c r="K1180" s="12">
        <f t="shared" si="169"/>
        <v>0.71091408490696284</v>
      </c>
      <c r="L1180" s="12">
        <f t="shared" si="166"/>
        <v>-0.34120369346063395</v>
      </c>
      <c r="M1180" s="12">
        <f t="shared" si="170"/>
        <v>0.11641996043117829</v>
      </c>
      <c r="N1180" s="18">
        <f t="shared" si="167"/>
        <v>1.2463819739064959E-5</v>
      </c>
    </row>
    <row r="1181" spans="1:14" x14ac:dyDescent="0.2">
      <c r="A1181" s="4">
        <v>1179</v>
      </c>
      <c r="B1181" s="1" t="str">
        <f>'Исходные данные'!A1431</f>
        <v>05.07.2011</v>
      </c>
      <c r="C1181" s="1">
        <f>'Исходные данные'!B1431</f>
        <v>10.039999999999999</v>
      </c>
      <c r="D1181" s="5" t="str">
        <f>'Исходные данные'!A1183</f>
        <v>03.07.2012</v>
      </c>
      <c r="E1181" s="1">
        <f>'Исходные данные'!B1183</f>
        <v>7.8</v>
      </c>
      <c r="F1181" s="12">
        <f t="shared" si="162"/>
        <v>0.77689243027888455</v>
      </c>
      <c r="G1181" s="12">
        <f t="shared" si="163"/>
        <v>3.7058999473425024E-2</v>
      </c>
      <c r="H1181" s="12">
        <f t="shared" si="164"/>
        <v>1.067603235548658E-4</v>
      </c>
      <c r="I1181" s="12">
        <f t="shared" si="168"/>
        <v>-0.25245338056803696</v>
      </c>
      <c r="J1181" s="18">
        <f t="shared" si="165"/>
        <v>-2.6952004591963297E-5</v>
      </c>
      <c r="K1181" s="12">
        <f t="shared" si="169"/>
        <v>0.70768334870223182</v>
      </c>
      <c r="L1181" s="12">
        <f t="shared" si="166"/>
        <v>-0.34575853292917202</v>
      </c>
      <c r="M1181" s="12">
        <f t="shared" si="170"/>
        <v>0.11954896309333338</v>
      </c>
      <c r="N1181" s="18">
        <f t="shared" si="167"/>
        <v>1.2763085980492982E-5</v>
      </c>
    </row>
    <row r="1182" spans="1:14" x14ac:dyDescent="0.2">
      <c r="A1182" s="4">
        <v>1180</v>
      </c>
      <c r="B1182" s="1" t="str">
        <f>'Исходные данные'!A1432</f>
        <v>04.07.2011</v>
      </c>
      <c r="C1182" s="1">
        <f>'Исходные данные'!B1432</f>
        <v>9.99</v>
      </c>
      <c r="D1182" s="5" t="str">
        <f>'Исходные данные'!A1184</f>
        <v>02.07.2012</v>
      </c>
      <c r="E1182" s="1">
        <f>'Исходные данные'!B1184</f>
        <v>7.65</v>
      </c>
      <c r="F1182" s="12">
        <f t="shared" si="162"/>
        <v>0.76576576576576583</v>
      </c>
      <c r="G1182" s="12">
        <f t="shared" si="163"/>
        <v>3.6955566098325544E-2</v>
      </c>
      <c r="H1182" s="12">
        <f t="shared" si="164"/>
        <v>1.0646235057262404E-4</v>
      </c>
      <c r="I1182" s="12">
        <f t="shared" si="168"/>
        <v>-0.26687894482201763</v>
      </c>
      <c r="J1182" s="18">
        <f t="shared" si="165"/>
        <v>-2.841255978409363E-5</v>
      </c>
      <c r="K1182" s="12">
        <f t="shared" si="169"/>
        <v>0.69754789764666736</v>
      </c>
      <c r="L1182" s="12">
        <f t="shared" si="166"/>
        <v>-0.3601840971831527</v>
      </c>
      <c r="M1182" s="12">
        <f t="shared" si="170"/>
        <v>0.12973258386364284</v>
      </c>
      <c r="N1182" s="18">
        <f t="shared" si="167"/>
        <v>1.3811635823983493E-5</v>
      </c>
    </row>
    <row r="1183" spans="1:14" x14ac:dyDescent="0.2">
      <c r="A1183" s="4">
        <v>1181</v>
      </c>
      <c r="B1183" s="1" t="str">
        <f>'Исходные данные'!A1433</f>
        <v>01.07.2011</v>
      </c>
      <c r="C1183" s="1">
        <f>'Исходные данные'!B1433</f>
        <v>9.89</v>
      </c>
      <c r="D1183" s="5" t="str">
        <f>'Исходные данные'!A1185</f>
        <v>29.06.2012</v>
      </c>
      <c r="E1183" s="1">
        <f>'Исходные данные'!B1185</f>
        <v>7.55</v>
      </c>
      <c r="F1183" s="12">
        <f t="shared" si="162"/>
        <v>0.76339737108190087</v>
      </c>
      <c r="G1183" s="12">
        <f t="shared" si="163"/>
        <v>3.6852421410541882E-2</v>
      </c>
      <c r="H1183" s="12">
        <f t="shared" si="164"/>
        <v>1.0616520924670546E-4</v>
      </c>
      <c r="I1183" s="12">
        <f t="shared" si="168"/>
        <v>-0.26997658237368749</v>
      </c>
      <c r="J1183" s="18">
        <f t="shared" si="165"/>
        <v>-2.8662120359412945E-5</v>
      </c>
      <c r="K1183" s="12">
        <f t="shared" si="169"/>
        <v>0.6953904902430138</v>
      </c>
      <c r="L1183" s="12">
        <f t="shared" si="166"/>
        <v>-0.36328173473482245</v>
      </c>
      <c r="M1183" s="12">
        <f t="shared" si="170"/>
        <v>0.13197361879194194</v>
      </c>
      <c r="N1183" s="18">
        <f t="shared" si="167"/>
        <v>1.4011006854091457E-5</v>
      </c>
    </row>
    <row r="1184" spans="1:14" x14ac:dyDescent="0.2">
      <c r="A1184" s="4">
        <v>1182</v>
      </c>
      <c r="B1184" s="1" t="str">
        <f>'Исходные данные'!A1434</f>
        <v>30.06.2011</v>
      </c>
      <c r="C1184" s="1">
        <f>'Исходные данные'!B1434</f>
        <v>9.7899999999999991</v>
      </c>
      <c r="D1184" s="5" t="str">
        <f>'Исходные данные'!A1186</f>
        <v>28.06.2012</v>
      </c>
      <c r="E1184" s="1">
        <f>'Исходные данные'!B1186</f>
        <v>7.38</v>
      </c>
      <c r="F1184" s="12">
        <f t="shared" si="162"/>
        <v>0.75383043922369775</v>
      </c>
      <c r="G1184" s="12">
        <f t="shared" si="163"/>
        <v>3.67495646043344E-2</v>
      </c>
      <c r="H1184" s="12">
        <f t="shared" si="164"/>
        <v>1.0586889725591884E-4</v>
      </c>
      <c r="I1184" s="12">
        <f t="shared" si="168"/>
        <v>-0.28258781793003773</v>
      </c>
      <c r="J1184" s="18">
        <f t="shared" si="165"/>
        <v>-2.9917260662209463E-5</v>
      </c>
      <c r="K1184" s="12">
        <f t="shared" si="169"/>
        <v>0.68667582382286496</v>
      </c>
      <c r="L1184" s="12">
        <f t="shared" si="166"/>
        <v>-0.37589297029117269</v>
      </c>
      <c r="M1184" s="12">
        <f t="shared" si="170"/>
        <v>0.14129552511432047</v>
      </c>
      <c r="N1184" s="18">
        <f t="shared" si="167"/>
        <v>1.4958801431049094E-5</v>
      </c>
    </row>
    <row r="1185" spans="1:14" x14ac:dyDescent="0.2">
      <c r="A1185" s="4">
        <v>1183</v>
      </c>
      <c r="B1185" s="1" t="str">
        <f>'Исходные данные'!A1435</f>
        <v>29.06.2011</v>
      </c>
      <c r="C1185" s="1">
        <f>'Исходные данные'!B1435</f>
        <v>9.81</v>
      </c>
      <c r="D1185" s="5" t="str">
        <f>'Исходные данные'!A1187</f>
        <v>27.06.2012</v>
      </c>
      <c r="E1185" s="1">
        <f>'Исходные данные'!B1187</f>
        <v>7.43</v>
      </c>
      <c r="F1185" s="12">
        <f t="shared" si="162"/>
        <v>0.75739041794087658</v>
      </c>
      <c r="G1185" s="12">
        <f t="shared" si="163"/>
        <v>3.6646994876212403E-2</v>
      </c>
      <c r="H1185" s="12">
        <f t="shared" si="164"/>
        <v>1.0557341228555175E-4</v>
      </c>
      <c r="I1185" s="12">
        <f t="shared" si="168"/>
        <v>-0.277876414847604</v>
      </c>
      <c r="J1185" s="18">
        <f t="shared" si="165"/>
        <v>-2.9336361309137111E-5</v>
      </c>
      <c r="K1185" s="12">
        <f t="shared" si="169"/>
        <v>0.68991866357994358</v>
      </c>
      <c r="L1185" s="12">
        <f t="shared" si="166"/>
        <v>-0.37118156720873896</v>
      </c>
      <c r="M1185" s="12">
        <f t="shared" si="170"/>
        <v>0.13777575583553564</v>
      </c>
      <c r="N1185" s="18">
        <f t="shared" si="167"/>
        <v>1.4545456673778517E-5</v>
      </c>
    </row>
    <row r="1186" spans="1:14" x14ac:dyDescent="0.2">
      <c r="A1186" s="4">
        <v>1184</v>
      </c>
      <c r="B1186" s="1" t="str">
        <f>'Исходные данные'!A1436</f>
        <v>28.06.2011</v>
      </c>
      <c r="C1186" s="1">
        <f>'Исходные данные'!B1436</f>
        <v>9.7799999999999994</v>
      </c>
      <c r="D1186" s="5" t="str">
        <f>'Исходные данные'!A1188</f>
        <v>26.06.2012</v>
      </c>
      <c r="E1186" s="1">
        <f>'Исходные данные'!B1188</f>
        <v>7.43</v>
      </c>
      <c r="F1186" s="12">
        <f t="shared" si="162"/>
        <v>0.75971370143149286</v>
      </c>
      <c r="G1186" s="12">
        <f t="shared" si="163"/>
        <v>3.6544711424927719E-2</v>
      </c>
      <c r="H1186" s="12">
        <f t="shared" si="164"/>
        <v>1.0527875202735207E-4</v>
      </c>
      <c r="I1186" s="12">
        <f t="shared" si="168"/>
        <v>-0.27481362531705816</v>
      </c>
      <c r="J1186" s="18">
        <f t="shared" si="165"/>
        <v>-2.8932035513492209E-5</v>
      </c>
      <c r="K1186" s="12">
        <f t="shared" si="169"/>
        <v>0.6920349784989005</v>
      </c>
      <c r="L1186" s="12">
        <f t="shared" si="166"/>
        <v>-0.36811877767819318</v>
      </c>
      <c r="M1186" s="12">
        <f t="shared" si="170"/>
        <v>0.13551143447928707</v>
      </c>
      <c r="N1186" s="18">
        <f t="shared" si="167"/>
        <v>1.4266474707415631E-5</v>
      </c>
    </row>
    <row r="1187" spans="1:14" x14ac:dyDescent="0.2">
      <c r="A1187" s="4">
        <v>1185</v>
      </c>
      <c r="B1187" s="1" t="str">
        <f>'Исходные данные'!A1437</f>
        <v>27.06.2011</v>
      </c>
      <c r="C1187" s="1">
        <f>'Исходные данные'!B1437</f>
        <v>9.7200000000000006</v>
      </c>
      <c r="D1187" s="5" t="str">
        <f>'Исходные данные'!A1189</f>
        <v>25.06.2012</v>
      </c>
      <c r="E1187" s="1">
        <f>'Исходные данные'!B1189</f>
        <v>7.36</v>
      </c>
      <c r="F1187" s="12">
        <f t="shared" si="162"/>
        <v>0.75720164609053497</v>
      </c>
      <c r="G1187" s="12">
        <f t="shared" si="163"/>
        <v>3.6442713451468475E-2</v>
      </c>
      <c r="H1187" s="12">
        <f t="shared" si="164"/>
        <v>1.0498491417951006E-4</v>
      </c>
      <c r="I1187" s="12">
        <f t="shared" si="168"/>
        <v>-0.27812568573156282</v>
      </c>
      <c r="J1187" s="18">
        <f t="shared" si="165"/>
        <v>-2.9199001247645507E-5</v>
      </c>
      <c r="K1187" s="12">
        <f t="shared" si="169"/>
        <v>0.68974670837741636</v>
      </c>
      <c r="L1187" s="12">
        <f t="shared" si="166"/>
        <v>-0.37143083809269778</v>
      </c>
      <c r="M1187" s="12">
        <f t="shared" si="170"/>
        <v>0.13796086748624392</v>
      </c>
      <c r="N1187" s="18">
        <f t="shared" si="167"/>
        <v>1.4483809833174077E-5</v>
      </c>
    </row>
    <row r="1188" spans="1:14" x14ac:dyDescent="0.2">
      <c r="A1188" s="4">
        <v>1186</v>
      </c>
      <c r="B1188" s="1" t="str">
        <f>'Исходные данные'!A1438</f>
        <v>24.06.2011</v>
      </c>
      <c r="C1188" s="1">
        <f>'Исходные данные'!B1438</f>
        <v>9.7799999999999994</v>
      </c>
      <c r="D1188" s="5" t="str">
        <f>'Исходные данные'!A1190</f>
        <v>22.06.2012</v>
      </c>
      <c r="E1188" s="1">
        <f>'Исходные данные'!B1190</f>
        <v>7.38</v>
      </c>
      <c r="F1188" s="12">
        <f t="shared" si="162"/>
        <v>0.75460122699386512</v>
      </c>
      <c r="G1188" s="12">
        <f t="shared" si="163"/>
        <v>3.6341000159052922E-2</v>
      </c>
      <c r="H1188" s="12">
        <f t="shared" si="164"/>
        <v>1.0469189644664056E-4</v>
      </c>
      <c r="I1188" s="12">
        <f t="shared" si="168"/>
        <v>-0.28156584543434471</v>
      </c>
      <c r="J1188" s="18">
        <f t="shared" si="165"/>
        <v>-2.9477662333123218E-5</v>
      </c>
      <c r="K1188" s="12">
        <f t="shared" si="169"/>
        <v>0.68737794634211113</v>
      </c>
      <c r="L1188" s="12">
        <f t="shared" si="166"/>
        <v>-0.37487099779547983</v>
      </c>
      <c r="M1188" s="12">
        <f t="shared" si="170"/>
        <v>0.14052826498817869</v>
      </c>
      <c r="N1188" s="18">
        <f t="shared" si="167"/>
        <v>1.4712170565968468E-5</v>
      </c>
    </row>
    <row r="1189" spans="1:14" x14ac:dyDescent="0.2">
      <c r="A1189" s="4">
        <v>1187</v>
      </c>
      <c r="B1189" s="1" t="str">
        <f>'Исходные данные'!A1439</f>
        <v>23.06.2011</v>
      </c>
      <c r="C1189" s="1">
        <f>'Исходные данные'!B1439</f>
        <v>9.76</v>
      </c>
      <c r="D1189" s="5" t="str">
        <f>'Исходные данные'!A1191</f>
        <v>21.06.2012</v>
      </c>
      <c r="E1189" s="1">
        <f>'Исходные данные'!B1191</f>
        <v>7.47</v>
      </c>
      <c r="F1189" s="12">
        <f t="shared" si="162"/>
        <v>0.76536885245901642</v>
      </c>
      <c r="G1189" s="12">
        <f t="shared" si="163"/>
        <v>3.623957075312316E-2</v>
      </c>
      <c r="H1189" s="12">
        <f t="shared" si="164"/>
        <v>1.0439969653976491E-4</v>
      </c>
      <c r="I1189" s="12">
        <f t="shared" si="168"/>
        <v>-0.26739740128027512</v>
      </c>
      <c r="J1189" s="18">
        <f t="shared" si="165"/>
        <v>-2.7916207549182469E-5</v>
      </c>
      <c r="K1189" s="12">
        <f t="shared" si="169"/>
        <v>0.69718634316741468</v>
      </c>
      <c r="L1189" s="12">
        <f t="shared" si="166"/>
        <v>-0.36070255364141013</v>
      </c>
      <c r="M1189" s="12">
        <f t="shared" si="170"/>
        <v>0.1301063322034344</v>
      </c>
      <c r="N1189" s="18">
        <f t="shared" si="167"/>
        <v>1.3583061599940394E-5</v>
      </c>
    </row>
    <row r="1190" spans="1:14" x14ac:dyDescent="0.2">
      <c r="A1190" s="4">
        <v>1188</v>
      </c>
      <c r="B1190" s="1" t="str">
        <f>'Исходные данные'!A1440</f>
        <v>22.06.2011</v>
      </c>
      <c r="C1190" s="1">
        <f>'Исходные данные'!B1440</f>
        <v>9.8800000000000008</v>
      </c>
      <c r="D1190" s="5" t="str">
        <f>'Исходные данные'!A1192</f>
        <v>20.06.2012</v>
      </c>
      <c r="E1190" s="1">
        <f>'Исходные данные'!B1192</f>
        <v>7.56</v>
      </c>
      <c r="F1190" s="12">
        <f t="shared" si="162"/>
        <v>0.76518218623481771</v>
      </c>
      <c r="G1190" s="12">
        <f t="shared" si="163"/>
        <v>3.6138424441338905E-2</v>
      </c>
      <c r="H1190" s="12">
        <f t="shared" si="164"/>
        <v>1.0410831217629305E-4</v>
      </c>
      <c r="I1190" s="12">
        <f t="shared" si="168"/>
        <v>-0.26764132156833498</v>
      </c>
      <c r="J1190" s="18">
        <f t="shared" si="165"/>
        <v>-2.7863686257111851E-5</v>
      </c>
      <c r="K1190" s="12">
        <f t="shared" si="169"/>
        <v>0.69701630601235687</v>
      </c>
      <c r="L1190" s="12">
        <f t="shared" si="166"/>
        <v>-0.36094647392946999</v>
      </c>
      <c r="M1190" s="12">
        <f t="shared" si="170"/>
        <v>0.1302823570421176</v>
      </c>
      <c r="N1190" s="18">
        <f t="shared" si="167"/>
        <v>1.3563476298004051E-5</v>
      </c>
    </row>
    <row r="1191" spans="1:14" x14ac:dyDescent="0.2">
      <c r="A1191" s="4">
        <v>1189</v>
      </c>
      <c r="B1191" s="1" t="str">
        <f>'Исходные данные'!A1441</f>
        <v>21.06.2011</v>
      </c>
      <c r="C1191" s="1">
        <f>'Исходные данные'!B1441</f>
        <v>9.94</v>
      </c>
      <c r="D1191" s="5" t="str">
        <f>'Исходные данные'!A1193</f>
        <v>19.06.2012</v>
      </c>
      <c r="E1191" s="1">
        <f>'Исходные данные'!B1193</f>
        <v>7.68</v>
      </c>
      <c r="F1191" s="12">
        <f t="shared" si="162"/>
        <v>0.77263581488933608</v>
      </c>
      <c r="G1191" s="12">
        <f t="shared" si="163"/>
        <v>3.6037560433571356E-2</v>
      </c>
      <c r="H1191" s="12">
        <f t="shared" si="164"/>
        <v>1.0381774108000572E-4</v>
      </c>
      <c r="I1191" s="12">
        <f t="shared" si="168"/>
        <v>-0.25794747350890179</v>
      </c>
      <c r="J1191" s="18">
        <f t="shared" si="165"/>
        <v>-2.6779524016988803E-5</v>
      </c>
      <c r="K1191" s="12">
        <f t="shared" si="169"/>
        <v>0.70380593180948159</v>
      </c>
      <c r="L1191" s="12">
        <f t="shared" si="166"/>
        <v>-0.35125262587003686</v>
      </c>
      <c r="M1191" s="12">
        <f t="shared" si="170"/>
        <v>0.12337840718059613</v>
      </c>
      <c r="N1191" s="18">
        <f t="shared" si="167"/>
        <v>1.2808867531538648E-5</v>
      </c>
    </row>
    <row r="1192" spans="1:14" x14ac:dyDescent="0.2">
      <c r="A1192" s="4">
        <v>1190</v>
      </c>
      <c r="B1192" s="1" t="str">
        <f>'Исходные данные'!A1442</f>
        <v>20.06.2011</v>
      </c>
      <c r="C1192" s="1">
        <f>'Исходные данные'!B1442</f>
        <v>9.92</v>
      </c>
      <c r="D1192" s="5" t="str">
        <f>'Исходные данные'!A1194</f>
        <v>18.06.2012</v>
      </c>
      <c r="E1192" s="1">
        <f>'Исходные данные'!B1194</f>
        <v>7.73</v>
      </c>
      <c r="F1192" s="12">
        <f t="shared" si="162"/>
        <v>0.77923387096774199</v>
      </c>
      <c r="G1192" s="12">
        <f t="shared" si="163"/>
        <v>3.5936977941896993E-2</v>
      </c>
      <c r="H1192" s="12">
        <f t="shared" si="164"/>
        <v>1.0352798098103679E-4</v>
      </c>
      <c r="I1192" s="12">
        <f t="shared" si="168"/>
        <v>-0.24944405869745076</v>
      </c>
      <c r="J1192" s="18">
        <f t="shared" si="165"/>
        <v>-2.5824439764662306E-5</v>
      </c>
      <c r="K1192" s="12">
        <f t="shared" si="169"/>
        <v>0.70981620329431927</v>
      </c>
      <c r="L1192" s="12">
        <f t="shared" si="166"/>
        <v>-0.3427492110585858</v>
      </c>
      <c r="M1192" s="12">
        <f t="shared" si="170"/>
        <v>0.11747702168128303</v>
      </c>
      <c r="N1192" s="18">
        <f t="shared" si="167"/>
        <v>1.2162158866328716E-5</v>
      </c>
    </row>
    <row r="1193" spans="1:14" x14ac:dyDescent="0.2">
      <c r="A1193" s="4">
        <v>1191</v>
      </c>
      <c r="B1193" s="1" t="str">
        <f>'Исходные данные'!A1443</f>
        <v>17.06.2011</v>
      </c>
      <c r="C1193" s="1">
        <f>'Исходные данные'!B1443</f>
        <v>10.01</v>
      </c>
      <c r="D1193" s="5" t="str">
        <f>'Исходные данные'!A1195</f>
        <v>15.06.2012</v>
      </c>
      <c r="E1193" s="1">
        <f>'Исходные данные'!B1195</f>
        <v>7.65</v>
      </c>
      <c r="F1193" s="12">
        <f t="shared" si="162"/>
        <v>0.76423576423576434</v>
      </c>
      <c r="G1193" s="12">
        <f t="shared" si="163"/>
        <v>3.5836676180591463E-2</v>
      </c>
      <c r="H1193" s="12">
        <f t="shared" si="164"/>
        <v>1.0323902961585543E-4</v>
      </c>
      <c r="I1193" s="12">
        <f t="shared" si="168"/>
        <v>-0.26887894548868463</v>
      </c>
      <c r="J1193" s="18">
        <f t="shared" si="165"/>
        <v>-2.7758801416386291E-5</v>
      </c>
      <c r="K1193" s="12">
        <f t="shared" si="169"/>
        <v>0.69615419555346736</v>
      </c>
      <c r="L1193" s="12">
        <f t="shared" si="166"/>
        <v>-0.36218409784981959</v>
      </c>
      <c r="M1193" s="12">
        <f t="shared" si="170"/>
        <v>0.13117732073528773</v>
      </c>
      <c r="N1193" s="18">
        <f t="shared" si="167"/>
        <v>1.3542619300318937E-5</v>
      </c>
    </row>
    <row r="1194" spans="1:14" x14ac:dyDescent="0.2">
      <c r="A1194" s="4">
        <v>1192</v>
      </c>
      <c r="B1194" s="1" t="str">
        <f>'Исходные данные'!A1444</f>
        <v>16.06.2011</v>
      </c>
      <c r="C1194" s="1">
        <f>'Исходные данные'!B1444</f>
        <v>10.029999999999999</v>
      </c>
      <c r="D1194" s="5" t="str">
        <f>'Исходные данные'!A1196</f>
        <v>14.06.2012</v>
      </c>
      <c r="E1194" s="1">
        <f>'Исходные данные'!B1196</f>
        <v>7.53</v>
      </c>
      <c r="F1194" s="12">
        <f t="shared" si="162"/>
        <v>0.75074775672981064</v>
      </c>
      <c r="G1194" s="12">
        <f t="shared" si="163"/>
        <v>3.5736654366123333E-2</v>
      </c>
      <c r="H1194" s="12">
        <f t="shared" si="164"/>
        <v>1.0295088472724829E-4</v>
      </c>
      <c r="I1194" s="12">
        <f t="shared" si="168"/>
        <v>-0.28668556016204183</v>
      </c>
      <c r="J1194" s="18">
        <f t="shared" si="165"/>
        <v>-2.9514532057208972E-5</v>
      </c>
      <c r="K1194" s="12">
        <f t="shared" si="169"/>
        <v>0.68386776058883825</v>
      </c>
      <c r="L1194" s="12">
        <f t="shared" si="166"/>
        <v>-0.37999071252317684</v>
      </c>
      <c r="M1194" s="12">
        <f t="shared" si="170"/>
        <v>0.14439294160387167</v>
      </c>
      <c r="N1194" s="18">
        <f t="shared" si="167"/>
        <v>1.4865381086488486E-5</v>
      </c>
    </row>
    <row r="1195" spans="1:14" x14ac:dyDescent="0.2">
      <c r="A1195" s="4">
        <v>1193</v>
      </c>
      <c r="B1195" s="1" t="str">
        <f>'Исходные данные'!A1445</f>
        <v>15.06.2011</v>
      </c>
      <c r="C1195" s="1">
        <f>'Исходные данные'!B1445</f>
        <v>10.130000000000001</v>
      </c>
      <c r="D1195" s="5" t="str">
        <f>'Исходные данные'!A1197</f>
        <v>13.06.2012</v>
      </c>
      <c r="E1195" s="1">
        <f>'Исходные данные'!B1197</f>
        <v>7.58</v>
      </c>
      <c r="F1195" s="12">
        <f t="shared" si="162"/>
        <v>0.74827245804540965</v>
      </c>
      <c r="G1195" s="12">
        <f t="shared" si="163"/>
        <v>3.5636911717148091E-2</v>
      </c>
      <c r="H1195" s="12">
        <f t="shared" si="164"/>
        <v>1.026635440643021E-4</v>
      </c>
      <c r="I1195" s="12">
        <f t="shared" si="168"/>
        <v>-0.28998811860631174</v>
      </c>
      <c r="J1195" s="18">
        <f t="shared" si="165"/>
        <v>-2.9771207992663149E-5</v>
      </c>
      <c r="K1195" s="12">
        <f t="shared" si="169"/>
        <v>0.68161297267516752</v>
      </c>
      <c r="L1195" s="12">
        <f t="shared" si="166"/>
        <v>-0.38329327096744675</v>
      </c>
      <c r="M1195" s="12">
        <f t="shared" si="170"/>
        <v>0.14691373156892459</v>
      </c>
      <c r="N1195" s="18">
        <f t="shared" si="167"/>
        <v>1.5082684354577341E-5</v>
      </c>
    </row>
    <row r="1196" spans="1:14" x14ac:dyDescent="0.2">
      <c r="A1196" s="4">
        <v>1194</v>
      </c>
      <c r="B1196" s="1" t="str">
        <f>'Исходные данные'!A1446</f>
        <v>14.06.2011</v>
      </c>
      <c r="C1196" s="1">
        <f>'Исходные данные'!B1446</f>
        <v>10.07</v>
      </c>
      <c r="D1196" s="5" t="str">
        <f>'Исходные данные'!A1198</f>
        <v>09.06.2012</v>
      </c>
      <c r="E1196" s="1">
        <f>'Исходные данные'!B1198</f>
        <v>7.52</v>
      </c>
      <c r="F1196" s="12">
        <f t="shared" si="162"/>
        <v>0.74677259185700096</v>
      </c>
      <c r="G1196" s="12">
        <f t="shared" si="163"/>
        <v>3.5537447454501998E-2</v>
      </c>
      <c r="H1196" s="12">
        <f t="shared" si="164"/>
        <v>1.0237700538238605E-4</v>
      </c>
      <c r="I1196" s="12">
        <f t="shared" si="168"/>
        <v>-0.29199456876872254</v>
      </c>
      <c r="J1196" s="18">
        <f t="shared" si="165"/>
        <v>-2.9893529538463002E-5</v>
      </c>
      <c r="K1196" s="12">
        <f t="shared" si="169"/>
        <v>0.68024672133141673</v>
      </c>
      <c r="L1196" s="12">
        <f t="shared" si="166"/>
        <v>-0.38529972112985755</v>
      </c>
      <c r="M1196" s="12">
        <f t="shared" si="170"/>
        <v>0.14845587510274605</v>
      </c>
      <c r="N1196" s="18">
        <f t="shared" si="167"/>
        <v>1.5198467924440664E-5</v>
      </c>
    </row>
    <row r="1197" spans="1:14" x14ac:dyDescent="0.2">
      <c r="A1197" s="4">
        <v>1195</v>
      </c>
      <c r="B1197" s="1" t="str">
        <f>'Исходные данные'!A1447</f>
        <v>10.06.2011</v>
      </c>
      <c r="C1197" s="1">
        <f>'Исходные данные'!B1447</f>
        <v>10</v>
      </c>
      <c r="D1197" s="5" t="str">
        <f>'Исходные данные'!A1199</f>
        <v>08.06.2012</v>
      </c>
      <c r="E1197" s="1">
        <f>'Исходные данные'!B1199</f>
        <v>7.44</v>
      </c>
      <c r="F1197" s="12">
        <f t="shared" si="162"/>
        <v>0.74399999999999999</v>
      </c>
      <c r="G1197" s="12">
        <f t="shared" si="163"/>
        <v>3.5438260801195963E-2</v>
      </c>
      <c r="H1197" s="12">
        <f t="shared" si="164"/>
        <v>1.0209126644313406E-4</v>
      </c>
      <c r="I1197" s="12">
        <f t="shared" si="168"/>
        <v>-0.29571424414904518</v>
      </c>
      <c r="J1197" s="18">
        <f t="shared" si="165"/>
        <v>-3.0189841690450168E-5</v>
      </c>
      <c r="K1197" s="12">
        <f t="shared" si="169"/>
        <v>0.67772112446179267</v>
      </c>
      <c r="L1197" s="12">
        <f t="shared" si="166"/>
        <v>-0.38901939651018019</v>
      </c>
      <c r="M1197" s="12">
        <f t="shared" si="170"/>
        <v>0.15133609086114483</v>
      </c>
      <c r="N1197" s="18">
        <f t="shared" si="167"/>
        <v>1.545009317456748E-5</v>
      </c>
    </row>
    <row r="1198" spans="1:14" x14ac:dyDescent="0.2">
      <c r="A1198" s="4">
        <v>1196</v>
      </c>
      <c r="B1198" s="1" t="str">
        <f>'Исходные данные'!A1448</f>
        <v>09.06.2011</v>
      </c>
      <c r="C1198" s="1">
        <f>'Исходные данные'!B1448</f>
        <v>9.9700000000000006</v>
      </c>
      <c r="D1198" s="5" t="str">
        <f>'Исходные данные'!A1200</f>
        <v>07.06.2012</v>
      </c>
      <c r="E1198" s="1">
        <f>'Исходные данные'!B1200</f>
        <v>7.37</v>
      </c>
      <c r="F1198" s="12">
        <f t="shared" si="162"/>
        <v>0.73921765295887665</v>
      </c>
      <c r="G1198" s="12">
        <f t="shared" si="163"/>
        <v>3.5339350982409527E-2</v>
      </c>
      <c r="H1198" s="12">
        <f t="shared" si="164"/>
        <v>1.018063250144275E-4</v>
      </c>
      <c r="I1198" s="12">
        <f t="shared" si="168"/>
        <v>-0.30216287777250173</v>
      </c>
      <c r="J1198" s="18">
        <f t="shared" si="165"/>
        <v>-3.0762092141802043E-5</v>
      </c>
      <c r="K1198" s="12">
        <f t="shared" si="169"/>
        <v>0.67336481046410901</v>
      </c>
      <c r="L1198" s="12">
        <f t="shared" si="166"/>
        <v>-0.39546803013363674</v>
      </c>
      <c r="M1198" s="12">
        <f t="shared" si="170"/>
        <v>0.15639496285777907</v>
      </c>
      <c r="N1198" s="18">
        <f t="shared" si="167"/>
        <v>1.5921996419318372E-5</v>
      </c>
    </row>
    <row r="1199" spans="1:14" x14ac:dyDescent="0.2">
      <c r="A1199" s="4">
        <v>1197</v>
      </c>
      <c r="B1199" s="1" t="str">
        <f>'Исходные данные'!A1449</f>
        <v>08.06.2011</v>
      </c>
      <c r="C1199" s="1">
        <f>'Исходные данные'!B1449</f>
        <v>9.93</v>
      </c>
      <c r="D1199" s="5" t="str">
        <f>'Исходные данные'!A1201</f>
        <v>06.06.2012</v>
      </c>
      <c r="E1199" s="1">
        <f>'Исходные данные'!B1201</f>
        <v>7.27</v>
      </c>
      <c r="F1199" s="12">
        <f t="shared" si="162"/>
        <v>0.73212487411883176</v>
      </c>
      <c r="G1199" s="12">
        <f t="shared" si="163"/>
        <v>3.5240717225484809E-2</v>
      </c>
      <c r="H1199" s="12">
        <f t="shared" si="164"/>
        <v>1.0152217887037777E-4</v>
      </c>
      <c r="I1199" s="12">
        <f t="shared" si="168"/>
        <v>-0.31180418651165331</v>
      </c>
      <c r="J1199" s="18">
        <f t="shared" si="165"/>
        <v>-3.16550403955687E-5</v>
      </c>
      <c r="K1199" s="12">
        <f t="shared" si="169"/>
        <v>0.66690388835250414</v>
      </c>
      <c r="L1199" s="12">
        <f t="shared" si="166"/>
        <v>-0.40510933887278833</v>
      </c>
      <c r="M1199" s="12">
        <f t="shared" si="170"/>
        <v>0.16411357644194768</v>
      </c>
      <c r="N1199" s="18">
        <f t="shared" si="167"/>
        <v>1.6661167862596827E-5</v>
      </c>
    </row>
    <row r="1200" spans="1:14" x14ac:dyDescent="0.2">
      <c r="A1200" s="4">
        <v>1198</v>
      </c>
      <c r="B1200" s="1" t="str">
        <f>'Исходные данные'!A1450</f>
        <v>07.06.2011</v>
      </c>
      <c r="C1200" s="1">
        <f>'Исходные данные'!B1450</f>
        <v>9.9</v>
      </c>
      <c r="D1200" s="5" t="str">
        <f>'Исходные данные'!A1202</f>
        <v>05.06.2012</v>
      </c>
      <c r="E1200" s="1">
        <f>'Исходные данные'!B1202</f>
        <v>7.19</v>
      </c>
      <c r="F1200" s="12">
        <f t="shared" si="162"/>
        <v>0.72626262626262628</v>
      </c>
      <c r="G1200" s="12">
        <f t="shared" si="163"/>
        <v>3.5142358759920396E-2</v>
      </c>
      <c r="H1200" s="12">
        <f t="shared" si="164"/>
        <v>1.0123882579130862E-4</v>
      </c>
      <c r="I1200" s="12">
        <f t="shared" si="168"/>
        <v>-0.31984358540758889</v>
      </c>
      <c r="J1200" s="18">
        <f t="shared" si="165"/>
        <v>-3.2380589023546435E-5</v>
      </c>
      <c r="K1200" s="12">
        <f t="shared" si="169"/>
        <v>0.66156387597484112</v>
      </c>
      <c r="L1200" s="12">
        <f t="shared" si="166"/>
        <v>-0.41314873776872385</v>
      </c>
      <c r="M1200" s="12">
        <f t="shared" si="170"/>
        <v>0.17069187951988979</v>
      </c>
      <c r="N1200" s="18">
        <f t="shared" si="167"/>
        <v>1.7280645454705164E-5</v>
      </c>
    </row>
    <row r="1201" spans="1:14" x14ac:dyDescent="0.2">
      <c r="A1201" s="4">
        <v>1199</v>
      </c>
      <c r="B1201" s="1" t="str">
        <f>'Исходные данные'!A1451</f>
        <v>06.06.2011</v>
      </c>
      <c r="C1201" s="1">
        <f>'Исходные данные'!B1451</f>
        <v>9.8800000000000008</v>
      </c>
      <c r="D1201" s="5" t="str">
        <f>'Исходные данные'!A1203</f>
        <v>04.06.2012</v>
      </c>
      <c r="E1201" s="1">
        <f>'Исходные данные'!B1203</f>
        <v>7.15</v>
      </c>
      <c r="F1201" s="12">
        <f t="shared" si="162"/>
        <v>0.72368421052631582</v>
      </c>
      <c r="G1201" s="12">
        <f t="shared" si="163"/>
        <v>3.5044274817365446E-2</v>
      </c>
      <c r="H1201" s="12">
        <f t="shared" si="164"/>
        <v>1.0095626356373925E-4</v>
      </c>
      <c r="I1201" s="12">
        <f t="shared" si="168"/>
        <v>-0.32340015505386011</v>
      </c>
      <c r="J1201" s="18">
        <f t="shared" si="165"/>
        <v>-3.2649271290171641E-5</v>
      </c>
      <c r="K1201" s="12">
        <f t="shared" si="169"/>
        <v>0.65921515714131651</v>
      </c>
      <c r="L1201" s="12">
        <f t="shared" si="166"/>
        <v>-0.41670530741499506</v>
      </c>
      <c r="M1201" s="12">
        <f t="shared" si="170"/>
        <v>0.17364331322782559</v>
      </c>
      <c r="N1201" s="18">
        <f t="shared" si="167"/>
        <v>1.7530380096309289E-5</v>
      </c>
    </row>
    <row r="1202" spans="1:14" x14ac:dyDescent="0.2">
      <c r="A1202" s="4">
        <v>1200</v>
      </c>
      <c r="B1202" s="1" t="str">
        <f>'Исходные данные'!A1452</f>
        <v>03.06.2011</v>
      </c>
      <c r="C1202" s="1">
        <f>'Исходные данные'!B1452</f>
        <v>9.93</v>
      </c>
      <c r="D1202" s="5" t="str">
        <f>'Исходные данные'!A1204</f>
        <v>01.06.2012</v>
      </c>
      <c r="E1202" s="1">
        <f>'Исходные данные'!B1204</f>
        <v>7.22</v>
      </c>
      <c r="F1202" s="12">
        <f t="shared" si="162"/>
        <v>0.72708962739174221</v>
      </c>
      <c r="G1202" s="12">
        <f t="shared" si="163"/>
        <v>3.4946464631613598E-2</v>
      </c>
      <c r="H1202" s="12">
        <f t="shared" si="164"/>
        <v>1.0067448998036668E-4</v>
      </c>
      <c r="I1202" s="12">
        <f t="shared" si="168"/>
        <v>-0.31870552515234635</v>
      </c>
      <c r="J1202" s="18">
        <f t="shared" si="165"/>
        <v>-3.2085516198637392E-5</v>
      </c>
      <c r="K1202" s="12">
        <f t="shared" si="169"/>
        <v>0.66231720411349115</v>
      </c>
      <c r="L1202" s="12">
        <f t="shared" si="166"/>
        <v>-0.4120106775134813</v>
      </c>
      <c r="M1202" s="12">
        <f t="shared" si="170"/>
        <v>0.16975279838511795</v>
      </c>
      <c r="N1202" s="18">
        <f t="shared" si="167"/>
        <v>1.7089776400161764E-5</v>
      </c>
    </row>
    <row r="1203" spans="1:14" x14ac:dyDescent="0.2">
      <c r="A1203" s="4">
        <v>1201</v>
      </c>
      <c r="B1203" s="1" t="str">
        <f>'Исходные данные'!A1453</f>
        <v>02.06.2011</v>
      </c>
      <c r="C1203" s="1">
        <f>'Исходные данные'!B1453</f>
        <v>9.93</v>
      </c>
      <c r="D1203" s="5" t="str">
        <f>'Исходные данные'!A1205</f>
        <v>31.05.2012</v>
      </c>
      <c r="E1203" s="1">
        <f>'Исходные данные'!B1205</f>
        <v>7.41</v>
      </c>
      <c r="F1203" s="12">
        <f t="shared" si="162"/>
        <v>0.74622356495468278</v>
      </c>
      <c r="G1203" s="12">
        <f t="shared" si="163"/>
        <v>3.4848927438596994E-2</v>
      </c>
      <c r="H1203" s="12">
        <f t="shared" si="164"/>
        <v>1.0039350284004862E-4</v>
      </c>
      <c r="I1203" s="12">
        <f t="shared" si="168"/>
        <v>-0.29273003874908571</v>
      </c>
      <c r="J1203" s="18">
        <f t="shared" si="165"/>
        <v>-2.938819397652388E-5</v>
      </c>
      <c r="K1203" s="12">
        <f t="shared" si="169"/>
        <v>0.67974660422174082</v>
      </c>
      <c r="L1203" s="12">
        <f t="shared" si="166"/>
        <v>-0.38603519111022078</v>
      </c>
      <c r="M1203" s="12">
        <f t="shared" si="170"/>
        <v>0.14902316877550473</v>
      </c>
      <c r="N1203" s="18">
        <f t="shared" si="167"/>
        <v>1.496095791769668E-5</v>
      </c>
    </row>
    <row r="1204" spans="1:14" x14ac:dyDescent="0.2">
      <c r="A1204" s="4">
        <v>1202</v>
      </c>
      <c r="B1204" s="1" t="str">
        <f>'Исходные данные'!A1454</f>
        <v>01.06.2011</v>
      </c>
      <c r="C1204" s="1">
        <f>'Исходные данные'!B1454</f>
        <v>9.9600000000000009</v>
      </c>
      <c r="D1204" s="5" t="str">
        <f>'Исходные данные'!A1206</f>
        <v>30.05.2012</v>
      </c>
      <c r="E1204" s="1">
        <f>'Исходные данные'!B1206</f>
        <v>7.41</v>
      </c>
      <c r="F1204" s="12">
        <f t="shared" si="162"/>
        <v>0.74397590361445776</v>
      </c>
      <c r="G1204" s="12">
        <f t="shared" si="163"/>
        <v>3.4751662476380313E-2</v>
      </c>
      <c r="H1204" s="12">
        <f t="shared" si="164"/>
        <v>1.0011329994778622E-4</v>
      </c>
      <c r="I1204" s="12">
        <f t="shared" si="168"/>
        <v>-0.29574663228851145</v>
      </c>
      <c r="J1204" s="18">
        <f t="shared" si="165"/>
        <v>-2.9608171306847385E-5</v>
      </c>
      <c r="K1204" s="12">
        <f t="shared" si="169"/>
        <v>0.67769917469095242</v>
      </c>
      <c r="L1204" s="12">
        <f t="shared" si="166"/>
        <v>-0.38905178464964646</v>
      </c>
      <c r="M1204" s="12">
        <f t="shared" si="170"/>
        <v>0.15136129113907493</v>
      </c>
      <c r="N1204" s="18">
        <f t="shared" si="167"/>
        <v>1.5153278340290405E-5</v>
      </c>
    </row>
    <row r="1205" spans="1:14" x14ac:dyDescent="0.2">
      <c r="A1205" s="4">
        <v>1203</v>
      </c>
      <c r="B1205" s="1" t="str">
        <f>'Исходные данные'!A1455</f>
        <v>31.05.2011</v>
      </c>
      <c r="C1205" s="1">
        <f>'Исходные данные'!B1455</f>
        <v>9.94</v>
      </c>
      <c r="D1205" s="5" t="str">
        <f>'Исходные данные'!A1207</f>
        <v>29.05.2012</v>
      </c>
      <c r="E1205" s="1">
        <f>'Исходные данные'!B1207</f>
        <v>7.47</v>
      </c>
      <c r="F1205" s="12">
        <f t="shared" si="162"/>
        <v>0.75150905432595572</v>
      </c>
      <c r="G1205" s="12">
        <f t="shared" si="163"/>
        <v>3.4654668985154853E-2</v>
      </c>
      <c r="H1205" s="12">
        <f t="shared" si="164"/>
        <v>9.983387911470702E-5</v>
      </c>
      <c r="I1205" s="12">
        <f t="shared" si="168"/>
        <v>-0.28567202152375676</v>
      </c>
      <c r="J1205" s="18">
        <f t="shared" si="165"/>
        <v>-2.8519746063256715E-5</v>
      </c>
      <c r="K1205" s="12">
        <f t="shared" si="169"/>
        <v>0.68456123836156602</v>
      </c>
      <c r="L1205" s="12">
        <f t="shared" si="166"/>
        <v>-0.37897717388489183</v>
      </c>
      <c r="M1205" s="12">
        <f t="shared" si="170"/>
        <v>0.14362369832577956</v>
      </c>
      <c r="N1205" s="18">
        <f t="shared" si="167"/>
        <v>1.4338510936663027E-5</v>
      </c>
    </row>
    <row r="1206" spans="1:14" x14ac:dyDescent="0.2">
      <c r="A1206" s="4">
        <v>1204</v>
      </c>
      <c r="B1206" s="1" t="str">
        <f>'Исходные данные'!A1456</f>
        <v>30.05.2011</v>
      </c>
      <c r="C1206" s="1">
        <f>'Исходные данные'!B1456</f>
        <v>9.76</v>
      </c>
      <c r="D1206" s="5" t="str">
        <f>'Исходные данные'!A1208</f>
        <v>28.05.2012</v>
      </c>
      <c r="E1206" s="1">
        <f>'Исходные данные'!B1208</f>
        <v>7.4</v>
      </c>
      <c r="F1206" s="12">
        <f t="shared" si="162"/>
        <v>0.75819672131147542</v>
      </c>
      <c r="G1206" s="12">
        <f t="shared" si="163"/>
        <v>3.4557946207232584E-2</v>
      </c>
      <c r="H1206" s="12">
        <f t="shared" si="164"/>
        <v>9.9555238158047853E-5</v>
      </c>
      <c r="I1206" s="12">
        <f t="shared" si="168"/>
        <v>-0.27681240021487702</v>
      </c>
      <c r="J1206" s="18">
        <f t="shared" si="165"/>
        <v>-2.755812442849294E-5</v>
      </c>
      <c r="K1206" s="12">
        <f t="shared" si="169"/>
        <v>0.69065313780975479</v>
      </c>
      <c r="L1206" s="12">
        <f t="shared" si="166"/>
        <v>-0.37011755257601203</v>
      </c>
      <c r="M1206" s="12">
        <f t="shared" si="170"/>
        <v>0.13698700272485706</v>
      </c>
      <c r="N1206" s="18">
        <f t="shared" si="167"/>
        <v>1.3637773680830295E-5</v>
      </c>
    </row>
    <row r="1207" spans="1:14" x14ac:dyDescent="0.2">
      <c r="A1207" s="4">
        <v>1205</v>
      </c>
      <c r="B1207" s="1" t="str">
        <f>'Исходные данные'!A1457</f>
        <v>27.05.2011</v>
      </c>
      <c r="C1207" s="1">
        <f>'Исходные данные'!B1457</f>
        <v>9.7200000000000006</v>
      </c>
      <c r="D1207" s="5" t="str">
        <f>'Исходные данные'!A1209</f>
        <v>25.05.2012</v>
      </c>
      <c r="E1207" s="1">
        <f>'Исходные данные'!B1209</f>
        <v>7.31</v>
      </c>
      <c r="F1207" s="12">
        <f t="shared" si="162"/>
        <v>0.75205761316872421</v>
      </c>
      <c r="G1207" s="12">
        <f t="shared" si="163"/>
        <v>3.4461493387040215E-2</v>
      </c>
      <c r="H1207" s="12">
        <f t="shared" si="164"/>
        <v>9.9277374901137727E-5</v>
      </c>
      <c r="I1207" s="12">
        <f t="shared" si="168"/>
        <v>-0.28494234471066066</v>
      </c>
      <c r="J1207" s="18">
        <f t="shared" si="165"/>
        <v>-2.8288327981049476E-5</v>
      </c>
      <c r="K1207" s="12">
        <f t="shared" si="169"/>
        <v>0.68506092910854799</v>
      </c>
      <c r="L1207" s="12">
        <f t="shared" si="166"/>
        <v>-0.37824749707179561</v>
      </c>
      <c r="M1207" s="12">
        <f t="shared" si="170"/>
        <v>0.14307116904107808</v>
      </c>
      <c r="N1207" s="18">
        <f t="shared" si="167"/>
        <v>1.4203730086435158E-5</v>
      </c>
    </row>
    <row r="1208" spans="1:14" x14ac:dyDescent="0.2">
      <c r="A1208" s="4">
        <v>1206</v>
      </c>
      <c r="B1208" s="1" t="str">
        <f>'Исходные данные'!A1458</f>
        <v>26.05.2011</v>
      </c>
      <c r="C1208" s="1">
        <f>'Исходные данные'!B1458</f>
        <v>9.65</v>
      </c>
      <c r="D1208" s="5" t="str">
        <f>'Исходные данные'!A1210</f>
        <v>24.05.2012</v>
      </c>
      <c r="E1208" s="1">
        <f>'Исходные данные'!B1210</f>
        <v>7.23</v>
      </c>
      <c r="F1208" s="12">
        <f t="shared" si="162"/>
        <v>0.74922279792746116</v>
      </c>
      <c r="G1208" s="12">
        <f t="shared" si="163"/>
        <v>3.4365309771113225E-2</v>
      </c>
      <c r="H1208" s="12">
        <f t="shared" si="164"/>
        <v>9.9000287173380637E-5</v>
      </c>
      <c r="I1208" s="12">
        <f t="shared" si="168"/>
        <v>-0.28871887918022121</v>
      </c>
      <c r="J1208" s="18">
        <f t="shared" si="165"/>
        <v>-2.8583251951218488E-5</v>
      </c>
      <c r="K1208" s="12">
        <f t="shared" si="169"/>
        <v>0.68247865199436752</v>
      </c>
      <c r="L1208" s="12">
        <f t="shared" si="166"/>
        <v>-0.38202403154135622</v>
      </c>
      <c r="M1208" s="12">
        <f t="shared" si="170"/>
        <v>0.14594236067511118</v>
      </c>
      <c r="N1208" s="18">
        <f t="shared" si="167"/>
        <v>1.44483356175971E-5</v>
      </c>
    </row>
    <row r="1209" spans="1:14" x14ac:dyDescent="0.2">
      <c r="A1209" s="4">
        <v>1207</v>
      </c>
      <c r="B1209" s="1" t="str">
        <f>'Исходные данные'!A1459</f>
        <v>25.05.2011</v>
      </c>
      <c r="C1209" s="1">
        <f>'Исходные данные'!B1459</f>
        <v>9.59</v>
      </c>
      <c r="D1209" s="5" t="str">
        <f>'Исходные данные'!A1211</f>
        <v>23.05.2012</v>
      </c>
      <c r="E1209" s="1">
        <f>'Исходные данные'!B1211</f>
        <v>7.36</v>
      </c>
      <c r="F1209" s="12">
        <f t="shared" si="162"/>
        <v>0.76746611053180402</v>
      </c>
      <c r="G1209" s="12">
        <f t="shared" si="163"/>
        <v>3.4269394608090156E-2</v>
      </c>
      <c r="H1209" s="12">
        <f t="shared" si="164"/>
        <v>9.8723972810239139E-5</v>
      </c>
      <c r="I1209" s="12">
        <f t="shared" si="168"/>
        <v>-0.26466095615456192</v>
      </c>
      <c r="J1209" s="18">
        <f t="shared" si="165"/>
        <v>-2.6128381039334865E-5</v>
      </c>
      <c r="K1209" s="12">
        <f t="shared" si="169"/>
        <v>0.69909676803216758</v>
      </c>
      <c r="L1209" s="12">
        <f t="shared" si="166"/>
        <v>-0.35796610851569693</v>
      </c>
      <c r="M1209" s="12">
        <f t="shared" si="170"/>
        <v>0.12813973484587177</v>
      </c>
      <c r="N1209" s="18">
        <f t="shared" si="167"/>
        <v>1.2650463698835098E-5</v>
      </c>
    </row>
    <row r="1210" spans="1:14" x14ac:dyDescent="0.2">
      <c r="A1210" s="4">
        <v>1208</v>
      </c>
      <c r="B1210" s="1" t="str">
        <f>'Исходные данные'!A1460</f>
        <v>24.05.2011</v>
      </c>
      <c r="C1210" s="1">
        <f>'Исходные данные'!B1460</f>
        <v>9.5299999999999994</v>
      </c>
      <c r="D1210" s="5" t="str">
        <f>'Исходные данные'!A1212</f>
        <v>22.05.2012</v>
      </c>
      <c r="E1210" s="1">
        <f>'Исходные данные'!B1212</f>
        <v>7.56</v>
      </c>
      <c r="F1210" s="12">
        <f t="shared" si="162"/>
        <v>0.79328436516264433</v>
      </c>
      <c r="G1210" s="12">
        <f t="shared" si="163"/>
        <v>3.4173747148706579E-2</v>
      </c>
      <c r="H1210" s="12">
        <f t="shared" si="164"/>
        <v>9.8448429653216939E-5</v>
      </c>
      <c r="I1210" s="12">
        <f t="shared" si="168"/>
        <v>-0.23157352747466906</v>
      </c>
      <c r="J1210" s="18">
        <f t="shared" si="165"/>
        <v>-2.2798050129137255E-5</v>
      </c>
      <c r="K1210" s="12">
        <f t="shared" si="169"/>
        <v>0.72261501609675627</v>
      </c>
      <c r="L1210" s="12">
        <f t="shared" si="166"/>
        <v>-0.3248786798358041</v>
      </c>
      <c r="M1210" s="12">
        <f t="shared" si="170"/>
        <v>0.10554615661185494</v>
      </c>
      <c r="N1210" s="18">
        <f t="shared" si="167"/>
        <v>1.0390853374369618E-5</v>
      </c>
    </row>
    <row r="1211" spans="1:14" x14ac:dyDescent="0.2">
      <c r="A1211" s="4">
        <v>1209</v>
      </c>
      <c r="B1211" s="1" t="str">
        <f>'Исходные данные'!A1461</f>
        <v>23.05.2011</v>
      </c>
      <c r="C1211" s="1">
        <f>'Исходные данные'!B1461</f>
        <v>9.49</v>
      </c>
      <c r="D1211" s="5" t="str">
        <f>'Исходные данные'!A1213</f>
        <v>21.05.2012</v>
      </c>
      <c r="E1211" s="1">
        <f>'Исходные данные'!B1213</f>
        <v>7.49</v>
      </c>
      <c r="F1211" s="12">
        <f t="shared" si="162"/>
        <v>0.78925184404636461</v>
      </c>
      <c r="G1211" s="12">
        <f t="shared" si="163"/>
        <v>3.407836664578931E-2</v>
      </c>
      <c r="H1211" s="12">
        <f t="shared" si="164"/>
        <v>9.8173655549842244E-5</v>
      </c>
      <c r="I1211" s="12">
        <f t="shared" si="168"/>
        <v>-0.23666981509270837</v>
      </c>
      <c r="J1211" s="18">
        <f t="shared" si="165"/>
        <v>-2.3234740905956407E-5</v>
      </c>
      <c r="K1211" s="12">
        <f t="shared" si="169"/>
        <v>0.71894173014871732</v>
      </c>
      <c r="L1211" s="12">
        <f t="shared" si="166"/>
        <v>-0.3299749674538433</v>
      </c>
      <c r="M1211" s="12">
        <f t="shared" si="170"/>
        <v>0.10888347914616499</v>
      </c>
      <c r="N1211" s="18">
        <f t="shared" si="167"/>
        <v>1.0689489176764033E-5</v>
      </c>
    </row>
    <row r="1212" spans="1:14" x14ac:dyDescent="0.2">
      <c r="A1212" s="4">
        <v>1210</v>
      </c>
      <c r="B1212" s="1" t="str">
        <f>'Исходные данные'!A1462</f>
        <v>20.05.2011</v>
      </c>
      <c r="C1212" s="1">
        <f>'Исходные данные'!B1462</f>
        <v>9.74</v>
      </c>
      <c r="D1212" s="5" t="str">
        <f>'Исходные данные'!A1214</f>
        <v>18.05.2012</v>
      </c>
      <c r="E1212" s="1">
        <f>'Исходные данные'!B1214</f>
        <v>7.44</v>
      </c>
      <c r="F1212" s="12">
        <f t="shared" si="162"/>
        <v>0.76386036960985626</v>
      </c>
      <c r="G1212" s="12">
        <f t="shared" si="163"/>
        <v>3.3983252354250516E-2</v>
      </c>
      <c r="H1212" s="12">
        <f t="shared" si="164"/>
        <v>9.7899648353650802E-5</v>
      </c>
      <c r="I1212" s="12">
        <f t="shared" si="168"/>
        <v>-0.26937026880944326</v>
      </c>
      <c r="J1212" s="18">
        <f t="shared" si="165"/>
        <v>-2.6371254593372885E-5</v>
      </c>
      <c r="K1212" s="12">
        <f t="shared" si="169"/>
        <v>0.6958122427739144</v>
      </c>
      <c r="L1212" s="12">
        <f t="shared" si="166"/>
        <v>-0.36267542117057833</v>
      </c>
      <c r="M1212" s="12">
        <f t="shared" si="170"/>
        <v>0.13153346112125641</v>
      </c>
      <c r="N1212" s="18">
        <f t="shared" si="167"/>
        <v>1.2877079590509602E-5</v>
      </c>
    </row>
    <row r="1213" spans="1:14" x14ac:dyDescent="0.2">
      <c r="A1213" s="4">
        <v>1211</v>
      </c>
      <c r="B1213" s="1" t="str">
        <f>'Исходные данные'!A1463</f>
        <v>19.05.2011</v>
      </c>
      <c r="C1213" s="1">
        <f>'Исходные данные'!B1463</f>
        <v>9.84</v>
      </c>
      <c r="D1213" s="5" t="str">
        <f>'Исходные данные'!A1215</f>
        <v>17.05.2012</v>
      </c>
      <c r="E1213" s="1">
        <f>'Исходные данные'!B1215</f>
        <v>7.6</v>
      </c>
      <c r="F1213" s="12">
        <f t="shared" si="162"/>
        <v>0.77235772357723576</v>
      </c>
      <c r="G1213" s="12">
        <f t="shared" si="163"/>
        <v>3.3888403531081995E-2</v>
      </c>
      <c r="H1213" s="12">
        <f t="shared" si="164"/>
        <v>9.7626405924169376E-5</v>
      </c>
      <c r="I1213" s="12">
        <f t="shared" si="168"/>
        <v>-0.25830746377187669</v>
      </c>
      <c r="J1213" s="18">
        <f t="shared" si="165"/>
        <v>-2.5217629311435908E-5</v>
      </c>
      <c r="K1213" s="12">
        <f t="shared" si="169"/>
        <v>0.7035526141256917</v>
      </c>
      <c r="L1213" s="12">
        <f t="shared" si="166"/>
        <v>-0.35161261613301176</v>
      </c>
      <c r="M1213" s="12">
        <f t="shared" si="170"/>
        <v>0.12363143182390073</v>
      </c>
      <c r="N1213" s="18">
        <f t="shared" si="167"/>
        <v>1.2069692348226404E-5</v>
      </c>
    </row>
    <row r="1214" spans="1:14" x14ac:dyDescent="0.2">
      <c r="A1214" s="4">
        <v>1212</v>
      </c>
      <c r="B1214" s="1" t="str">
        <f>'Исходные данные'!A1464</f>
        <v>18.05.2011</v>
      </c>
      <c r="C1214" s="1">
        <f>'Исходные данные'!B1464</f>
        <v>9.8000000000000007</v>
      </c>
      <c r="D1214" s="5" t="str">
        <f>'Исходные данные'!A1216</f>
        <v>16.05.2012</v>
      </c>
      <c r="E1214" s="1">
        <f>'Исходные данные'!B1216</f>
        <v>7.69</v>
      </c>
      <c r="F1214" s="12">
        <f t="shared" si="162"/>
        <v>0.78469387755102038</v>
      </c>
      <c r="G1214" s="12">
        <f t="shared" si="163"/>
        <v>3.3793819435349301E-2</v>
      </c>
      <c r="H1214" s="12">
        <f t="shared" si="164"/>
        <v>9.7353926126898859E-5</v>
      </c>
      <c r="I1214" s="12">
        <f t="shared" si="168"/>
        <v>-0.24246160215897367</v>
      </c>
      <c r="J1214" s="18">
        <f t="shared" si="165"/>
        <v>-2.3604588905194263E-5</v>
      </c>
      <c r="K1214" s="12">
        <f t="shared" si="169"/>
        <v>0.71478980786580881</v>
      </c>
      <c r="L1214" s="12">
        <f t="shared" si="166"/>
        <v>-0.33576675452010873</v>
      </c>
      <c r="M1214" s="12">
        <f t="shared" si="170"/>
        <v>0.11273931344096699</v>
      </c>
      <c r="N1214" s="18">
        <f t="shared" si="167"/>
        <v>1.0975614792329197E-5</v>
      </c>
    </row>
    <row r="1215" spans="1:14" x14ac:dyDescent="0.2">
      <c r="A1215" s="4">
        <v>1213</v>
      </c>
      <c r="B1215" s="1" t="str">
        <f>'Исходные данные'!A1465</f>
        <v>17.05.2011</v>
      </c>
      <c r="C1215" s="1">
        <f>'Исходные данные'!B1465</f>
        <v>9.77</v>
      </c>
      <c r="D1215" s="5" t="str">
        <f>'Исходные данные'!A1217</f>
        <v>15.05.2012</v>
      </c>
      <c r="E1215" s="1">
        <f>'Исходные данные'!B1217</f>
        <v>7.68</v>
      </c>
      <c r="F1215" s="12">
        <f t="shared" si="162"/>
        <v>0.78607983623336741</v>
      </c>
      <c r="G1215" s="12">
        <f t="shared" si="163"/>
        <v>3.3699499328185931E-2</v>
      </c>
      <c r="H1215" s="12">
        <f t="shared" si="164"/>
        <v>9.7082206833297536E-5</v>
      </c>
      <c r="I1215" s="12">
        <f t="shared" si="168"/>
        <v>-0.24069691889511063</v>
      </c>
      <c r="J1215" s="18">
        <f t="shared" si="165"/>
        <v>-2.3367388064312572E-5</v>
      </c>
      <c r="K1215" s="12">
        <f t="shared" si="169"/>
        <v>0.71605229909787582</v>
      </c>
      <c r="L1215" s="12">
        <f t="shared" si="166"/>
        <v>-0.33400207125624559</v>
      </c>
      <c r="M1215" s="12">
        <f t="shared" si="170"/>
        <v>0.11155738360346219</v>
      </c>
      <c r="N1215" s="18">
        <f t="shared" si="167"/>
        <v>1.0830236988772832E-5</v>
      </c>
    </row>
    <row r="1216" spans="1:14" x14ac:dyDescent="0.2">
      <c r="A1216" s="4">
        <v>1214</v>
      </c>
      <c r="B1216" s="1" t="str">
        <f>'Исходные данные'!A1466</f>
        <v>16.05.2011</v>
      </c>
      <c r="C1216" s="1">
        <f>'Исходные данные'!B1466</f>
        <v>9.76</v>
      </c>
      <c r="D1216" s="5" t="str">
        <f>'Исходные данные'!A1218</f>
        <v>14.05.2012</v>
      </c>
      <c r="E1216" s="1">
        <f>'Исходные данные'!B1218</f>
        <v>7.93</v>
      </c>
      <c r="F1216" s="12">
        <f t="shared" si="162"/>
        <v>0.8125</v>
      </c>
      <c r="G1216" s="12">
        <f t="shared" si="163"/>
        <v>3.3605442472787649E-2</v>
      </c>
      <c r="H1216" s="12">
        <f t="shared" si="164"/>
        <v>9.6811245920764674E-5</v>
      </c>
      <c r="I1216" s="12">
        <f t="shared" si="168"/>
        <v>-0.20763936477824449</v>
      </c>
      <c r="J1216" s="18">
        <f t="shared" si="165"/>
        <v>-2.0101825606377991E-5</v>
      </c>
      <c r="K1216" s="12">
        <f t="shared" si="169"/>
        <v>0.74011883551775071</v>
      </c>
      <c r="L1216" s="12">
        <f t="shared" si="166"/>
        <v>-0.30094451713937959</v>
      </c>
      <c r="M1216" s="12">
        <f t="shared" si="170"/>
        <v>9.0567602396254374E-2</v>
      </c>
      <c r="N1216" s="18">
        <f t="shared" si="167"/>
        <v>8.7679624280378177E-6</v>
      </c>
    </row>
    <row r="1217" spans="1:14" x14ac:dyDescent="0.2">
      <c r="A1217" s="4">
        <v>1215</v>
      </c>
      <c r="B1217" s="1" t="str">
        <f>'Исходные данные'!A1467</f>
        <v>13.05.2011</v>
      </c>
      <c r="C1217" s="1">
        <f>'Исходные данные'!B1467</f>
        <v>9.83</v>
      </c>
      <c r="D1217" s="5" t="str">
        <f>'Исходные данные'!A1219</f>
        <v>12.05.2012</v>
      </c>
      <c r="E1217" s="1">
        <f>'Исходные данные'!B1219</f>
        <v>8.14</v>
      </c>
      <c r="F1217" s="12">
        <f t="shared" si="162"/>
        <v>0.82807731434384546</v>
      </c>
      <c r="G1217" s="12">
        <f t="shared" si="163"/>
        <v>3.3511648134406657E-2</v>
      </c>
      <c r="H1217" s="12">
        <f t="shared" si="164"/>
        <v>9.6541041272623824E-5</v>
      </c>
      <c r="I1217" s="12">
        <f t="shared" si="168"/>
        <v>-0.18864875414462615</v>
      </c>
      <c r="J1217" s="18">
        <f t="shared" si="165"/>
        <v>-1.8212347159905418E-5</v>
      </c>
      <c r="K1217" s="12">
        <f t="shared" si="169"/>
        <v>0.75430845244410261</v>
      </c>
      <c r="L1217" s="12">
        <f t="shared" si="166"/>
        <v>-0.28195390650576108</v>
      </c>
      <c r="M1217" s="12">
        <f t="shared" si="170"/>
        <v>7.9498005393859483E-2</v>
      </c>
      <c r="N1217" s="18">
        <f t="shared" si="167"/>
        <v>7.6748202198198605E-6</v>
      </c>
    </row>
    <row r="1218" spans="1:14" x14ac:dyDescent="0.2">
      <c r="A1218" s="4">
        <v>1216</v>
      </c>
      <c r="B1218" s="1" t="str">
        <f>'Исходные данные'!A1468</f>
        <v>12.05.2011</v>
      </c>
      <c r="C1218" s="1">
        <f>'Исходные данные'!B1468</f>
        <v>9.8000000000000007</v>
      </c>
      <c r="D1218" s="5" t="str">
        <f>'Исходные данные'!A1220</f>
        <v>11.05.2012</v>
      </c>
      <c r="E1218" s="1">
        <f>'Исходные данные'!B1220</f>
        <v>8.17</v>
      </c>
      <c r="F1218" s="12">
        <f t="shared" ref="F1218:F1242" si="171">E1218/C1218</f>
        <v>0.833673469387755</v>
      </c>
      <c r="G1218" s="12">
        <f t="shared" ref="G1218:G1242" si="172">1/POWER(2,A1218/248)</f>
        <v>3.341811558034586E-2</v>
      </c>
      <c r="H1218" s="12">
        <f t="shared" ref="H1218:H1242" si="173">G1218/SUM(G$2:G$1242)</f>
        <v>9.6271590778106164E-5</v>
      </c>
      <c r="I1218" s="12">
        <f t="shared" si="168"/>
        <v>-0.18191347680461484</v>
      </c>
      <c r="J1218" s="18">
        <f t="shared" ref="J1218:J1242" si="174">H1218*I1218</f>
        <v>-1.7513099795956387E-5</v>
      </c>
      <c r="K1218" s="12">
        <f t="shared" si="169"/>
        <v>0.75940607675730265</v>
      </c>
      <c r="L1218" s="12">
        <f t="shared" ref="L1218:L1242" si="175">LN(K1218)</f>
        <v>-0.27521862916574991</v>
      </c>
      <c r="M1218" s="12">
        <f t="shared" si="170"/>
        <v>7.5745293839874592E-2</v>
      </c>
      <c r="N1218" s="18">
        <f t="shared" ref="N1218:N1242" si="176">M1218*H1218</f>
        <v>7.2921199319198121E-6</v>
      </c>
    </row>
    <row r="1219" spans="1:14" x14ac:dyDescent="0.2">
      <c r="A1219" s="4">
        <v>1217</v>
      </c>
      <c r="B1219" s="1" t="str">
        <f>'Исходные данные'!A1469</f>
        <v>11.05.2011</v>
      </c>
      <c r="C1219" s="1">
        <f>'Исходные данные'!B1469</f>
        <v>9.9499999999999993</v>
      </c>
      <c r="D1219" s="5" t="str">
        <f>'Исходные данные'!A1221</f>
        <v>10.05.2012</v>
      </c>
      <c r="E1219" s="1">
        <f>'Исходные данные'!B1221</f>
        <v>8.3699999999999992</v>
      </c>
      <c r="F1219" s="12">
        <f t="shared" si="171"/>
        <v>0.84120603015075379</v>
      </c>
      <c r="G1219" s="12">
        <f t="shared" si="172"/>
        <v>3.3324844079953134E-2</v>
      </c>
      <c r="H1219" s="12">
        <f t="shared" si="173"/>
        <v>9.6002892332334156E-5</v>
      </c>
      <c r="I1219" s="12">
        <f t="shared" ref="I1219:I1242" si="177">LN(F1219)</f>
        <v>-0.17291866666911743</v>
      </c>
      <c r="J1219" s="18">
        <f t="shared" si="174"/>
        <v>-1.6600692138486058E-5</v>
      </c>
      <c r="K1219" s="12">
        <f t="shared" ref="K1219:K1242" si="178">F1219/GEOMEAN(F$2:F$1242)</f>
        <v>0.76626760303469021</v>
      </c>
      <c r="L1219" s="12">
        <f t="shared" si="175"/>
        <v>-0.26622381903025244</v>
      </c>
      <c r="M1219" s="12">
        <f t="shared" ref="M1219:M1242" si="179">POWER(L1219-AVERAGE(L$2:L$1242),2)</f>
        <v>7.0875121819052631E-2</v>
      </c>
      <c r="N1219" s="18">
        <f t="shared" si="176"/>
        <v>6.804216689035577E-6</v>
      </c>
    </row>
    <row r="1220" spans="1:14" x14ac:dyDescent="0.2">
      <c r="A1220" s="4">
        <v>1218</v>
      </c>
      <c r="B1220" s="1" t="str">
        <f>'Исходные данные'!A1470</f>
        <v>10.05.2011</v>
      </c>
      <c r="C1220" s="1">
        <f>'Исходные данные'!B1470</f>
        <v>9.92</v>
      </c>
      <c r="D1220" s="5" t="str">
        <f>'Исходные данные'!A1222</f>
        <v>05.05.2012</v>
      </c>
      <c r="E1220" s="1">
        <f>'Исходные данные'!B1222</f>
        <v>8.4499999999999993</v>
      </c>
      <c r="F1220" s="12">
        <f t="shared" si="171"/>
        <v>0.85181451612903214</v>
      </c>
      <c r="G1220" s="12">
        <f t="shared" si="172"/>
        <v>3.3231832904615684E-2</v>
      </c>
      <c r="H1220" s="12">
        <f t="shared" si="173"/>
        <v>9.5734943836305134E-5</v>
      </c>
      <c r="I1220" s="12">
        <f t="shared" si="177"/>
        <v>-0.16038647992769908</v>
      </c>
      <c r="J1220" s="18">
        <f t="shared" si="174"/>
        <v>-1.5354590647980953E-5</v>
      </c>
      <c r="K1220" s="12">
        <f t="shared" si="178"/>
        <v>0.77593103723635148</v>
      </c>
      <c r="L1220" s="12">
        <f t="shared" si="175"/>
        <v>-0.25369163228883407</v>
      </c>
      <c r="M1220" s="12">
        <f t="shared" si="179"/>
        <v>6.4359444293373022E-2</v>
      </c>
      <c r="N1220" s="18">
        <f t="shared" si="176"/>
        <v>6.1614477847618753E-6</v>
      </c>
    </row>
    <row r="1221" spans="1:14" x14ac:dyDescent="0.2">
      <c r="A1221" s="4">
        <v>1219</v>
      </c>
      <c r="B1221" s="1" t="str">
        <f>'Исходные данные'!A1471</f>
        <v>06.05.2011</v>
      </c>
      <c r="C1221" s="1">
        <f>'Исходные данные'!B1471</f>
        <v>9.83</v>
      </c>
      <c r="D1221" s="5" t="str">
        <f>'Исходные данные'!A1223</f>
        <v>04.05.2012</v>
      </c>
      <c r="E1221" s="1">
        <f>'Исходные данные'!B1223</f>
        <v>8.58</v>
      </c>
      <c r="F1221" s="12">
        <f t="shared" si="171"/>
        <v>0.87283825025432349</v>
      </c>
      <c r="G1221" s="12">
        <f t="shared" si="172"/>
        <v>3.313908132775429E-2</v>
      </c>
      <c r="H1221" s="12">
        <f t="shared" si="173"/>
        <v>9.5467743196874823E-5</v>
      </c>
      <c r="I1221" s="12">
        <f t="shared" si="177"/>
        <v>-0.13600502065920428</v>
      </c>
      <c r="J1221" s="18">
        <f t="shared" si="174"/>
        <v>-1.2984092385778569E-5</v>
      </c>
      <c r="K1221" s="12">
        <f t="shared" si="178"/>
        <v>0.7950818823059459</v>
      </c>
      <c r="L1221" s="12">
        <f t="shared" si="175"/>
        <v>-0.22931017302033924</v>
      </c>
      <c r="M1221" s="12">
        <f t="shared" si="179"/>
        <v>5.2583155450617931E-2</v>
      </c>
      <c r="N1221" s="18">
        <f t="shared" si="176"/>
        <v>5.0199951810409409E-6</v>
      </c>
    </row>
    <row r="1222" spans="1:14" x14ac:dyDescent="0.2">
      <c r="A1222" s="4">
        <v>1220</v>
      </c>
      <c r="B1222" s="1" t="str">
        <f>'Исходные данные'!A1472</f>
        <v>05.05.2011</v>
      </c>
      <c r="C1222" s="1">
        <f>'Исходные данные'!B1472</f>
        <v>9.81</v>
      </c>
      <c r="D1222" s="5" t="str">
        <f>'Исходные данные'!A1224</f>
        <v>03.05.2012</v>
      </c>
      <c r="E1222" s="1">
        <f>'Исходные данные'!B1224</f>
        <v>8.82</v>
      </c>
      <c r="F1222" s="12">
        <f t="shared" si="171"/>
        <v>0.89908256880733939</v>
      </c>
      <c r="G1222" s="12">
        <f t="shared" si="172"/>
        <v>3.304658862481763E-2</v>
      </c>
      <c r="H1222" s="12">
        <f t="shared" si="173"/>
        <v>9.5201288326740981E-5</v>
      </c>
      <c r="I1222" s="12">
        <f t="shared" si="177"/>
        <v>-0.10638040355857185</v>
      </c>
      <c r="J1222" s="18">
        <f t="shared" si="174"/>
        <v>-1.0127551471494661E-5</v>
      </c>
      <c r="K1222" s="12">
        <f t="shared" si="178"/>
        <v>0.81898823859691816</v>
      </c>
      <c r="L1222" s="12">
        <f t="shared" si="175"/>
        <v>-0.19968555591970691</v>
      </c>
      <c r="M1222" s="12">
        <f t="shared" si="179"/>
        <v>3.9874321242962404E-2</v>
      </c>
      <c r="N1222" s="18">
        <f t="shared" si="176"/>
        <v>3.7960867534843568E-6</v>
      </c>
    </row>
    <row r="1223" spans="1:14" x14ac:dyDescent="0.2">
      <c r="A1223" s="4">
        <v>1221</v>
      </c>
      <c r="B1223" s="1" t="str">
        <f>'Исходные данные'!A1473</f>
        <v>04.05.2011</v>
      </c>
      <c r="C1223" s="1">
        <f>'Исходные данные'!B1473</f>
        <v>9.91</v>
      </c>
      <c r="D1223" s="5" t="str">
        <f>'Исходные данные'!A1225</f>
        <v>02.05.2012</v>
      </c>
      <c r="E1223" s="1">
        <f>'Исходные данные'!B1225</f>
        <v>8.9600000000000009</v>
      </c>
      <c r="F1223" s="12">
        <f t="shared" si="171"/>
        <v>0.90413723511604449</v>
      </c>
      <c r="G1223" s="12">
        <f t="shared" si="172"/>
        <v>3.2954354073276633E-2</v>
      </c>
      <c r="H1223" s="12">
        <f t="shared" si="173"/>
        <v>9.4935577144427056E-5</v>
      </c>
      <c r="I1223" s="12">
        <f t="shared" si="177"/>
        <v>-0.10077412135505742</v>
      </c>
      <c r="J1223" s="18">
        <f t="shared" si="174"/>
        <v>-9.5670493720649081E-6</v>
      </c>
      <c r="K1223" s="12">
        <f t="shared" si="178"/>
        <v>0.82359261243363158</v>
      </c>
      <c r="L1223" s="12">
        <f t="shared" si="175"/>
        <v>-0.19407927371619244</v>
      </c>
      <c r="M1223" s="12">
        <f t="shared" si="179"/>
        <v>3.7666764486204755E-2</v>
      </c>
      <c r="N1223" s="18">
        <f t="shared" si="176"/>
        <v>3.5759160256610571E-6</v>
      </c>
    </row>
    <row r="1224" spans="1:14" x14ac:dyDescent="0.2">
      <c r="A1224" s="4">
        <v>1222</v>
      </c>
      <c r="B1224" s="1" t="str">
        <f>'Исходные данные'!A1474</f>
        <v>03.05.2011</v>
      </c>
      <c r="C1224" s="1">
        <f>'Исходные данные'!B1474</f>
        <v>10.029999999999999</v>
      </c>
      <c r="D1224" s="5" t="str">
        <f>'Исходные данные'!A1226</f>
        <v>28.04.2012</v>
      </c>
      <c r="E1224" s="1">
        <f>'Исходные данные'!B1226</f>
        <v>8.9700000000000006</v>
      </c>
      <c r="F1224" s="12">
        <f t="shared" si="171"/>
        <v>0.89431704885343977</v>
      </c>
      <c r="G1224" s="12">
        <f t="shared" si="172"/>
        <v>3.2862376952618899E-2</v>
      </c>
      <c r="H1224" s="12">
        <f t="shared" si="173"/>
        <v>9.4670607574266207E-5</v>
      </c>
      <c r="I1224" s="12">
        <f t="shared" si="177"/>
        <v>-0.11169492590313931</v>
      </c>
      <c r="J1224" s="18">
        <f t="shared" si="174"/>
        <v>-1.0574226498212844E-5</v>
      </c>
      <c r="K1224" s="12">
        <f t="shared" si="178"/>
        <v>0.81464725265363602</v>
      </c>
      <c r="L1224" s="12">
        <f t="shared" si="175"/>
        <v>-0.2050000782642743</v>
      </c>
      <c r="M1224" s="12">
        <f t="shared" si="179"/>
        <v>4.2025032088358602E-2</v>
      </c>
      <c r="N1224" s="18">
        <f t="shared" si="176"/>
        <v>3.9785353211329425E-6</v>
      </c>
    </row>
    <row r="1225" spans="1:14" x14ac:dyDescent="0.2">
      <c r="A1225" s="4">
        <v>1223</v>
      </c>
      <c r="B1225" s="1" t="str">
        <f>'Исходные данные'!A1475</f>
        <v>29.04.2011</v>
      </c>
      <c r="C1225" s="1">
        <f>'Исходные данные'!B1475</f>
        <v>10.18</v>
      </c>
      <c r="D1225" s="5" t="str">
        <f>'Исходные данные'!A1227</f>
        <v>27.04.2012</v>
      </c>
      <c r="E1225" s="1">
        <f>'Исходные данные'!B1227</f>
        <v>8.9499999999999993</v>
      </c>
      <c r="F1225" s="12">
        <f t="shared" si="171"/>
        <v>0.87917485265225925</v>
      </c>
      <c r="G1225" s="12">
        <f t="shared" si="172"/>
        <v>3.2770656544342955E-2</v>
      </c>
      <c r="H1225" s="12">
        <f t="shared" si="173"/>
        <v>9.4406377546384689E-5</v>
      </c>
      <c r="I1225" s="12">
        <f t="shared" si="177"/>
        <v>-0.12877147883561277</v>
      </c>
      <c r="J1225" s="18">
        <f t="shared" si="174"/>
        <v>-1.2156848848161144E-5</v>
      </c>
      <c r="K1225" s="12">
        <f t="shared" si="178"/>
        <v>0.80085399158336024</v>
      </c>
      <c r="L1225" s="12">
        <f t="shared" si="175"/>
        <v>-0.22207663119674781</v>
      </c>
      <c r="M1225" s="12">
        <f t="shared" si="179"/>
        <v>4.9318030123696358E-2</v>
      </c>
      <c r="N1225" s="18">
        <f t="shared" si="176"/>
        <v>4.6559365717016511E-6</v>
      </c>
    </row>
    <row r="1226" spans="1:14" x14ac:dyDescent="0.2">
      <c r="A1226" s="4">
        <v>1224</v>
      </c>
      <c r="B1226" s="1" t="str">
        <f>'Исходные данные'!A1476</f>
        <v>28.04.2011</v>
      </c>
      <c r="C1226" s="1">
        <f>'Исходные данные'!B1476</f>
        <v>10.220000000000001</v>
      </c>
      <c r="D1226" s="5" t="str">
        <f>'Исходные данные'!A1228</f>
        <v>26.04.2012</v>
      </c>
      <c r="E1226" s="1">
        <f>'Исходные данные'!B1228</f>
        <v>8.98</v>
      </c>
      <c r="F1226" s="12">
        <f t="shared" si="171"/>
        <v>0.87866927592954991</v>
      </c>
      <c r="G1226" s="12">
        <f t="shared" si="172"/>
        <v>3.2679192131952729E-2</v>
      </c>
      <c r="H1226" s="12">
        <f t="shared" si="173"/>
        <v>9.4142884996685968E-5</v>
      </c>
      <c r="I1226" s="12">
        <f t="shared" si="177"/>
        <v>-0.12934670246145014</v>
      </c>
      <c r="J1226" s="18">
        <f t="shared" si="174"/>
        <v>-1.2177071734528859E-5</v>
      </c>
      <c r="K1226" s="12">
        <f t="shared" si="178"/>
        <v>0.80039345391532757</v>
      </c>
      <c r="L1226" s="12">
        <f t="shared" si="175"/>
        <v>-0.2226518548225852</v>
      </c>
      <c r="M1226" s="12">
        <f t="shared" si="179"/>
        <v>4.9573848455937569E-2</v>
      </c>
      <c r="N1226" s="18">
        <f t="shared" si="176"/>
        <v>4.6670251140304693E-6</v>
      </c>
    </row>
    <row r="1227" spans="1:14" x14ac:dyDescent="0.2">
      <c r="A1227" s="4">
        <v>1225</v>
      </c>
      <c r="B1227" s="1" t="str">
        <f>'Исходные данные'!A1477</f>
        <v>27.04.2011</v>
      </c>
      <c r="C1227" s="1">
        <f>'Исходные данные'!B1477</f>
        <v>10.27</v>
      </c>
      <c r="D1227" s="5" t="str">
        <f>'Исходные данные'!A1229</f>
        <v>25.04.2012</v>
      </c>
      <c r="E1227" s="1">
        <f>'Исходные данные'!B1229</f>
        <v>9.1199999999999992</v>
      </c>
      <c r="F1227" s="12">
        <f t="shared" si="171"/>
        <v>0.88802336903602719</v>
      </c>
      <c r="G1227" s="12">
        <f t="shared" si="172"/>
        <v>3.2587983000951878E-2</v>
      </c>
      <c r="H1227" s="12">
        <f t="shared" si="173"/>
        <v>9.3880127866834378E-5</v>
      </c>
      <c r="I1227" s="12">
        <f t="shared" si="177"/>
        <v>-0.11875721985422692</v>
      </c>
      <c r="J1227" s="18">
        <f t="shared" si="174"/>
        <v>-1.1148942985024586E-5</v>
      </c>
      <c r="K1227" s="12">
        <f t="shared" si="178"/>
        <v>0.80891424221968522</v>
      </c>
      <c r="L1227" s="12">
        <f t="shared" si="175"/>
        <v>-0.21206237221536198</v>
      </c>
      <c r="M1227" s="12">
        <f t="shared" si="179"/>
        <v>4.4970449709606737E-2</v>
      </c>
      <c r="N1227" s="18">
        <f t="shared" si="176"/>
        <v>4.2218315689669255E-6</v>
      </c>
    </row>
    <row r="1228" spans="1:14" x14ac:dyDescent="0.2">
      <c r="A1228" s="4">
        <v>1226</v>
      </c>
      <c r="B1228" s="1" t="str">
        <f>'Исходные данные'!A1478</f>
        <v>26.04.2011</v>
      </c>
      <c r="C1228" s="1">
        <f>'Исходные данные'!B1478</f>
        <v>10.32</v>
      </c>
      <c r="D1228" s="5" t="str">
        <f>'Исходные данные'!A1230</f>
        <v>24.04.2012</v>
      </c>
      <c r="E1228" s="1">
        <f>'Исходные данные'!B1230</f>
        <v>9.1199999999999992</v>
      </c>
      <c r="F1228" s="12">
        <f t="shared" si="171"/>
        <v>0.88372093023255804</v>
      </c>
      <c r="G1228" s="12">
        <f t="shared" si="172"/>
        <v>3.2497028438838296E-2</v>
      </c>
      <c r="H1228" s="12">
        <f t="shared" si="173"/>
        <v>9.3618104104239264E-5</v>
      </c>
      <c r="I1228" s="12">
        <f t="shared" si="177"/>
        <v>-0.12361395596717677</v>
      </c>
      <c r="J1228" s="18">
        <f t="shared" si="174"/>
        <v>-1.1572504198472002E-5</v>
      </c>
      <c r="K1228" s="12">
        <f t="shared" si="178"/>
        <v>0.80499508406939602</v>
      </c>
      <c r="L1228" s="12">
        <f t="shared" si="175"/>
        <v>-0.21691910832831185</v>
      </c>
      <c r="M1228" s="12">
        <f t="shared" si="179"/>
        <v>4.7053899557949905E-2</v>
      </c>
      <c r="N1228" s="18">
        <f t="shared" si="176"/>
        <v>4.405096867326572E-6</v>
      </c>
    </row>
    <row r="1229" spans="1:14" x14ac:dyDescent="0.2">
      <c r="A1229" s="4">
        <v>1227</v>
      </c>
      <c r="B1229" s="1" t="str">
        <f>'Исходные данные'!A1479</f>
        <v>25.04.2011</v>
      </c>
      <c r="C1229" s="1">
        <f>'Исходные данные'!B1479</f>
        <v>10.48</v>
      </c>
      <c r="D1229" s="5" t="str">
        <f>'Исходные данные'!A1231</f>
        <v>23.04.2012</v>
      </c>
      <c r="E1229" s="1">
        <f>'Исходные данные'!B1231</f>
        <v>9.19</v>
      </c>
      <c r="F1229" s="12">
        <f t="shared" si="171"/>
        <v>0.87690839694656475</v>
      </c>
      <c r="G1229" s="12">
        <f t="shared" si="172"/>
        <v>3.2406327735098515E-2</v>
      </c>
      <c r="H1229" s="12">
        <f t="shared" si="173"/>
        <v>9.3356811662038909E-5</v>
      </c>
      <c r="I1229" s="12">
        <f t="shared" si="177"/>
        <v>-0.13135274252530058</v>
      </c>
      <c r="J1229" s="18">
        <f t="shared" si="174"/>
        <v>-1.2262673245226775E-5</v>
      </c>
      <c r="K1229" s="12">
        <f t="shared" si="178"/>
        <v>0.79878944197394341</v>
      </c>
      <c r="L1229" s="12">
        <f t="shared" si="175"/>
        <v>-0.22465789488643559</v>
      </c>
      <c r="M1229" s="12">
        <f t="shared" si="179"/>
        <v>5.0471169734804755E-2</v>
      </c>
      <c r="N1229" s="18">
        <f t="shared" si="176"/>
        <v>4.7118274872949655E-6</v>
      </c>
    </row>
    <row r="1230" spans="1:14" x14ac:dyDescent="0.2">
      <c r="A1230" s="4">
        <v>1228</v>
      </c>
      <c r="B1230" s="1" t="str">
        <f>'Исходные данные'!A1480</f>
        <v>22.04.2011</v>
      </c>
      <c r="C1230" s="1">
        <f>'Исходные данные'!B1480</f>
        <v>10.45</v>
      </c>
      <c r="D1230" s="5" t="str">
        <f>'Исходные данные'!A1232</f>
        <v>20.04.2012</v>
      </c>
      <c r="E1230" s="1">
        <f>'Исходные данные'!B1232</f>
        <v>9.25</v>
      </c>
      <c r="F1230" s="12">
        <f t="shared" si="171"/>
        <v>0.8851674641148326</v>
      </c>
      <c r="G1230" s="12">
        <f t="shared" si="172"/>
        <v>3.2315880181202065E-2</v>
      </c>
      <c r="H1230" s="12">
        <f t="shared" si="173"/>
        <v>9.3096248499084229E-5</v>
      </c>
      <c r="I1230" s="12">
        <f t="shared" si="177"/>
        <v>-0.12197842688648611</v>
      </c>
      <c r="J1230" s="18">
        <f t="shared" si="174"/>
        <v>-1.1355733940951688E-5</v>
      </c>
      <c r="K1230" s="12">
        <f t="shared" si="178"/>
        <v>0.80631275418937887</v>
      </c>
      <c r="L1230" s="12">
        <f t="shared" si="175"/>
        <v>-0.21528357924762112</v>
      </c>
      <c r="M1230" s="12">
        <f t="shared" si="179"/>
        <v>4.6347019493666777E-2</v>
      </c>
      <c r="N1230" s="18">
        <f t="shared" si="176"/>
        <v>4.3147336439743036E-6</v>
      </c>
    </row>
    <row r="1231" spans="1:14" x14ac:dyDescent="0.2">
      <c r="A1231" s="4">
        <v>1229</v>
      </c>
      <c r="B1231" s="1" t="str">
        <f>'Исходные данные'!A1481</f>
        <v>21.04.2011</v>
      </c>
      <c r="C1231" s="1">
        <f>'Исходные данные'!B1481</f>
        <v>10.45</v>
      </c>
      <c r="D1231" s="5" t="str">
        <f>'Исходные данные'!A1233</f>
        <v>19.04.2012</v>
      </c>
      <c r="E1231" s="1">
        <f>'Исходные данные'!B1233</f>
        <v>9.2100000000000009</v>
      </c>
      <c r="F1231" s="12">
        <f t="shared" si="171"/>
        <v>0.88133971291866042</v>
      </c>
      <c r="G1231" s="12">
        <f t="shared" si="172"/>
        <v>3.2225685070596088E-2</v>
      </c>
      <c r="H1231" s="12">
        <f t="shared" si="173"/>
        <v>9.2836412579923327E-5</v>
      </c>
      <c r="I1231" s="12">
        <f t="shared" si="177"/>
        <v>-0.12631212814360437</v>
      </c>
      <c r="J1231" s="18">
        <f t="shared" si="174"/>
        <v>-1.17263648421878E-5</v>
      </c>
      <c r="K1231" s="12">
        <f t="shared" si="178"/>
        <v>0.80282599633342488</v>
      </c>
      <c r="L1231" s="12">
        <f t="shared" si="175"/>
        <v>-0.21961728050473936</v>
      </c>
      <c r="M1231" s="12">
        <f t="shared" si="179"/>
        <v>4.8231749896297381E-2</v>
      </c>
      <c r="N1231" s="18">
        <f t="shared" si="176"/>
        <v>4.4776626328243379E-6</v>
      </c>
    </row>
    <row r="1232" spans="1:14" x14ac:dyDescent="0.2">
      <c r="A1232" s="4">
        <v>1230</v>
      </c>
      <c r="B1232" s="1" t="str">
        <f>'Исходные данные'!A1482</f>
        <v>20.04.2011</v>
      </c>
      <c r="C1232" s="1">
        <f>'Исходные данные'!B1482</f>
        <v>10.47</v>
      </c>
      <c r="D1232" s="5" t="str">
        <f>'Исходные данные'!A1234</f>
        <v>18.04.2012</v>
      </c>
      <c r="E1232" s="1">
        <f>'Исходные данные'!B1234</f>
        <v>9.1199999999999992</v>
      </c>
      <c r="F1232" s="12">
        <f t="shared" si="171"/>
        <v>0.8710601719197707</v>
      </c>
      <c r="G1232" s="12">
        <f t="shared" si="172"/>
        <v>3.2135741698699753E-2</v>
      </c>
      <c r="H1232" s="12">
        <f t="shared" si="173"/>
        <v>9.2577301874785306E-5</v>
      </c>
      <c r="I1232" s="12">
        <f t="shared" si="177"/>
        <v>-0.13804422079620554</v>
      </c>
      <c r="J1232" s="18">
        <f t="shared" si="174"/>
        <v>-1.2779761500719836E-5</v>
      </c>
      <c r="K1232" s="12">
        <f t="shared" si="178"/>
        <v>0.79346220320880301</v>
      </c>
      <c r="L1232" s="12">
        <f t="shared" si="175"/>
        <v>-0.23134937315734058</v>
      </c>
      <c r="M1232" s="12">
        <f t="shared" si="179"/>
        <v>5.3522532460294432E-2</v>
      </c>
      <c r="N1232" s="18">
        <f t="shared" si="176"/>
        <v>4.9549716446796728E-6</v>
      </c>
    </row>
    <row r="1233" spans="1:14" x14ac:dyDescent="0.2">
      <c r="A1233" s="4">
        <v>1231</v>
      </c>
      <c r="B1233" s="1" t="str">
        <f>'Исходные данные'!A1483</f>
        <v>19.04.2011</v>
      </c>
      <c r="C1233" s="1">
        <f>'Исходные данные'!B1483</f>
        <v>10.36</v>
      </c>
      <c r="D1233" s="5" t="str">
        <f>'Исходные данные'!A1235</f>
        <v>17.04.2012</v>
      </c>
      <c r="E1233" s="1">
        <f>'Исходные данные'!B1235</f>
        <v>9.1199999999999992</v>
      </c>
      <c r="F1233" s="12">
        <f t="shared" si="171"/>
        <v>0.88030888030888033</v>
      </c>
      <c r="G1233" s="12">
        <f t="shared" si="172"/>
        <v>3.2046049362898718E-2</v>
      </c>
      <c r="H1233" s="12">
        <f t="shared" si="173"/>
        <v>9.2318914359564429E-5</v>
      </c>
      <c r="I1233" s="12">
        <f t="shared" si="177"/>
        <v>-0.12748243274509696</v>
      </c>
      <c r="J1233" s="18">
        <f t="shared" si="174"/>
        <v>-1.1769039790943539E-5</v>
      </c>
      <c r="K1233" s="12">
        <f t="shared" si="178"/>
        <v>0.80188699494171511</v>
      </c>
      <c r="L1233" s="12">
        <f t="shared" si="175"/>
        <v>-0.22078758510623195</v>
      </c>
      <c r="M1233" s="12">
        <f t="shared" si="179"/>
        <v>4.8747157737041628E-2</v>
      </c>
      <c r="N1233" s="18">
        <f t="shared" si="176"/>
        <v>4.5002846803981244E-6</v>
      </c>
    </row>
    <row r="1234" spans="1:14" x14ac:dyDescent="0.2">
      <c r="A1234" s="4">
        <v>1232</v>
      </c>
      <c r="B1234" s="1" t="str">
        <f>'Исходные данные'!A1484</f>
        <v>18.04.2011</v>
      </c>
      <c r="C1234" s="1">
        <f>'Исходные данные'!B1484</f>
        <v>10.42</v>
      </c>
      <c r="D1234" s="5" t="str">
        <f>'Исходные данные'!A1236</f>
        <v>16.04.2012</v>
      </c>
      <c r="E1234" s="1">
        <f>'Исходные данные'!B1236</f>
        <v>9.2100000000000009</v>
      </c>
      <c r="F1234" s="12">
        <f t="shared" si="171"/>
        <v>0.88387715930902122</v>
      </c>
      <c r="G1234" s="12">
        <f t="shared" si="172"/>
        <v>3.1956607362539642E-2</v>
      </c>
      <c r="H1234" s="12">
        <f t="shared" si="173"/>
        <v>9.2061248015804208E-5</v>
      </c>
      <c r="I1234" s="12">
        <f t="shared" si="177"/>
        <v>-0.12343718605800526</v>
      </c>
      <c r="J1234" s="18">
        <f t="shared" si="174"/>
        <v>-1.1363781400058991E-5</v>
      </c>
      <c r="K1234" s="12">
        <f t="shared" si="178"/>
        <v>0.8051373955551141</v>
      </c>
      <c r="L1234" s="12">
        <f t="shared" si="175"/>
        <v>-0.21674233841914034</v>
      </c>
      <c r="M1234" s="12">
        <f t="shared" si="179"/>
        <v>4.6977241263397168E-2</v>
      </c>
      <c r="N1234" s="18">
        <f t="shared" si="176"/>
        <v>4.3247834590478784E-6</v>
      </c>
    </row>
    <row r="1235" spans="1:14" x14ac:dyDescent="0.2">
      <c r="A1235" s="4">
        <v>1233</v>
      </c>
      <c r="B1235" s="1" t="str">
        <f>'Исходные данные'!A1485</f>
        <v>15.04.2011</v>
      </c>
      <c r="C1235" s="1">
        <f>'Исходные данные'!B1485</f>
        <v>10.6</v>
      </c>
      <c r="D1235" s="5" t="str">
        <f>'Исходные данные'!A1237</f>
        <v>13.04.2012</v>
      </c>
      <c r="E1235" s="1">
        <f>'Исходные данные'!B1237</f>
        <v>9.24</v>
      </c>
      <c r="F1235" s="12">
        <f t="shared" si="171"/>
        <v>0.8716981132075472</v>
      </c>
      <c r="G1235" s="12">
        <f t="shared" si="172"/>
        <v>3.1867414998924794E-2</v>
      </c>
      <c r="H1235" s="12">
        <f t="shared" si="173"/>
        <v>9.180430083068193E-5</v>
      </c>
      <c r="I1235" s="12">
        <f t="shared" si="177"/>
        <v>-0.13731211546442865</v>
      </c>
      <c r="J1235" s="18">
        <f t="shared" si="174"/>
        <v>-1.260584275579374E-5</v>
      </c>
      <c r="K1235" s="12">
        <f t="shared" si="178"/>
        <v>0.79404331380946491</v>
      </c>
      <c r="L1235" s="12">
        <f t="shared" si="175"/>
        <v>-0.23061726782556372</v>
      </c>
      <c r="M1235" s="12">
        <f t="shared" si="179"/>
        <v>5.3184324219327797E-2</v>
      </c>
      <c r="N1235" s="18">
        <f t="shared" si="176"/>
        <v>4.8825497001076923E-6</v>
      </c>
    </row>
    <row r="1236" spans="1:14" x14ac:dyDescent="0.2">
      <c r="A1236" s="4">
        <v>1234</v>
      </c>
      <c r="B1236" s="1" t="str">
        <f>'Исходные данные'!A1486</f>
        <v>14.04.2011</v>
      </c>
      <c r="C1236" s="1">
        <f>'Исходные данные'!B1486</f>
        <v>10.64</v>
      </c>
      <c r="D1236" s="5" t="str">
        <f>'Исходные данные'!A1238</f>
        <v>12.04.2012</v>
      </c>
      <c r="E1236" s="1">
        <f>'Исходные данные'!B1238</f>
        <v>9.17</v>
      </c>
      <c r="F1236" s="12">
        <f t="shared" si="171"/>
        <v>0.86184210526315785</v>
      </c>
      <c r="G1236" s="12">
        <f t="shared" si="172"/>
        <v>3.1778471575306527E-2</v>
      </c>
      <c r="H1236" s="12">
        <f t="shared" si="173"/>
        <v>9.1548070796992738E-5</v>
      </c>
      <c r="I1236" s="12">
        <f t="shared" si="177"/>
        <v>-0.14868319764512489</v>
      </c>
      <c r="J1236" s="18">
        <f t="shared" si="174"/>
        <v>-1.3611659904339158E-5</v>
      </c>
      <c r="K1236" s="12">
        <f t="shared" si="178"/>
        <v>0.78506532350465863</v>
      </c>
      <c r="L1236" s="12">
        <f t="shared" si="175"/>
        <v>-0.24198835000625993</v>
      </c>
      <c r="M1236" s="12">
        <f t="shared" si="179"/>
        <v>5.8558361538752171E-2</v>
      </c>
      <c r="N1236" s="18">
        <f t="shared" si="176"/>
        <v>5.3609050279055802E-6</v>
      </c>
    </row>
    <row r="1237" spans="1:14" x14ac:dyDescent="0.2">
      <c r="A1237" s="4">
        <v>1235</v>
      </c>
      <c r="B1237" s="1" t="str">
        <f>'Исходные данные'!A1487</f>
        <v>13.04.2011</v>
      </c>
      <c r="C1237" s="1">
        <f>'Исходные данные'!B1487</f>
        <v>10.72</v>
      </c>
      <c r="D1237" s="5" t="str">
        <f>'Исходные данные'!A1239</f>
        <v>11.04.2012</v>
      </c>
      <c r="E1237" s="1">
        <f>'Исходные данные'!B1239</f>
        <v>9.1999999999999993</v>
      </c>
      <c r="F1237" s="12">
        <f t="shared" si="171"/>
        <v>0.85820895522388052</v>
      </c>
      <c r="G1237" s="12">
        <f t="shared" si="172"/>
        <v>3.1689776396881822E-2</v>
      </c>
      <c r="H1237" s="12">
        <f t="shared" si="173"/>
        <v>9.1292555913133865E-5</v>
      </c>
      <c r="I1237" s="12">
        <f t="shared" si="177"/>
        <v>-0.15290767158766139</v>
      </c>
      <c r="J1237" s="18">
        <f t="shared" si="174"/>
        <v>-1.3959332157963687E-5</v>
      </c>
      <c r="K1237" s="12">
        <f t="shared" si="178"/>
        <v>0.7817558308568664</v>
      </c>
      <c r="L1237" s="12">
        <f t="shared" si="175"/>
        <v>-0.2462128239487964</v>
      </c>
      <c r="M1237" s="12">
        <f t="shared" si="179"/>
        <v>6.0620754676841027E-2</v>
      </c>
      <c r="N1237" s="18">
        <f t="shared" si="176"/>
        <v>5.534223635831881E-6</v>
      </c>
    </row>
    <row r="1238" spans="1:14" x14ac:dyDescent="0.2">
      <c r="A1238" s="4">
        <v>1236</v>
      </c>
      <c r="B1238" s="1" t="str">
        <f>'Исходные данные'!A1488</f>
        <v>12.04.2011</v>
      </c>
      <c r="C1238" s="1">
        <f>'Исходные данные'!B1488</f>
        <v>10.74</v>
      </c>
      <c r="D1238" s="5" t="str">
        <f>'Исходные данные'!A1240</f>
        <v>10.04.2012</v>
      </c>
      <c r="E1238" s="1">
        <f>'Исходные данные'!B1240</f>
        <v>9.24</v>
      </c>
      <c r="F1238" s="12">
        <f t="shared" si="171"/>
        <v>0.86033519553072624</v>
      </c>
      <c r="G1238" s="12">
        <f t="shared" si="172"/>
        <v>3.1601328770786904E-2</v>
      </c>
      <c r="H1238" s="12">
        <f t="shared" si="173"/>
        <v>9.1037754183089206E-5</v>
      </c>
      <c r="I1238" s="12">
        <f t="shared" si="177"/>
        <v>-0.15043320342712585</v>
      </c>
      <c r="J1238" s="18">
        <f t="shared" si="174"/>
        <v>-1.3695100994573336E-5</v>
      </c>
      <c r="K1238" s="12">
        <f t="shared" si="178"/>
        <v>0.78369265608755379</v>
      </c>
      <c r="L1238" s="12">
        <f t="shared" si="175"/>
        <v>-0.24373835578826095</v>
      </c>
      <c r="M1238" s="12">
        <f t="shared" si="179"/>
        <v>5.9408386082364893E-2</v>
      </c>
      <c r="N1238" s="18">
        <f t="shared" si="176"/>
        <v>5.4084060485803934E-6</v>
      </c>
    </row>
    <row r="1239" spans="1:14" x14ac:dyDescent="0.2">
      <c r="A1239" s="4">
        <v>1237</v>
      </c>
      <c r="B1239" s="1" t="str">
        <f>'Исходные данные'!A1489</f>
        <v>11.04.2011</v>
      </c>
      <c r="C1239" s="1">
        <f>'Исходные данные'!B1489</f>
        <v>10.91</v>
      </c>
      <c r="D1239" s="5" t="str">
        <f>'Исходные данные'!A1241</f>
        <v>09.04.2012</v>
      </c>
      <c r="E1239" s="1">
        <f>'Исходные данные'!B1241</f>
        <v>9.19</v>
      </c>
      <c r="F1239" s="12">
        <f t="shared" si="171"/>
        <v>0.84234647112740602</v>
      </c>
      <c r="G1239" s="12">
        <f t="shared" si="172"/>
        <v>3.1513128006091809E-2</v>
      </c>
      <c r="H1239" s="12">
        <f t="shared" si="173"/>
        <v>9.0783663616413558E-5</v>
      </c>
      <c r="I1239" s="12">
        <f t="shared" si="177"/>
        <v>-0.17156386347738381</v>
      </c>
      <c r="J1239" s="18">
        <f t="shared" si="174"/>
        <v>-1.5575196070663112E-5</v>
      </c>
      <c r="K1239" s="12">
        <f t="shared" si="178"/>
        <v>0.76730644838560291</v>
      </c>
      <c r="L1239" s="12">
        <f t="shared" si="175"/>
        <v>-0.26486901583851885</v>
      </c>
      <c r="M1239" s="12">
        <f t="shared" si="179"/>
        <v>7.0155595551265576E-2</v>
      </c>
      <c r="N1239" s="18">
        <f t="shared" si="176"/>
        <v>6.3689819873352534E-6</v>
      </c>
    </row>
    <row r="1240" spans="1:14" x14ac:dyDescent="0.2">
      <c r="A1240" s="4">
        <v>1238</v>
      </c>
      <c r="B1240" s="1" t="str">
        <f>'Исходные данные'!A1490</f>
        <v>08.04.2011</v>
      </c>
      <c r="C1240" s="1">
        <f>'Исходные данные'!B1490</f>
        <v>10.99</v>
      </c>
      <c r="D1240" s="5" t="str">
        <f>'Исходные данные'!A1242</f>
        <v>06.04.2012</v>
      </c>
      <c r="E1240" s="1">
        <f>'Исходные данные'!B1242</f>
        <v>9.2799999999999994</v>
      </c>
      <c r="F1240" s="12">
        <f t="shared" si="171"/>
        <v>0.84440400363967238</v>
      </c>
      <c r="G1240" s="12">
        <f t="shared" si="172"/>
        <v>3.1425173413795048E-2</v>
      </c>
      <c r="H1240" s="12">
        <f t="shared" si="173"/>
        <v>9.0530282228217361E-5</v>
      </c>
      <c r="I1240" s="12">
        <f t="shared" si="177"/>
        <v>-0.16912422161742083</v>
      </c>
      <c r="J1240" s="18">
        <f t="shared" si="174"/>
        <v>-1.5310863514652687E-5</v>
      </c>
      <c r="K1240" s="12">
        <f t="shared" si="178"/>
        <v>0.7691806866219334</v>
      </c>
      <c r="L1240" s="12">
        <f t="shared" si="175"/>
        <v>-0.26242937397855587</v>
      </c>
      <c r="M1240" s="12">
        <f t="shared" si="179"/>
        <v>6.8869176326776763E-2</v>
      </c>
      <c r="N1240" s="18">
        <f t="shared" si="176"/>
        <v>6.2347459696879661E-6</v>
      </c>
    </row>
    <row r="1241" spans="1:14" x14ac:dyDescent="0.2">
      <c r="A1241" s="4">
        <v>1239</v>
      </c>
      <c r="B1241" s="1" t="str">
        <f>'Исходные данные'!A1491</f>
        <v>07.04.2011</v>
      </c>
      <c r="C1241" s="1">
        <f>'Исходные данные'!B1491</f>
        <v>10.95</v>
      </c>
      <c r="D1241" s="5" t="str">
        <f>'Исходные данные'!A1243</f>
        <v>05.04.2012</v>
      </c>
      <c r="E1241" s="1">
        <f>'Исходные данные'!B1243</f>
        <v>9.2799999999999994</v>
      </c>
      <c r="F1241" s="12">
        <f t="shared" si="171"/>
        <v>0.84748858447488584</v>
      </c>
      <c r="G1241" s="12">
        <f t="shared" si="172"/>
        <v>3.1337464306818046E-2</v>
      </c>
      <c r="H1241" s="12">
        <f t="shared" si="173"/>
        <v>9.0277608039150608E-5</v>
      </c>
      <c r="I1241" s="12">
        <f t="shared" si="177"/>
        <v>-0.16547790946440064</v>
      </c>
      <c r="J1241" s="18">
        <f t="shared" si="174"/>
        <v>-1.4938949849765211E-5</v>
      </c>
      <c r="K1241" s="12">
        <f t="shared" si="178"/>
        <v>0.77199047908447926</v>
      </c>
      <c r="L1241" s="12">
        <f t="shared" si="175"/>
        <v>-0.25878306182553568</v>
      </c>
      <c r="M1241" s="12">
        <f t="shared" si="179"/>
        <v>6.6968673087799052E-2</v>
      </c>
      <c r="N1241" s="18">
        <f t="shared" si="176"/>
        <v>6.045771619922337E-6</v>
      </c>
    </row>
    <row r="1242" spans="1:14" x14ac:dyDescent="0.2">
      <c r="A1242" s="4">
        <v>1240</v>
      </c>
      <c r="B1242" s="1" t="str">
        <f>'Исходные данные'!A1492</f>
        <v>06.04.2011</v>
      </c>
      <c r="C1242" s="1">
        <f>'Исходные данные'!B1492</f>
        <v>10.96</v>
      </c>
      <c r="D1242" s="5" t="str">
        <f>'Исходные данные'!A1244</f>
        <v>04.04.2012</v>
      </c>
      <c r="E1242" s="1">
        <f>'Исходные данные'!B1244</f>
        <v>9.35</v>
      </c>
      <c r="F1242" s="12">
        <f t="shared" si="171"/>
        <v>0.85310218978102181</v>
      </c>
      <c r="G1242" s="12">
        <f t="shared" si="172"/>
        <v>3.125E-2</v>
      </c>
      <c r="H1242" s="12">
        <f t="shared" si="173"/>
        <v>9.0025639075388034E-5</v>
      </c>
      <c r="I1242" s="12">
        <f t="shared" si="177"/>
        <v>-0.15887593821927395</v>
      </c>
      <c r="J1242" s="18">
        <f t="shared" si="174"/>
        <v>-1.4302907871892005E-5</v>
      </c>
      <c r="K1242" s="12">
        <f t="shared" si="178"/>
        <v>0.7771039991118438</v>
      </c>
      <c r="L1242" s="12">
        <f t="shared" si="175"/>
        <v>-0.25218109058040888</v>
      </c>
      <c r="M1242" s="12">
        <f t="shared" si="179"/>
        <v>6.3595302446324414E-2</v>
      </c>
      <c r="N1242" s="18">
        <f t="shared" si="176"/>
        <v>5.7252077449229432E-6</v>
      </c>
    </row>
  </sheetData>
  <autoFilter ref="A1:N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9" sqref="B9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1507</v>
      </c>
      <c r="B1" s="2" t="s">
        <v>1508</v>
      </c>
      <c r="C1" s="29" t="s">
        <v>1511</v>
      </c>
      <c r="D1" s="29"/>
      <c r="E1" s="29" t="s">
        <v>1510</v>
      </c>
      <c r="F1" s="29"/>
    </row>
    <row r="2" spans="1:10" ht="15" x14ac:dyDescent="0.25">
      <c r="A2" s="6" t="s">
        <v>1518</v>
      </c>
      <c r="B2" s="7" t="s">
        <v>1519</v>
      </c>
      <c r="C2" s="13">
        <f>C3/C6</f>
        <v>1.0350248869734455</v>
      </c>
      <c r="D2" s="14">
        <f>C2-1</f>
        <v>3.5024886973445524E-2</v>
      </c>
      <c r="E2" s="11">
        <f>E3/E6</f>
        <v>0.91043879751471912</v>
      </c>
      <c r="F2" s="14">
        <f>E2-1</f>
        <v>-8.9561202485280877E-2</v>
      </c>
    </row>
    <row r="3" spans="1:10" ht="15" x14ac:dyDescent="0.25">
      <c r="A3" s="6" t="s">
        <v>1515</v>
      </c>
      <c r="B3" s="7" t="s">
        <v>1512</v>
      </c>
      <c r="C3" s="19">
        <f>EXP(SUM('Обработанные данные'!J2:J1242))</f>
        <v>1.261484008800877</v>
      </c>
      <c r="D3" s="14">
        <f>C3-1</f>
        <v>0.26148400880087697</v>
      </c>
      <c r="E3" s="11">
        <f>GEOMEAN('Обработанные данные'!F2:F1242)</f>
        <v>1.0977966794097531</v>
      </c>
      <c r="F3" s="14">
        <f t="shared" ref="F3:F6" si="0">E3-1</f>
        <v>9.7796679409753118E-2</v>
      </c>
    </row>
    <row r="4" spans="1:10" ht="15" x14ac:dyDescent="0.25">
      <c r="A4" s="6" t="s">
        <v>1520</v>
      </c>
      <c r="B4" s="7" t="s">
        <v>1521</v>
      </c>
      <c r="C4" s="13">
        <f>C3*C6</f>
        <v>1.537491440533022</v>
      </c>
      <c r="D4" s="14">
        <f>C4-1</f>
        <v>0.537491440533022</v>
      </c>
      <c r="E4" s="11">
        <f>E3*E6</f>
        <v>1.3237106685401292</v>
      </c>
      <c r="F4" s="14">
        <f t="shared" si="0"/>
        <v>0.3237106685401292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1514</v>
      </c>
      <c r="B6" s="7" t="s">
        <v>1513</v>
      </c>
      <c r="C6" s="20">
        <f>EXP(C7)</f>
        <v>1.2187958228614473</v>
      </c>
      <c r="D6" s="14">
        <f>C6-1</f>
        <v>0.21879582286144728</v>
      </c>
      <c r="E6" s="12">
        <f>EXP(E7)</f>
        <v>1.2057885520767309</v>
      </c>
      <c r="F6" s="14">
        <f t="shared" si="0"/>
        <v>0.20578855207673086</v>
      </c>
    </row>
    <row r="7" spans="1:10" x14ac:dyDescent="0.2">
      <c r="A7" s="6" t="s">
        <v>1516</v>
      </c>
      <c r="B7" s="7" t="s">
        <v>1517</v>
      </c>
      <c r="C7" s="11">
        <f>POWER(C8,0.5)</f>
        <v>0.19786334086841356</v>
      </c>
      <c r="D7" s="17"/>
      <c r="E7" s="11">
        <f>POWER(E8,0.5)</f>
        <v>0.18713375297994128</v>
      </c>
      <c r="F7" s="17"/>
    </row>
    <row r="8" spans="1:10" x14ac:dyDescent="0.2">
      <c r="A8" s="6" t="s">
        <v>1528</v>
      </c>
      <c r="B8" s="7" t="s">
        <v>1529</v>
      </c>
      <c r="C8" s="11">
        <f>SUM('Обработанные данные'!N2:N1242)</f>
        <v>3.9149901659610013E-2</v>
      </c>
      <c r="D8" s="17"/>
      <c r="E8" s="11">
        <f>_xlfn.VAR.P('Обработанные данные'!L2:L1242)</f>
        <v>3.5019041504357681E-2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1522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2017-04-08T15:12:07Z</dcterms:modified>
</cp:coreProperties>
</file>