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oogle_Drive\Инвестирование\ПИФ\"/>
    </mc:Choice>
  </mc:AlternateContent>
  <bookViews>
    <workbookView xWindow="0" yWindow="0" windowWidth="15300" windowHeight="7350" activeTab="1"/>
  </bookViews>
  <sheets>
    <sheet name="Исходные данные" sheetId="2" r:id="rId1"/>
    <sheet name="Обработанные данные" sheetId="1" r:id="rId2"/>
    <sheet name="ИТОГ" sheetId="3" r:id="rId3"/>
  </sheets>
  <definedNames>
    <definedName name="_xlnm._FilterDatabase" localSheetId="1" hidden="1">'Обработанные данные'!$A$1:$N$1242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2" i="1"/>
  <c r="H1242" i="1" l="1"/>
  <c r="H1234" i="1"/>
  <c r="H1226" i="1"/>
  <c r="H1218" i="1"/>
  <c r="H1210" i="1"/>
  <c r="H498" i="1"/>
  <c r="H934" i="1"/>
  <c r="H1221" i="1"/>
  <c r="H1037" i="1"/>
  <c r="H660" i="1"/>
  <c r="H1202" i="1"/>
  <c r="H1194" i="1"/>
  <c r="H1186" i="1"/>
  <c r="H1178" i="1"/>
  <c r="H1170" i="1"/>
  <c r="H1162" i="1"/>
  <c r="H1154" i="1"/>
  <c r="H1146" i="1"/>
  <c r="H1138" i="1"/>
  <c r="H1130" i="1"/>
  <c r="H1122" i="1"/>
  <c r="H1114" i="1"/>
  <c r="H1106" i="1"/>
  <c r="H1098" i="1"/>
  <c r="H1090" i="1"/>
  <c r="H1082" i="1"/>
  <c r="H1074" i="1"/>
  <c r="H1066" i="1"/>
  <c r="H1058" i="1"/>
  <c r="H1050" i="1"/>
  <c r="H1042" i="1"/>
  <c r="H1034" i="1"/>
  <c r="H1026" i="1"/>
  <c r="H1018" i="1"/>
  <c r="H1010" i="1"/>
  <c r="H1002" i="1"/>
  <c r="H994" i="1"/>
  <c r="H986" i="1"/>
  <c r="H978" i="1"/>
  <c r="H970" i="1"/>
  <c r="H962" i="1"/>
  <c r="H954" i="1"/>
  <c r="H946" i="1"/>
  <c r="H938" i="1"/>
  <c r="H930" i="1"/>
  <c r="H922" i="1"/>
  <c r="H914" i="1"/>
  <c r="H906" i="1"/>
  <c r="H898" i="1"/>
  <c r="H890" i="1"/>
  <c r="H882" i="1"/>
  <c r="H874" i="1"/>
  <c r="H866" i="1"/>
  <c r="H858" i="1"/>
  <c r="H850" i="1"/>
  <c r="H842" i="1"/>
  <c r="H834" i="1"/>
  <c r="H826" i="1"/>
  <c r="H818" i="1"/>
  <c r="H810" i="1"/>
  <c r="H802" i="1"/>
  <c r="H794" i="1"/>
  <c r="H786" i="1"/>
  <c r="H778" i="1"/>
  <c r="H770" i="1"/>
  <c r="H762" i="1"/>
  <c r="H754" i="1"/>
  <c r="H746" i="1"/>
  <c r="H738" i="1"/>
  <c r="H730" i="1"/>
  <c r="H722" i="1"/>
  <c r="H714" i="1"/>
  <c r="H706" i="1"/>
  <c r="H698" i="1"/>
  <c r="H690" i="1"/>
  <c r="H682" i="1"/>
  <c r="H674" i="1"/>
  <c r="H666" i="1"/>
  <c r="H658" i="1"/>
  <c r="H650" i="1"/>
  <c r="H642" i="1"/>
  <c r="H634" i="1"/>
  <c r="H626" i="1"/>
  <c r="H618" i="1"/>
  <c r="H610" i="1"/>
  <c r="H602" i="1"/>
  <c r="H594" i="1"/>
  <c r="H586" i="1"/>
  <c r="H578" i="1"/>
  <c r="H570" i="1"/>
  <c r="H562" i="1"/>
  <c r="H554" i="1"/>
  <c r="H546" i="1"/>
  <c r="H538" i="1"/>
  <c r="H530" i="1"/>
  <c r="H522" i="1"/>
  <c r="H514" i="1"/>
  <c r="H506" i="1"/>
  <c r="H490" i="1"/>
  <c r="H482" i="1"/>
  <c r="H474" i="1"/>
  <c r="H466" i="1"/>
  <c r="H458" i="1"/>
  <c r="H450" i="1"/>
  <c r="H442" i="1"/>
  <c r="H434" i="1"/>
  <c r="H426" i="1"/>
  <c r="H418" i="1"/>
  <c r="H410" i="1"/>
  <c r="H402" i="1"/>
  <c r="H394" i="1"/>
  <c r="H386" i="1"/>
  <c r="H378" i="1"/>
  <c r="H370" i="1"/>
  <c r="H362" i="1"/>
  <c r="H322" i="1"/>
  <c r="H162" i="1"/>
  <c r="H1113" i="1"/>
  <c r="H985" i="1"/>
  <c r="H801" i="1"/>
  <c r="H1232" i="1"/>
  <c r="H1224" i="1"/>
  <c r="H1216" i="1"/>
  <c r="H1208" i="1"/>
  <c r="H1200" i="1"/>
  <c r="H1192" i="1"/>
  <c r="H1184" i="1"/>
  <c r="H1176" i="1"/>
  <c r="H1168" i="1"/>
  <c r="H1160" i="1"/>
  <c r="H1152" i="1"/>
  <c r="H1144" i="1"/>
  <c r="H1136" i="1"/>
  <c r="H1128" i="1"/>
  <c r="H1120" i="1"/>
  <c r="H1112" i="1"/>
  <c r="H1104" i="1"/>
  <c r="H1096" i="1"/>
  <c r="H1088" i="1"/>
  <c r="H1080" i="1"/>
  <c r="H1072" i="1"/>
  <c r="H1064" i="1"/>
  <c r="H1056" i="1"/>
  <c r="H1048" i="1"/>
  <c r="H1040" i="1"/>
  <c r="H1032" i="1"/>
  <c r="H1024" i="1"/>
  <c r="H1016" i="1"/>
  <c r="H1008" i="1"/>
  <c r="H1000" i="1"/>
  <c r="H992" i="1"/>
  <c r="H984" i="1"/>
  <c r="H976" i="1"/>
  <c r="H968" i="1"/>
  <c r="H960" i="1"/>
  <c r="H952" i="1"/>
  <c r="H944" i="1"/>
  <c r="H936" i="1"/>
  <c r="H928" i="1"/>
  <c r="H920" i="1"/>
  <c r="H912" i="1"/>
  <c r="H904" i="1"/>
  <c r="H896" i="1"/>
  <c r="H888" i="1"/>
  <c r="H880" i="1"/>
  <c r="H872" i="1"/>
  <c r="H864" i="1"/>
  <c r="H856" i="1"/>
  <c r="H848" i="1"/>
  <c r="H840" i="1"/>
  <c r="H832" i="1"/>
  <c r="H824" i="1"/>
  <c r="H816" i="1"/>
  <c r="H808" i="1"/>
  <c r="H800" i="1"/>
  <c r="H792" i="1"/>
  <c r="H784" i="1"/>
  <c r="H776" i="1"/>
  <c r="H768" i="1"/>
  <c r="H760" i="1"/>
  <c r="H752" i="1"/>
  <c r="H744" i="1"/>
  <c r="H736" i="1"/>
  <c r="H728" i="1"/>
  <c r="H720" i="1"/>
  <c r="H712" i="1"/>
  <c r="H704" i="1"/>
  <c r="H696" i="1"/>
  <c r="H688" i="1"/>
  <c r="H680" i="1"/>
  <c r="H672" i="1"/>
  <c r="H664" i="1"/>
  <c r="H656" i="1"/>
  <c r="H648" i="1"/>
  <c r="H640" i="1"/>
  <c r="H616" i="1"/>
  <c r="H608" i="1"/>
  <c r="H592" i="1"/>
  <c r="H584" i="1"/>
  <c r="H576" i="1"/>
  <c r="H552" i="1"/>
  <c r="H544" i="1"/>
  <c r="H528" i="1"/>
  <c r="H520" i="1"/>
  <c r="H512" i="1"/>
  <c r="H488" i="1"/>
  <c r="H480" i="1"/>
  <c r="H432" i="1"/>
  <c r="H408" i="1"/>
  <c r="H400" i="1"/>
  <c r="H384" i="1"/>
  <c r="H376" i="1"/>
  <c r="H360" i="1"/>
  <c r="H344" i="1"/>
  <c r="H1049" i="1"/>
  <c r="H921" i="1"/>
  <c r="H1135" i="1"/>
  <c r="H1240" i="1"/>
  <c r="H1239" i="1"/>
  <c r="H1231" i="1"/>
  <c r="H1223" i="1"/>
  <c r="H1215" i="1"/>
  <c r="H1207" i="1"/>
  <c r="H1199" i="1"/>
  <c r="H1191" i="1"/>
  <c r="H1183" i="1"/>
  <c r="H1175" i="1"/>
  <c r="H1167" i="1"/>
  <c r="H1159" i="1"/>
  <c r="H1151" i="1"/>
  <c r="H1143" i="1"/>
  <c r="H1127" i="1"/>
  <c r="H1119" i="1"/>
  <c r="H1111" i="1"/>
  <c r="H1103" i="1"/>
  <c r="H1095" i="1"/>
  <c r="H1087" i="1"/>
  <c r="H1079" i="1"/>
  <c r="H431" i="1"/>
  <c r="H1209" i="1"/>
  <c r="H1222" i="1"/>
  <c r="H1190" i="1"/>
  <c r="H1158" i="1"/>
  <c r="H1150" i="1"/>
  <c r="H1118" i="1"/>
  <c r="H1110" i="1"/>
  <c r="H1102" i="1"/>
  <c r="H1094" i="1"/>
  <c r="H1086" i="1"/>
  <c r="H1078" i="1"/>
  <c r="H1070" i="1"/>
  <c r="H1062" i="1"/>
  <c r="H1054" i="1"/>
  <c r="H1046" i="1"/>
  <c r="H1038" i="1"/>
  <c r="H1030" i="1"/>
  <c r="H1022" i="1"/>
  <c r="H1014" i="1"/>
  <c r="H1006" i="1"/>
  <c r="H998" i="1"/>
  <c r="H990" i="1"/>
  <c r="H982" i="1"/>
  <c r="H974" i="1"/>
  <c r="H966" i="1"/>
  <c r="H958" i="1"/>
  <c r="H950" i="1"/>
  <c r="H942" i="1"/>
  <c r="H926" i="1"/>
  <c r="H918" i="1"/>
  <c r="H910" i="1"/>
  <c r="H902" i="1"/>
  <c r="H894" i="1"/>
  <c r="H886" i="1"/>
  <c r="H878" i="1"/>
  <c r="H870" i="1"/>
  <c r="H862" i="1"/>
  <c r="H854" i="1"/>
  <c r="H846" i="1"/>
  <c r="H838" i="1"/>
  <c r="H830" i="1"/>
  <c r="H822" i="1"/>
  <c r="H814" i="1"/>
  <c r="H806" i="1"/>
  <c r="H798" i="1"/>
  <c r="H790" i="1"/>
  <c r="H782" i="1"/>
  <c r="H774" i="1"/>
  <c r="H766" i="1"/>
  <c r="H758" i="1"/>
  <c r="H750" i="1"/>
  <c r="H742" i="1"/>
  <c r="H734" i="1"/>
  <c r="H726" i="1"/>
  <c r="H718" i="1"/>
  <c r="H710" i="1"/>
  <c r="H702" i="1"/>
  <c r="H694" i="1"/>
  <c r="H686" i="1"/>
  <c r="H678" i="1"/>
  <c r="H670" i="1"/>
  <c r="H662" i="1"/>
  <c r="H654" i="1"/>
  <c r="H646" i="1"/>
  <c r="H638" i="1"/>
  <c r="H630" i="1"/>
  <c r="H622" i="1"/>
  <c r="H614" i="1"/>
  <c r="H606" i="1"/>
  <c r="H598" i="1"/>
  <c r="H590" i="1"/>
  <c r="H582" i="1"/>
  <c r="H574" i="1"/>
  <c r="H566" i="1"/>
  <c r="H558" i="1"/>
  <c r="H550" i="1"/>
  <c r="H542" i="1"/>
  <c r="H534" i="1"/>
  <c r="H526" i="1"/>
  <c r="H454" i="1"/>
  <c r="H406" i="1"/>
  <c r="H817" i="1"/>
  <c r="H1145" i="1"/>
  <c r="H1214" i="1"/>
  <c r="H1182" i="1"/>
  <c r="H1126" i="1"/>
  <c r="H1237" i="1"/>
  <c r="H1229" i="1"/>
  <c r="H1213" i="1"/>
  <c r="H1205" i="1"/>
  <c r="H1197" i="1"/>
  <c r="H1189" i="1"/>
  <c r="H1181" i="1"/>
  <c r="H1173" i="1"/>
  <c r="H1165" i="1"/>
  <c r="H1157" i="1"/>
  <c r="H1149" i="1"/>
  <c r="H1141" i="1"/>
  <c r="H1133" i="1"/>
  <c r="H1125" i="1"/>
  <c r="H1117" i="1"/>
  <c r="H1109" i="1"/>
  <c r="H1101" i="1"/>
  <c r="H1093" i="1"/>
  <c r="H1085" i="1"/>
  <c r="H1077" i="1"/>
  <c r="H1069" i="1"/>
  <c r="H1061" i="1"/>
  <c r="H1053" i="1"/>
  <c r="H1045" i="1"/>
  <c r="H1029" i="1"/>
  <c r="H973" i="1"/>
  <c r="H909" i="1"/>
  <c r="H781" i="1"/>
  <c r="H557" i="1"/>
  <c r="H517" i="1"/>
  <c r="H1241" i="1"/>
  <c r="H1230" i="1"/>
  <c r="H1198" i="1"/>
  <c r="H1166" i="1"/>
  <c r="H1134" i="1"/>
  <c r="H1236" i="1"/>
  <c r="H1228" i="1"/>
  <c r="H1220" i="1"/>
  <c r="H1212" i="1"/>
  <c r="H1204" i="1"/>
  <c r="H1196" i="1"/>
  <c r="H1188" i="1"/>
  <c r="H1180" i="1"/>
  <c r="H1172" i="1"/>
  <c r="H1164" i="1"/>
  <c r="H1156" i="1"/>
  <c r="H1148" i="1"/>
  <c r="H1140" i="1"/>
  <c r="H1132" i="1"/>
  <c r="H1124" i="1"/>
  <c r="H1116" i="1"/>
  <c r="H1108" i="1"/>
  <c r="H1100" i="1"/>
  <c r="H1092" i="1"/>
  <c r="H1084" i="1"/>
  <c r="H1076" i="1"/>
  <c r="H1068" i="1"/>
  <c r="H1060" i="1"/>
  <c r="H1052" i="1"/>
  <c r="H1044" i="1"/>
  <c r="H1036" i="1"/>
  <c r="H1028" i="1"/>
  <c r="H1020" i="1"/>
  <c r="H1012" i="1"/>
  <c r="H1004" i="1"/>
  <c r="H996" i="1"/>
  <c r="H988" i="1"/>
  <c r="H980" i="1"/>
  <c r="H972" i="1"/>
  <c r="H964" i="1"/>
  <c r="H956" i="1"/>
  <c r="H948" i="1"/>
  <c r="H940" i="1"/>
  <c r="H932" i="1"/>
  <c r="H924" i="1"/>
  <c r="H916" i="1"/>
  <c r="H908" i="1"/>
  <c r="H900" i="1"/>
  <c r="H892" i="1"/>
  <c r="H884" i="1"/>
  <c r="H876" i="1"/>
  <c r="H868" i="1"/>
  <c r="H860" i="1"/>
  <c r="H852" i="1"/>
  <c r="H844" i="1"/>
  <c r="H836" i="1"/>
  <c r="H620" i="1"/>
  <c r="H476" i="1"/>
  <c r="H268" i="1"/>
  <c r="H1177" i="1"/>
  <c r="H1238" i="1"/>
  <c r="H1206" i="1"/>
  <c r="H1174" i="1"/>
  <c r="H1142" i="1"/>
  <c r="H2" i="1"/>
  <c r="H10" i="1"/>
  <c r="H368" i="1"/>
  <c r="H52" i="1"/>
  <c r="H601" i="1"/>
  <c r="H108" i="1"/>
  <c r="H641" i="1"/>
  <c r="H681" i="1"/>
  <c r="H1235" i="1"/>
  <c r="H1227" i="1"/>
  <c r="H1219" i="1"/>
  <c r="H1211" i="1"/>
  <c r="H1203" i="1"/>
  <c r="H1195" i="1"/>
  <c r="H1187" i="1"/>
  <c r="H1179" i="1"/>
  <c r="H1171" i="1"/>
  <c r="H1163" i="1"/>
  <c r="H1155" i="1"/>
  <c r="H1147" i="1"/>
  <c r="H1139" i="1"/>
  <c r="H1131" i="1"/>
  <c r="H1123" i="1"/>
  <c r="H1115" i="1"/>
  <c r="H1107" i="1"/>
  <c r="H1099" i="1"/>
  <c r="H1091" i="1"/>
  <c r="H1083" i="1"/>
  <c r="H1075" i="1"/>
  <c r="H1067" i="1"/>
  <c r="H1059" i="1"/>
  <c r="H1051" i="1"/>
  <c r="H867" i="1"/>
  <c r="H214" i="1"/>
  <c r="H1233" i="1"/>
  <c r="H1225" i="1"/>
  <c r="H1217" i="1"/>
  <c r="H1201" i="1"/>
  <c r="H1193" i="1"/>
  <c r="H1185" i="1"/>
  <c r="H1169" i="1"/>
  <c r="H1161" i="1"/>
  <c r="H1153" i="1"/>
  <c r="H1137" i="1"/>
  <c r="H1129" i="1"/>
  <c r="H1121" i="1"/>
  <c r="H1105" i="1"/>
  <c r="H1097" i="1"/>
  <c r="H1089" i="1"/>
  <c r="H1081" i="1"/>
  <c r="H1073" i="1"/>
  <c r="H1065" i="1"/>
  <c r="H1057" i="1"/>
  <c r="H1041" i="1"/>
  <c r="H1033" i="1"/>
  <c r="H1025" i="1"/>
  <c r="H1017" i="1"/>
  <c r="H1009" i="1"/>
  <c r="H1001" i="1"/>
  <c r="H993" i="1"/>
  <c r="H977" i="1"/>
  <c r="H969" i="1"/>
  <c r="H961" i="1"/>
  <c r="H953" i="1"/>
  <c r="H945" i="1"/>
  <c r="H937" i="1"/>
  <c r="H929" i="1"/>
  <c r="H913" i="1"/>
  <c r="H905" i="1"/>
  <c r="H897" i="1"/>
  <c r="H889" i="1"/>
  <c r="H881" i="1"/>
  <c r="H873" i="1"/>
  <c r="H865" i="1"/>
  <c r="H857" i="1"/>
  <c r="H849" i="1"/>
  <c r="H841" i="1"/>
  <c r="H833" i="1"/>
  <c r="H825" i="1"/>
  <c r="H809" i="1"/>
  <c r="H793" i="1"/>
  <c r="H785" i="1"/>
  <c r="H777" i="1"/>
  <c r="H769" i="1"/>
  <c r="H761" i="1"/>
  <c r="H753" i="1"/>
  <c r="H745" i="1"/>
  <c r="H737" i="1"/>
  <c r="H729" i="1"/>
  <c r="H705" i="1"/>
  <c r="H697" i="1"/>
  <c r="H673" i="1"/>
  <c r="H665" i="1"/>
  <c r="H633" i="1"/>
  <c r="H617" i="1"/>
  <c r="H609" i="1"/>
  <c r="H577" i="1"/>
  <c r="H569" i="1"/>
  <c r="H553" i="1"/>
  <c r="H545" i="1"/>
  <c r="H537" i="1"/>
  <c r="H513" i="1"/>
  <c r="H505" i="1"/>
  <c r="H489" i="1"/>
  <c r="H481" i="1"/>
  <c r="H473" i="1"/>
  <c r="H465" i="1"/>
  <c r="H417" i="1"/>
  <c r="H1071" i="1"/>
  <c r="H1063" i="1"/>
  <c r="H1055" i="1"/>
  <c r="H1047" i="1"/>
  <c r="H1039" i="1"/>
  <c r="H1031" i="1"/>
  <c r="H1023" i="1"/>
  <c r="H1015" i="1"/>
  <c r="H1007" i="1"/>
  <c r="H999" i="1"/>
  <c r="H991" i="1"/>
  <c r="H983" i="1"/>
  <c r="H975" i="1"/>
  <c r="H967" i="1"/>
  <c r="H959" i="1"/>
  <c r="H951" i="1"/>
  <c r="H943" i="1"/>
  <c r="H935" i="1"/>
  <c r="H927" i="1"/>
  <c r="H919" i="1"/>
  <c r="H911" i="1"/>
  <c r="H903" i="1"/>
  <c r="H895" i="1"/>
  <c r="H887" i="1"/>
  <c r="H879" i="1"/>
  <c r="H871" i="1"/>
  <c r="H863" i="1"/>
  <c r="H855" i="1"/>
  <c r="H847" i="1"/>
  <c r="H839" i="1"/>
  <c r="H831" i="1"/>
  <c r="H823" i="1"/>
  <c r="H815" i="1"/>
  <c r="H807" i="1"/>
  <c r="H799" i="1"/>
  <c r="H791" i="1"/>
  <c r="H783" i="1"/>
  <c r="H775" i="1"/>
  <c r="H767" i="1"/>
  <c r="H759" i="1"/>
  <c r="H751" i="1"/>
  <c r="H743" i="1"/>
  <c r="H735" i="1"/>
  <c r="H727" i="1"/>
  <c r="H719" i="1"/>
  <c r="H711" i="1"/>
  <c r="H703" i="1"/>
  <c r="H695" i="1"/>
  <c r="H687" i="1"/>
  <c r="H679" i="1"/>
  <c r="H671" i="1"/>
  <c r="H663" i="1"/>
  <c r="H655" i="1"/>
  <c r="H647" i="1"/>
  <c r="H639" i="1"/>
  <c r="H631" i="1"/>
  <c r="H623" i="1"/>
  <c r="H615" i="1"/>
  <c r="H607" i="1"/>
  <c r="H599" i="1"/>
  <c r="H591" i="1"/>
  <c r="H583" i="1"/>
  <c r="H575" i="1"/>
  <c r="H567" i="1"/>
  <c r="H559" i="1"/>
  <c r="H551" i="1"/>
  <c r="H543" i="1"/>
  <c r="H535" i="1"/>
  <c r="H527" i="1"/>
  <c r="H519" i="1"/>
  <c r="H511" i="1"/>
  <c r="H503" i="1"/>
  <c r="H495" i="1"/>
  <c r="H487" i="1"/>
  <c r="H479" i="1"/>
  <c r="H471" i="1"/>
  <c r="H463" i="1"/>
  <c r="H455" i="1"/>
  <c r="H447" i="1"/>
  <c r="H439" i="1"/>
  <c r="H423" i="1"/>
  <c r="H518" i="1"/>
  <c r="H510" i="1"/>
  <c r="H502" i="1"/>
  <c r="H494" i="1"/>
  <c r="H486" i="1"/>
  <c r="H478" i="1"/>
  <c r="H470" i="1"/>
  <c r="H462" i="1"/>
  <c r="H446" i="1"/>
  <c r="H438" i="1"/>
  <c r="H430" i="1"/>
  <c r="H422" i="1"/>
  <c r="H414" i="1"/>
  <c r="H398" i="1"/>
  <c r="H390" i="1"/>
  <c r="H382" i="1"/>
  <c r="H374" i="1"/>
  <c r="H366" i="1"/>
  <c r="H358" i="1"/>
  <c r="H350" i="1"/>
  <c r="H342" i="1"/>
  <c r="H334" i="1"/>
  <c r="H326" i="1"/>
  <c r="H318" i="1"/>
  <c r="H310" i="1"/>
  <c r="H302" i="1"/>
  <c r="H286" i="1"/>
  <c r="H278" i="1"/>
  <c r="H254" i="1"/>
  <c r="H246" i="1"/>
  <c r="H222" i="1"/>
  <c r="H182" i="1"/>
  <c r="H150" i="1"/>
  <c r="H142" i="1"/>
  <c r="H126" i="1"/>
  <c r="H118" i="1"/>
  <c r="H94" i="1"/>
  <c r="H78" i="1"/>
  <c r="H62" i="1"/>
  <c r="H30" i="1"/>
  <c r="H22" i="1"/>
  <c r="H14" i="1"/>
  <c r="H1021" i="1"/>
  <c r="H1013" i="1"/>
  <c r="H1005" i="1"/>
  <c r="H997" i="1"/>
  <c r="H989" i="1"/>
  <c r="H981" i="1"/>
  <c r="H965" i="1"/>
  <c r="H957" i="1"/>
  <c r="H949" i="1"/>
  <c r="H941" i="1"/>
  <c r="H933" i="1"/>
  <c r="H925" i="1"/>
  <c r="H917" i="1"/>
  <c r="H901" i="1"/>
  <c r="H893" i="1"/>
  <c r="H885" i="1"/>
  <c r="H877" i="1"/>
  <c r="H869" i="1"/>
  <c r="H861" i="1"/>
  <c r="H853" i="1"/>
  <c r="H845" i="1"/>
  <c r="H837" i="1"/>
  <c r="H829" i="1"/>
  <c r="H821" i="1"/>
  <c r="H813" i="1"/>
  <c r="H805" i="1"/>
  <c r="H797" i="1"/>
  <c r="H789" i="1"/>
  <c r="H773" i="1"/>
  <c r="H765" i="1"/>
  <c r="H757" i="1"/>
  <c r="H749" i="1"/>
  <c r="H741" i="1"/>
  <c r="H733" i="1"/>
  <c r="H725" i="1"/>
  <c r="H717" i="1"/>
  <c r="H709" i="1"/>
  <c r="H701" i="1"/>
  <c r="H693" i="1"/>
  <c r="H685" i="1"/>
  <c r="H677" i="1"/>
  <c r="H669" i="1"/>
  <c r="H661" i="1"/>
  <c r="H653" i="1"/>
  <c r="H645" i="1"/>
  <c r="H637" i="1"/>
  <c r="H629" i="1"/>
  <c r="H621" i="1"/>
  <c r="H613" i="1"/>
  <c r="H605" i="1"/>
  <c r="H597" i="1"/>
  <c r="H589" i="1"/>
  <c r="H581" i="1"/>
  <c r="H573" i="1"/>
  <c r="H565" i="1"/>
  <c r="H549" i="1"/>
  <c r="H541" i="1"/>
  <c r="H533" i="1"/>
  <c r="H525" i="1"/>
  <c r="H509" i="1"/>
  <c r="H501" i="1"/>
  <c r="H493" i="1"/>
  <c r="H485" i="1"/>
  <c r="H477" i="1"/>
  <c r="H469" i="1"/>
  <c r="H461" i="1"/>
  <c r="H453" i="1"/>
  <c r="H445" i="1"/>
  <c r="H437" i="1"/>
  <c r="H429" i="1"/>
  <c r="H421" i="1"/>
  <c r="H828" i="1"/>
  <c r="H820" i="1"/>
  <c r="H812" i="1"/>
  <c r="H804" i="1"/>
  <c r="H796" i="1"/>
  <c r="H788" i="1"/>
  <c r="H780" i="1"/>
  <c r="H772" i="1"/>
  <c r="H764" i="1"/>
  <c r="H756" i="1"/>
  <c r="H748" i="1"/>
  <c r="H740" i="1"/>
  <c r="H732" i="1"/>
  <c r="H724" i="1"/>
  <c r="H716" i="1"/>
  <c r="H708" i="1"/>
  <c r="H700" i="1"/>
  <c r="H692" i="1"/>
  <c r="H684" i="1"/>
  <c r="H676" i="1"/>
  <c r="H668" i="1"/>
  <c r="H652" i="1"/>
  <c r="H644" i="1"/>
  <c r="H636" i="1"/>
  <c r="H628" i="1"/>
  <c r="H612" i="1"/>
  <c r="H604" i="1"/>
  <c r="H596" i="1"/>
  <c r="H588" i="1"/>
  <c r="H580" i="1"/>
  <c r="H572" i="1"/>
  <c r="H564" i="1"/>
  <c r="H556" i="1"/>
  <c r="H548" i="1"/>
  <c r="H540" i="1"/>
  <c r="H532" i="1"/>
  <c r="H524" i="1"/>
  <c r="H516" i="1"/>
  <c r="H508" i="1"/>
  <c r="H500" i="1"/>
  <c r="H492" i="1"/>
  <c r="H484" i="1"/>
  <c r="H468" i="1"/>
  <c r="H460" i="1"/>
  <c r="H452" i="1"/>
  <c r="H444" i="1"/>
  <c r="H436" i="1"/>
  <c r="H428" i="1"/>
  <c r="H420" i="1"/>
  <c r="H412" i="1"/>
  <c r="H404" i="1"/>
  <c r="H396" i="1"/>
  <c r="H388" i="1"/>
  <c r="H380" i="1"/>
  <c r="H372" i="1"/>
  <c r="H364" i="1"/>
  <c r="H356" i="1"/>
  <c r="H348" i="1"/>
  <c r="H340" i="1"/>
  <c r="H332" i="1"/>
  <c r="H324" i="1"/>
  <c r="H316" i="1"/>
  <c r="H308" i="1"/>
  <c r="H300" i="1"/>
  <c r="H292" i="1"/>
  <c r="H284" i="1"/>
  <c r="H276" i="1"/>
  <c r="H260" i="1"/>
  <c r="H252" i="1"/>
  <c r="H228" i="1"/>
  <c r="H212" i="1"/>
  <c r="H180" i="1"/>
  <c r="H164" i="1"/>
  <c r="H148" i="1"/>
  <c r="H116" i="1"/>
  <c r="H84" i="1"/>
  <c r="H76" i="1"/>
  <c r="H44" i="1"/>
  <c r="H12" i="1"/>
  <c r="H1043" i="1"/>
  <c r="H1035" i="1"/>
  <c r="H1027" i="1"/>
  <c r="H1019" i="1"/>
  <c r="H1011" i="1"/>
  <c r="H1003" i="1"/>
  <c r="H995" i="1"/>
  <c r="H987" i="1"/>
  <c r="H979" i="1"/>
  <c r="H971" i="1"/>
  <c r="H963" i="1"/>
  <c r="H955" i="1"/>
  <c r="H947" i="1"/>
  <c r="H939" i="1"/>
  <c r="H931" i="1"/>
  <c r="H923" i="1"/>
  <c r="H915" i="1"/>
  <c r="H907" i="1"/>
  <c r="H899" i="1"/>
  <c r="H891" i="1"/>
  <c r="H883" i="1"/>
  <c r="H875" i="1"/>
  <c r="H859" i="1"/>
  <c r="H851" i="1"/>
  <c r="H843" i="1"/>
  <c r="H835" i="1"/>
  <c r="H827" i="1"/>
  <c r="H819" i="1"/>
  <c r="H811" i="1"/>
  <c r="H803" i="1"/>
  <c r="H795" i="1"/>
  <c r="H787" i="1"/>
  <c r="H779" i="1"/>
  <c r="H771" i="1"/>
  <c r="H763" i="1"/>
  <c r="H755" i="1"/>
  <c r="H747" i="1"/>
  <c r="H739" i="1"/>
  <c r="H731" i="1"/>
  <c r="H723" i="1"/>
  <c r="H715" i="1"/>
  <c r="H707" i="1"/>
  <c r="H699" i="1"/>
  <c r="H691" i="1"/>
  <c r="H683" i="1"/>
  <c r="H675" i="1"/>
  <c r="H667" i="1"/>
  <c r="H659" i="1"/>
  <c r="H651" i="1"/>
  <c r="H643" i="1"/>
  <c r="H635" i="1"/>
  <c r="H627" i="1"/>
  <c r="H619" i="1"/>
  <c r="H611" i="1"/>
  <c r="H603" i="1"/>
  <c r="H595" i="1"/>
  <c r="H587" i="1"/>
  <c r="H579" i="1"/>
  <c r="H571" i="1"/>
  <c r="H563" i="1"/>
  <c r="H555" i="1"/>
  <c r="H547" i="1"/>
  <c r="H539" i="1"/>
  <c r="H531" i="1"/>
  <c r="H523" i="1"/>
  <c r="H515" i="1"/>
  <c r="H507" i="1"/>
  <c r="H499" i="1"/>
  <c r="H491" i="1"/>
  <c r="H483" i="1"/>
  <c r="H475" i="1"/>
  <c r="H467" i="1"/>
  <c r="H459" i="1"/>
  <c r="H451" i="1"/>
  <c r="H443" i="1"/>
  <c r="H435" i="1"/>
  <c r="H427" i="1"/>
  <c r="H354" i="1"/>
  <c r="H346" i="1"/>
  <c r="H338" i="1"/>
  <c r="H330" i="1"/>
  <c r="H314" i="1"/>
  <c r="H306" i="1"/>
  <c r="H298" i="1"/>
  <c r="H290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721" i="1"/>
  <c r="H713" i="1"/>
  <c r="H689" i="1"/>
  <c r="H657" i="1"/>
  <c r="H649" i="1"/>
  <c r="H625" i="1"/>
  <c r="H593" i="1"/>
  <c r="H585" i="1"/>
  <c r="H561" i="1"/>
  <c r="H529" i="1"/>
  <c r="H521" i="1"/>
  <c r="H497" i="1"/>
  <c r="H457" i="1"/>
  <c r="H449" i="1"/>
  <c r="H441" i="1"/>
  <c r="H433" i="1"/>
  <c r="H425" i="1"/>
  <c r="H409" i="1"/>
  <c r="H401" i="1"/>
  <c r="H393" i="1"/>
  <c r="H385" i="1"/>
  <c r="H377" i="1"/>
  <c r="H369" i="1"/>
  <c r="H361" i="1"/>
  <c r="H353" i="1"/>
  <c r="H345" i="1"/>
  <c r="H337" i="1"/>
  <c r="H329" i="1"/>
  <c r="H321" i="1"/>
  <c r="H313" i="1"/>
  <c r="H305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H632" i="1"/>
  <c r="H624" i="1"/>
  <c r="H600" i="1"/>
  <c r="H568" i="1"/>
  <c r="H560" i="1"/>
  <c r="H536" i="1"/>
  <c r="H504" i="1"/>
  <c r="H496" i="1"/>
  <c r="H472" i="1"/>
  <c r="H464" i="1"/>
  <c r="H456" i="1"/>
  <c r="H448" i="1"/>
  <c r="H440" i="1"/>
  <c r="H424" i="1"/>
  <c r="H416" i="1"/>
  <c r="H392" i="1"/>
  <c r="H352" i="1"/>
  <c r="H336" i="1"/>
  <c r="H328" i="1"/>
  <c r="H320" i="1"/>
  <c r="H312" i="1"/>
  <c r="H304" i="1"/>
  <c r="H296" i="1"/>
  <c r="H288" i="1"/>
  <c r="H280" i="1"/>
  <c r="H272" i="1"/>
  <c r="H264" i="1"/>
  <c r="H256" i="1"/>
  <c r="H248" i="1"/>
  <c r="H240" i="1"/>
  <c r="H232" i="1"/>
  <c r="H224" i="1"/>
  <c r="H21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H415" i="1"/>
  <c r="H407" i="1"/>
  <c r="H399" i="1"/>
  <c r="H391" i="1"/>
  <c r="H383" i="1"/>
  <c r="H375" i="1"/>
  <c r="H367" i="1"/>
  <c r="H359" i="1"/>
  <c r="H351" i="1"/>
  <c r="H343" i="1"/>
  <c r="H335" i="1"/>
  <c r="H327" i="1"/>
  <c r="H319" i="1"/>
  <c r="H311" i="1"/>
  <c r="H303" i="1"/>
  <c r="H295" i="1"/>
  <c r="H287" i="1"/>
  <c r="H279" i="1"/>
  <c r="H271" i="1"/>
  <c r="H263" i="1"/>
  <c r="H255" i="1"/>
  <c r="H247" i="1"/>
  <c r="H239" i="1"/>
  <c r="H231" i="1"/>
  <c r="H223" i="1"/>
  <c r="H215" i="1"/>
  <c r="H207" i="1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H294" i="1"/>
  <c r="H270" i="1"/>
  <c r="H262" i="1"/>
  <c r="H238" i="1"/>
  <c r="H230" i="1"/>
  <c r="H206" i="1"/>
  <c r="H198" i="1"/>
  <c r="H190" i="1"/>
  <c r="H174" i="1"/>
  <c r="H166" i="1"/>
  <c r="H158" i="1"/>
  <c r="H134" i="1"/>
  <c r="H110" i="1"/>
  <c r="H102" i="1"/>
  <c r="H86" i="1"/>
  <c r="H70" i="1"/>
  <c r="H54" i="1"/>
  <c r="H46" i="1"/>
  <c r="H38" i="1"/>
  <c r="H6" i="1"/>
  <c r="H413" i="1"/>
  <c r="H405" i="1"/>
  <c r="H397" i="1"/>
  <c r="H389" i="1"/>
  <c r="H381" i="1"/>
  <c r="H373" i="1"/>
  <c r="H365" i="1"/>
  <c r="H357" i="1"/>
  <c r="H349" i="1"/>
  <c r="H341" i="1"/>
  <c r="H333" i="1"/>
  <c r="H325" i="1"/>
  <c r="H317" i="1"/>
  <c r="H309" i="1"/>
  <c r="H301" i="1"/>
  <c r="H293" i="1"/>
  <c r="H285" i="1"/>
  <c r="H277" i="1"/>
  <c r="H269" i="1"/>
  <c r="H261" i="1"/>
  <c r="H253" i="1"/>
  <c r="H245" i="1"/>
  <c r="H237" i="1"/>
  <c r="H229" i="1"/>
  <c r="H221" i="1"/>
  <c r="H213" i="1"/>
  <c r="H205" i="1"/>
  <c r="H197" i="1"/>
  <c r="H189" i="1"/>
  <c r="H181" i="1"/>
  <c r="H173" i="1"/>
  <c r="H165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H244" i="1"/>
  <c r="H236" i="1"/>
  <c r="H220" i="1"/>
  <c r="H204" i="1"/>
  <c r="H196" i="1"/>
  <c r="H188" i="1"/>
  <c r="H172" i="1"/>
  <c r="H156" i="1"/>
  <c r="H140" i="1"/>
  <c r="H132" i="1"/>
  <c r="H124" i="1"/>
  <c r="H100" i="1"/>
  <c r="H92" i="1"/>
  <c r="H68" i="1"/>
  <c r="H60" i="1"/>
  <c r="H36" i="1"/>
  <c r="H28" i="1"/>
  <c r="H20" i="1"/>
  <c r="H4" i="1"/>
  <c r="H419" i="1"/>
  <c r="H411" i="1"/>
  <c r="H403" i="1"/>
  <c r="H395" i="1"/>
  <c r="H387" i="1"/>
  <c r="H379" i="1"/>
  <c r="H371" i="1"/>
  <c r="H363" i="1"/>
  <c r="H355" i="1"/>
  <c r="H347" i="1"/>
  <c r="H339" i="1"/>
  <c r="H331" i="1"/>
  <c r="H323" i="1"/>
  <c r="H315" i="1"/>
  <c r="H307" i="1"/>
  <c r="H299" i="1"/>
  <c r="H291" i="1"/>
  <c r="H283" i="1"/>
  <c r="H275" i="1"/>
  <c r="H267" i="1"/>
  <c r="H259" i="1"/>
  <c r="H251" i="1"/>
  <c r="H243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E2" i="1"/>
  <c r="D2" i="1"/>
  <c r="F1242" i="1" l="1"/>
  <c r="I1242" i="1" s="1"/>
  <c r="J1242" i="1" s="1"/>
  <c r="F1241" i="1"/>
  <c r="I1241" i="1" s="1"/>
  <c r="J1241" i="1" s="1"/>
  <c r="F1240" i="1"/>
  <c r="I1240" i="1" s="1"/>
  <c r="J1240" i="1" s="1"/>
  <c r="F1239" i="1"/>
  <c r="I1239" i="1" s="1"/>
  <c r="J1239" i="1" s="1"/>
  <c r="F1238" i="1"/>
  <c r="I1238" i="1" s="1"/>
  <c r="J1238" i="1" s="1"/>
  <c r="F1237" i="1"/>
  <c r="I1237" i="1" s="1"/>
  <c r="J1237" i="1" s="1"/>
  <c r="F1236" i="1"/>
  <c r="F1235" i="1"/>
  <c r="I1235" i="1" s="1"/>
  <c r="J1235" i="1" s="1"/>
  <c r="F1234" i="1"/>
  <c r="I1234" i="1" s="1"/>
  <c r="J1234" i="1" s="1"/>
  <c r="F1233" i="1"/>
  <c r="I1233" i="1" s="1"/>
  <c r="J1233" i="1" s="1"/>
  <c r="F1232" i="1"/>
  <c r="I1232" i="1" s="1"/>
  <c r="J1232" i="1" s="1"/>
  <c r="F1231" i="1"/>
  <c r="I1231" i="1" s="1"/>
  <c r="J1231" i="1" s="1"/>
  <c r="F1230" i="1"/>
  <c r="I1230" i="1" s="1"/>
  <c r="J1230" i="1" s="1"/>
  <c r="F1229" i="1"/>
  <c r="I1229" i="1" s="1"/>
  <c r="J1229" i="1" s="1"/>
  <c r="F1228" i="1"/>
  <c r="I1228" i="1" s="1"/>
  <c r="J1228" i="1" s="1"/>
  <c r="F1227" i="1"/>
  <c r="I1227" i="1" s="1"/>
  <c r="J1227" i="1" s="1"/>
  <c r="F1226" i="1"/>
  <c r="I1226" i="1" s="1"/>
  <c r="J1226" i="1" s="1"/>
  <c r="F1225" i="1"/>
  <c r="I1225" i="1" s="1"/>
  <c r="J1225" i="1" s="1"/>
  <c r="F1224" i="1"/>
  <c r="I1224" i="1" s="1"/>
  <c r="J1224" i="1" s="1"/>
  <c r="F1223" i="1"/>
  <c r="I1223" i="1" s="1"/>
  <c r="J1223" i="1" s="1"/>
  <c r="F1222" i="1"/>
  <c r="I1222" i="1" s="1"/>
  <c r="J1222" i="1" s="1"/>
  <c r="F1221" i="1"/>
  <c r="I1221" i="1" s="1"/>
  <c r="J1221" i="1" s="1"/>
  <c r="F1220" i="1"/>
  <c r="I1220" i="1" s="1"/>
  <c r="J1220" i="1" s="1"/>
  <c r="F1219" i="1"/>
  <c r="I1219" i="1" s="1"/>
  <c r="J1219" i="1" s="1"/>
  <c r="F1218" i="1"/>
  <c r="I1218" i="1" s="1"/>
  <c r="J1218" i="1" s="1"/>
  <c r="F1217" i="1"/>
  <c r="I1217" i="1" s="1"/>
  <c r="J1217" i="1" s="1"/>
  <c r="F1216" i="1"/>
  <c r="I1216" i="1" s="1"/>
  <c r="J1216" i="1" s="1"/>
  <c r="F1215" i="1"/>
  <c r="I1215" i="1" s="1"/>
  <c r="J1215" i="1" s="1"/>
  <c r="F1214" i="1"/>
  <c r="I1214" i="1" s="1"/>
  <c r="J1214" i="1" s="1"/>
  <c r="F1213" i="1"/>
  <c r="I1213" i="1" s="1"/>
  <c r="J1213" i="1" s="1"/>
  <c r="F1212" i="1"/>
  <c r="I1212" i="1" s="1"/>
  <c r="J1212" i="1" s="1"/>
  <c r="F1211" i="1"/>
  <c r="I1211" i="1" s="1"/>
  <c r="J1211" i="1" s="1"/>
  <c r="F1210" i="1"/>
  <c r="I1210" i="1" s="1"/>
  <c r="J1210" i="1" s="1"/>
  <c r="F1209" i="1"/>
  <c r="I1209" i="1" s="1"/>
  <c r="J1209" i="1" s="1"/>
  <c r="F1208" i="1"/>
  <c r="I1208" i="1" s="1"/>
  <c r="J1208" i="1" s="1"/>
  <c r="F1207" i="1"/>
  <c r="I1207" i="1" s="1"/>
  <c r="J1207" i="1" s="1"/>
  <c r="F1206" i="1"/>
  <c r="I1206" i="1" s="1"/>
  <c r="J1206" i="1" s="1"/>
  <c r="F1205" i="1"/>
  <c r="I1205" i="1" s="1"/>
  <c r="J1205" i="1" s="1"/>
  <c r="F1204" i="1"/>
  <c r="I1204" i="1" s="1"/>
  <c r="J1204" i="1" s="1"/>
  <c r="F1203" i="1"/>
  <c r="I1203" i="1" s="1"/>
  <c r="J1203" i="1" s="1"/>
  <c r="F1202" i="1"/>
  <c r="I1202" i="1" s="1"/>
  <c r="J1202" i="1" s="1"/>
  <c r="F1201" i="1"/>
  <c r="I1201" i="1" s="1"/>
  <c r="J1201" i="1" s="1"/>
  <c r="F1200" i="1"/>
  <c r="I1200" i="1" s="1"/>
  <c r="J1200" i="1" s="1"/>
  <c r="F1199" i="1"/>
  <c r="I1199" i="1" s="1"/>
  <c r="J1199" i="1" s="1"/>
  <c r="F1198" i="1"/>
  <c r="I1198" i="1" s="1"/>
  <c r="J1198" i="1" s="1"/>
  <c r="F1197" i="1"/>
  <c r="I1197" i="1" s="1"/>
  <c r="J1197" i="1" s="1"/>
  <c r="F1196" i="1"/>
  <c r="I1196" i="1" s="1"/>
  <c r="J1196" i="1" s="1"/>
  <c r="F1195" i="1"/>
  <c r="I1195" i="1" s="1"/>
  <c r="J1195" i="1" s="1"/>
  <c r="F1194" i="1"/>
  <c r="I1194" i="1" s="1"/>
  <c r="J1194" i="1" s="1"/>
  <c r="F1193" i="1"/>
  <c r="I1193" i="1" s="1"/>
  <c r="J1193" i="1" s="1"/>
  <c r="F1192" i="1"/>
  <c r="I1192" i="1" s="1"/>
  <c r="J1192" i="1" s="1"/>
  <c r="F1191" i="1"/>
  <c r="I1191" i="1" s="1"/>
  <c r="J1191" i="1" s="1"/>
  <c r="F1190" i="1"/>
  <c r="I1190" i="1" s="1"/>
  <c r="J1190" i="1" s="1"/>
  <c r="F1189" i="1"/>
  <c r="I1189" i="1" s="1"/>
  <c r="J1189" i="1" s="1"/>
  <c r="F1188" i="1"/>
  <c r="I1188" i="1" s="1"/>
  <c r="J1188" i="1" s="1"/>
  <c r="F1187" i="1"/>
  <c r="I1187" i="1" s="1"/>
  <c r="J1187" i="1" s="1"/>
  <c r="F1186" i="1"/>
  <c r="I1186" i="1" s="1"/>
  <c r="J1186" i="1" s="1"/>
  <c r="F1185" i="1"/>
  <c r="I1185" i="1" s="1"/>
  <c r="J1185" i="1" s="1"/>
  <c r="F1184" i="1"/>
  <c r="I1184" i="1" s="1"/>
  <c r="J1184" i="1" s="1"/>
  <c r="F1183" i="1"/>
  <c r="I1183" i="1" s="1"/>
  <c r="J1183" i="1" s="1"/>
  <c r="F1182" i="1"/>
  <c r="I1182" i="1" s="1"/>
  <c r="J1182" i="1" s="1"/>
  <c r="F1181" i="1"/>
  <c r="I1181" i="1" s="1"/>
  <c r="J1181" i="1" s="1"/>
  <c r="F1180" i="1"/>
  <c r="I1180" i="1" s="1"/>
  <c r="J1180" i="1" s="1"/>
  <c r="F1179" i="1"/>
  <c r="I1179" i="1" s="1"/>
  <c r="J1179" i="1" s="1"/>
  <c r="F1178" i="1"/>
  <c r="I1178" i="1" s="1"/>
  <c r="J1178" i="1" s="1"/>
  <c r="F1177" i="1"/>
  <c r="I1177" i="1" s="1"/>
  <c r="J1177" i="1" s="1"/>
  <c r="F1176" i="1"/>
  <c r="I1176" i="1" s="1"/>
  <c r="J1176" i="1" s="1"/>
  <c r="F1175" i="1"/>
  <c r="I1175" i="1" s="1"/>
  <c r="J1175" i="1" s="1"/>
  <c r="F1174" i="1"/>
  <c r="I1174" i="1" s="1"/>
  <c r="J1174" i="1" s="1"/>
  <c r="F1173" i="1"/>
  <c r="I1173" i="1" s="1"/>
  <c r="J1173" i="1" s="1"/>
  <c r="F1172" i="1"/>
  <c r="I1172" i="1" s="1"/>
  <c r="J1172" i="1" s="1"/>
  <c r="F1171" i="1"/>
  <c r="I1171" i="1" s="1"/>
  <c r="J1171" i="1" s="1"/>
  <c r="F1170" i="1"/>
  <c r="I1170" i="1" s="1"/>
  <c r="J1170" i="1" s="1"/>
  <c r="F1169" i="1"/>
  <c r="I1169" i="1" s="1"/>
  <c r="J1169" i="1" s="1"/>
  <c r="F1168" i="1"/>
  <c r="I1168" i="1" s="1"/>
  <c r="J1168" i="1" s="1"/>
  <c r="F1167" i="1"/>
  <c r="I1167" i="1" s="1"/>
  <c r="J1167" i="1" s="1"/>
  <c r="F1166" i="1"/>
  <c r="I1166" i="1" s="1"/>
  <c r="J1166" i="1" s="1"/>
  <c r="F1165" i="1"/>
  <c r="I1165" i="1" s="1"/>
  <c r="J1165" i="1" s="1"/>
  <c r="F1164" i="1"/>
  <c r="I1164" i="1" s="1"/>
  <c r="J1164" i="1" s="1"/>
  <c r="F1163" i="1"/>
  <c r="I1163" i="1" s="1"/>
  <c r="J1163" i="1" s="1"/>
  <c r="F1162" i="1"/>
  <c r="I1162" i="1" s="1"/>
  <c r="J1162" i="1" s="1"/>
  <c r="F1161" i="1"/>
  <c r="I1161" i="1" s="1"/>
  <c r="J1161" i="1" s="1"/>
  <c r="F1160" i="1"/>
  <c r="I1160" i="1" s="1"/>
  <c r="J1160" i="1" s="1"/>
  <c r="F1159" i="1"/>
  <c r="I1159" i="1" s="1"/>
  <c r="J1159" i="1" s="1"/>
  <c r="F1158" i="1"/>
  <c r="I1158" i="1" s="1"/>
  <c r="J1158" i="1" s="1"/>
  <c r="F1157" i="1"/>
  <c r="I1157" i="1" s="1"/>
  <c r="J1157" i="1" s="1"/>
  <c r="F1156" i="1"/>
  <c r="I1156" i="1" s="1"/>
  <c r="J1156" i="1" s="1"/>
  <c r="F1155" i="1"/>
  <c r="I1155" i="1" s="1"/>
  <c r="J1155" i="1" s="1"/>
  <c r="F1154" i="1"/>
  <c r="I1154" i="1" s="1"/>
  <c r="J1154" i="1" s="1"/>
  <c r="F1153" i="1"/>
  <c r="I1153" i="1" s="1"/>
  <c r="J1153" i="1" s="1"/>
  <c r="F1152" i="1"/>
  <c r="I1152" i="1" s="1"/>
  <c r="J1152" i="1" s="1"/>
  <c r="F1151" i="1"/>
  <c r="I1151" i="1" s="1"/>
  <c r="J1151" i="1" s="1"/>
  <c r="F1150" i="1"/>
  <c r="I1150" i="1" s="1"/>
  <c r="J1150" i="1" s="1"/>
  <c r="F1149" i="1"/>
  <c r="I1149" i="1" s="1"/>
  <c r="J1149" i="1" s="1"/>
  <c r="F1148" i="1"/>
  <c r="I1148" i="1" s="1"/>
  <c r="J1148" i="1" s="1"/>
  <c r="F1147" i="1"/>
  <c r="I1147" i="1" s="1"/>
  <c r="J1147" i="1" s="1"/>
  <c r="F1146" i="1"/>
  <c r="I1146" i="1" s="1"/>
  <c r="J1146" i="1" s="1"/>
  <c r="F1145" i="1"/>
  <c r="I1145" i="1" s="1"/>
  <c r="J1145" i="1" s="1"/>
  <c r="F1144" i="1"/>
  <c r="I1144" i="1" s="1"/>
  <c r="J1144" i="1" s="1"/>
  <c r="F1143" i="1"/>
  <c r="I1143" i="1" s="1"/>
  <c r="J1143" i="1" s="1"/>
  <c r="F1142" i="1"/>
  <c r="I1142" i="1" s="1"/>
  <c r="J1142" i="1" s="1"/>
  <c r="F1141" i="1"/>
  <c r="I1141" i="1" s="1"/>
  <c r="J1141" i="1" s="1"/>
  <c r="F1140" i="1"/>
  <c r="I1140" i="1" s="1"/>
  <c r="J1140" i="1" s="1"/>
  <c r="F1139" i="1"/>
  <c r="I1139" i="1" s="1"/>
  <c r="J1139" i="1" s="1"/>
  <c r="F1138" i="1"/>
  <c r="I1138" i="1" s="1"/>
  <c r="J1138" i="1" s="1"/>
  <c r="F1137" i="1"/>
  <c r="I1137" i="1" s="1"/>
  <c r="J1137" i="1" s="1"/>
  <c r="F1136" i="1"/>
  <c r="I1136" i="1" s="1"/>
  <c r="J1136" i="1" s="1"/>
  <c r="F1135" i="1"/>
  <c r="I1135" i="1" s="1"/>
  <c r="J1135" i="1" s="1"/>
  <c r="F1134" i="1"/>
  <c r="I1134" i="1" s="1"/>
  <c r="J1134" i="1" s="1"/>
  <c r="F1133" i="1"/>
  <c r="I1133" i="1" s="1"/>
  <c r="J1133" i="1" s="1"/>
  <c r="F1132" i="1"/>
  <c r="I1132" i="1" s="1"/>
  <c r="J1132" i="1" s="1"/>
  <c r="F1131" i="1"/>
  <c r="I1131" i="1" s="1"/>
  <c r="J1131" i="1" s="1"/>
  <c r="F1130" i="1"/>
  <c r="I1130" i="1" s="1"/>
  <c r="J1130" i="1" s="1"/>
  <c r="F1129" i="1"/>
  <c r="I1129" i="1" s="1"/>
  <c r="J1129" i="1" s="1"/>
  <c r="F1128" i="1"/>
  <c r="I1128" i="1" s="1"/>
  <c r="J1128" i="1" s="1"/>
  <c r="F1127" i="1"/>
  <c r="I1127" i="1" s="1"/>
  <c r="J1127" i="1" s="1"/>
  <c r="F1126" i="1"/>
  <c r="I1126" i="1" s="1"/>
  <c r="J1126" i="1" s="1"/>
  <c r="F1125" i="1"/>
  <c r="I1125" i="1" s="1"/>
  <c r="J1125" i="1" s="1"/>
  <c r="F1124" i="1"/>
  <c r="I1124" i="1" s="1"/>
  <c r="J1124" i="1" s="1"/>
  <c r="F1123" i="1"/>
  <c r="I1123" i="1" s="1"/>
  <c r="J1123" i="1" s="1"/>
  <c r="F1122" i="1"/>
  <c r="I1122" i="1" s="1"/>
  <c r="J1122" i="1" s="1"/>
  <c r="F1121" i="1"/>
  <c r="I1121" i="1" s="1"/>
  <c r="J1121" i="1" s="1"/>
  <c r="F1120" i="1"/>
  <c r="I1120" i="1" s="1"/>
  <c r="J1120" i="1" s="1"/>
  <c r="F1119" i="1"/>
  <c r="I1119" i="1" s="1"/>
  <c r="J1119" i="1" s="1"/>
  <c r="F1118" i="1"/>
  <c r="I1118" i="1" s="1"/>
  <c r="J1118" i="1" s="1"/>
  <c r="F1117" i="1"/>
  <c r="I1117" i="1" s="1"/>
  <c r="J1117" i="1" s="1"/>
  <c r="F1116" i="1"/>
  <c r="I1116" i="1" s="1"/>
  <c r="J1116" i="1" s="1"/>
  <c r="F1115" i="1"/>
  <c r="I1115" i="1" s="1"/>
  <c r="J1115" i="1" s="1"/>
  <c r="F1114" i="1"/>
  <c r="I1114" i="1" s="1"/>
  <c r="J1114" i="1" s="1"/>
  <c r="F1113" i="1"/>
  <c r="I1113" i="1" s="1"/>
  <c r="J1113" i="1" s="1"/>
  <c r="F1112" i="1"/>
  <c r="I1112" i="1" s="1"/>
  <c r="J1112" i="1" s="1"/>
  <c r="F1111" i="1"/>
  <c r="I1111" i="1" s="1"/>
  <c r="J1111" i="1" s="1"/>
  <c r="F1110" i="1"/>
  <c r="I1110" i="1" s="1"/>
  <c r="J1110" i="1" s="1"/>
  <c r="F1109" i="1"/>
  <c r="I1109" i="1" s="1"/>
  <c r="J1109" i="1" s="1"/>
  <c r="F1108" i="1"/>
  <c r="I1108" i="1" s="1"/>
  <c r="J1108" i="1" s="1"/>
  <c r="F1107" i="1"/>
  <c r="I1107" i="1" s="1"/>
  <c r="J1107" i="1" s="1"/>
  <c r="F1106" i="1"/>
  <c r="I1106" i="1" s="1"/>
  <c r="J1106" i="1" s="1"/>
  <c r="F1105" i="1"/>
  <c r="I1105" i="1" s="1"/>
  <c r="J1105" i="1" s="1"/>
  <c r="F1104" i="1"/>
  <c r="I1104" i="1" s="1"/>
  <c r="J1104" i="1" s="1"/>
  <c r="F1103" i="1"/>
  <c r="I1103" i="1" s="1"/>
  <c r="J1103" i="1" s="1"/>
  <c r="F1102" i="1"/>
  <c r="I1102" i="1" s="1"/>
  <c r="J1102" i="1" s="1"/>
  <c r="F1101" i="1"/>
  <c r="I1101" i="1" s="1"/>
  <c r="J1101" i="1" s="1"/>
  <c r="F1100" i="1"/>
  <c r="I1100" i="1" s="1"/>
  <c r="J1100" i="1" s="1"/>
  <c r="F1099" i="1"/>
  <c r="I1099" i="1" s="1"/>
  <c r="J1099" i="1" s="1"/>
  <c r="F1098" i="1"/>
  <c r="I1098" i="1" s="1"/>
  <c r="J1098" i="1" s="1"/>
  <c r="F1097" i="1"/>
  <c r="I1097" i="1" s="1"/>
  <c r="J1097" i="1" s="1"/>
  <c r="F1096" i="1"/>
  <c r="I1096" i="1" s="1"/>
  <c r="J1096" i="1" s="1"/>
  <c r="F1095" i="1"/>
  <c r="I1095" i="1" s="1"/>
  <c r="J1095" i="1" s="1"/>
  <c r="F1094" i="1"/>
  <c r="I1094" i="1" s="1"/>
  <c r="J1094" i="1" s="1"/>
  <c r="F1093" i="1"/>
  <c r="I1093" i="1" s="1"/>
  <c r="J1093" i="1" s="1"/>
  <c r="F1092" i="1"/>
  <c r="I1092" i="1" s="1"/>
  <c r="J1092" i="1" s="1"/>
  <c r="F1091" i="1"/>
  <c r="I1091" i="1" s="1"/>
  <c r="J1091" i="1" s="1"/>
  <c r="F1090" i="1"/>
  <c r="I1090" i="1" s="1"/>
  <c r="J1090" i="1" s="1"/>
  <c r="F1089" i="1"/>
  <c r="I1089" i="1" s="1"/>
  <c r="J1089" i="1" s="1"/>
  <c r="F1088" i="1"/>
  <c r="I1088" i="1" s="1"/>
  <c r="J1088" i="1" s="1"/>
  <c r="F1087" i="1"/>
  <c r="I1087" i="1" s="1"/>
  <c r="J1087" i="1" s="1"/>
  <c r="F1086" i="1"/>
  <c r="I1086" i="1" s="1"/>
  <c r="J1086" i="1" s="1"/>
  <c r="F1085" i="1"/>
  <c r="I1085" i="1" s="1"/>
  <c r="J1085" i="1" s="1"/>
  <c r="F1084" i="1"/>
  <c r="I1084" i="1" s="1"/>
  <c r="J1084" i="1" s="1"/>
  <c r="F1083" i="1"/>
  <c r="I1083" i="1" s="1"/>
  <c r="J1083" i="1" s="1"/>
  <c r="F1082" i="1"/>
  <c r="I1082" i="1" s="1"/>
  <c r="J1082" i="1" s="1"/>
  <c r="F1081" i="1"/>
  <c r="I1081" i="1" s="1"/>
  <c r="J1081" i="1" s="1"/>
  <c r="F1080" i="1"/>
  <c r="I1080" i="1" s="1"/>
  <c r="J1080" i="1" s="1"/>
  <c r="F1079" i="1"/>
  <c r="I1079" i="1" s="1"/>
  <c r="J1079" i="1" s="1"/>
  <c r="F1078" i="1"/>
  <c r="I1078" i="1" s="1"/>
  <c r="J1078" i="1" s="1"/>
  <c r="F1077" i="1"/>
  <c r="I1077" i="1" s="1"/>
  <c r="J1077" i="1" s="1"/>
  <c r="F1076" i="1"/>
  <c r="I1076" i="1" s="1"/>
  <c r="J1076" i="1" s="1"/>
  <c r="F1075" i="1"/>
  <c r="I1075" i="1" s="1"/>
  <c r="J1075" i="1" s="1"/>
  <c r="F1074" i="1"/>
  <c r="I1074" i="1" s="1"/>
  <c r="J1074" i="1" s="1"/>
  <c r="F1073" i="1"/>
  <c r="I1073" i="1" s="1"/>
  <c r="J1073" i="1" s="1"/>
  <c r="F1072" i="1"/>
  <c r="I1072" i="1" s="1"/>
  <c r="J1072" i="1" s="1"/>
  <c r="F1071" i="1"/>
  <c r="I1071" i="1" s="1"/>
  <c r="J1071" i="1" s="1"/>
  <c r="F1070" i="1"/>
  <c r="I1070" i="1" s="1"/>
  <c r="J1070" i="1" s="1"/>
  <c r="F1069" i="1"/>
  <c r="I1069" i="1" s="1"/>
  <c r="J1069" i="1" s="1"/>
  <c r="F1068" i="1"/>
  <c r="I1068" i="1" s="1"/>
  <c r="J1068" i="1" s="1"/>
  <c r="F1067" i="1"/>
  <c r="I1067" i="1" s="1"/>
  <c r="J1067" i="1" s="1"/>
  <c r="F1066" i="1"/>
  <c r="I1066" i="1" s="1"/>
  <c r="J1066" i="1" s="1"/>
  <c r="F1065" i="1"/>
  <c r="I1065" i="1" s="1"/>
  <c r="J1065" i="1" s="1"/>
  <c r="F1064" i="1"/>
  <c r="I1064" i="1" s="1"/>
  <c r="J1064" i="1" s="1"/>
  <c r="F1063" i="1"/>
  <c r="I1063" i="1" s="1"/>
  <c r="J1063" i="1" s="1"/>
  <c r="F1062" i="1"/>
  <c r="I1062" i="1" s="1"/>
  <c r="J1062" i="1" s="1"/>
  <c r="F1061" i="1"/>
  <c r="I1061" i="1" s="1"/>
  <c r="J1061" i="1" s="1"/>
  <c r="F1060" i="1"/>
  <c r="I1060" i="1" s="1"/>
  <c r="J1060" i="1" s="1"/>
  <c r="F1059" i="1"/>
  <c r="I1059" i="1" s="1"/>
  <c r="J1059" i="1" s="1"/>
  <c r="F1058" i="1"/>
  <c r="I1058" i="1" s="1"/>
  <c r="J1058" i="1" s="1"/>
  <c r="F1057" i="1"/>
  <c r="I1057" i="1" s="1"/>
  <c r="J1057" i="1" s="1"/>
  <c r="F1056" i="1"/>
  <c r="I1056" i="1" s="1"/>
  <c r="J1056" i="1" s="1"/>
  <c r="F1055" i="1"/>
  <c r="I1055" i="1" s="1"/>
  <c r="J1055" i="1" s="1"/>
  <c r="F1054" i="1"/>
  <c r="I1054" i="1" s="1"/>
  <c r="J1054" i="1" s="1"/>
  <c r="F1053" i="1"/>
  <c r="I1053" i="1" s="1"/>
  <c r="J1053" i="1" s="1"/>
  <c r="F1052" i="1"/>
  <c r="I1052" i="1" s="1"/>
  <c r="J1052" i="1" s="1"/>
  <c r="F1051" i="1"/>
  <c r="I1051" i="1" s="1"/>
  <c r="J1051" i="1" s="1"/>
  <c r="F1050" i="1"/>
  <c r="I1050" i="1" s="1"/>
  <c r="J1050" i="1" s="1"/>
  <c r="F1049" i="1"/>
  <c r="I1049" i="1" s="1"/>
  <c r="J1049" i="1" s="1"/>
  <c r="F1048" i="1"/>
  <c r="I1048" i="1" s="1"/>
  <c r="J1048" i="1" s="1"/>
  <c r="F1047" i="1"/>
  <c r="I1047" i="1" s="1"/>
  <c r="J1047" i="1" s="1"/>
  <c r="F1046" i="1"/>
  <c r="I1046" i="1" s="1"/>
  <c r="J1046" i="1" s="1"/>
  <c r="F1045" i="1"/>
  <c r="I1045" i="1" s="1"/>
  <c r="J1045" i="1" s="1"/>
  <c r="F1044" i="1"/>
  <c r="I1044" i="1" s="1"/>
  <c r="J1044" i="1" s="1"/>
  <c r="F1043" i="1"/>
  <c r="I1043" i="1" s="1"/>
  <c r="J1043" i="1" s="1"/>
  <c r="F1042" i="1"/>
  <c r="I1042" i="1" s="1"/>
  <c r="J1042" i="1" s="1"/>
  <c r="F1041" i="1"/>
  <c r="I1041" i="1" s="1"/>
  <c r="J1041" i="1" s="1"/>
  <c r="F1040" i="1"/>
  <c r="I1040" i="1" s="1"/>
  <c r="J1040" i="1" s="1"/>
  <c r="F1039" i="1"/>
  <c r="I1039" i="1" s="1"/>
  <c r="J1039" i="1" s="1"/>
  <c r="F1038" i="1"/>
  <c r="I1038" i="1" s="1"/>
  <c r="J1038" i="1" s="1"/>
  <c r="F1037" i="1"/>
  <c r="I1037" i="1" s="1"/>
  <c r="J1037" i="1" s="1"/>
  <c r="F1036" i="1"/>
  <c r="I1036" i="1" s="1"/>
  <c r="J1036" i="1" s="1"/>
  <c r="F1035" i="1"/>
  <c r="I1035" i="1" s="1"/>
  <c r="J1035" i="1" s="1"/>
  <c r="F1034" i="1"/>
  <c r="I1034" i="1" s="1"/>
  <c r="J1034" i="1" s="1"/>
  <c r="F1033" i="1"/>
  <c r="I1033" i="1" s="1"/>
  <c r="J1033" i="1" s="1"/>
  <c r="F1032" i="1"/>
  <c r="I1032" i="1" s="1"/>
  <c r="J1032" i="1" s="1"/>
  <c r="F1031" i="1"/>
  <c r="I1031" i="1" s="1"/>
  <c r="J1031" i="1" s="1"/>
  <c r="F1030" i="1"/>
  <c r="I1030" i="1" s="1"/>
  <c r="J1030" i="1" s="1"/>
  <c r="F1029" i="1"/>
  <c r="I1029" i="1" s="1"/>
  <c r="J1029" i="1" s="1"/>
  <c r="F1028" i="1"/>
  <c r="I1028" i="1" s="1"/>
  <c r="J1028" i="1" s="1"/>
  <c r="F1027" i="1"/>
  <c r="I1027" i="1" s="1"/>
  <c r="J1027" i="1" s="1"/>
  <c r="F1026" i="1"/>
  <c r="I1026" i="1" s="1"/>
  <c r="J1026" i="1" s="1"/>
  <c r="F1025" i="1"/>
  <c r="I1025" i="1" s="1"/>
  <c r="J1025" i="1" s="1"/>
  <c r="F1024" i="1"/>
  <c r="I1024" i="1" s="1"/>
  <c r="J1024" i="1" s="1"/>
  <c r="F1023" i="1"/>
  <c r="I1023" i="1" s="1"/>
  <c r="J1023" i="1" s="1"/>
  <c r="F1022" i="1"/>
  <c r="I1022" i="1" s="1"/>
  <c r="J1022" i="1" s="1"/>
  <c r="F1021" i="1"/>
  <c r="I1021" i="1" s="1"/>
  <c r="J1021" i="1" s="1"/>
  <c r="F1020" i="1"/>
  <c r="I1020" i="1" s="1"/>
  <c r="J1020" i="1" s="1"/>
  <c r="F1019" i="1"/>
  <c r="I1019" i="1" s="1"/>
  <c r="J1019" i="1" s="1"/>
  <c r="F1018" i="1"/>
  <c r="I1018" i="1" s="1"/>
  <c r="J1018" i="1" s="1"/>
  <c r="F1017" i="1"/>
  <c r="I1017" i="1" s="1"/>
  <c r="J1017" i="1" s="1"/>
  <c r="F1016" i="1"/>
  <c r="I1016" i="1" s="1"/>
  <c r="J1016" i="1" s="1"/>
  <c r="F1015" i="1"/>
  <c r="I1015" i="1" s="1"/>
  <c r="J1015" i="1" s="1"/>
  <c r="F1014" i="1"/>
  <c r="I1014" i="1" s="1"/>
  <c r="J1014" i="1" s="1"/>
  <c r="F1013" i="1"/>
  <c r="I1013" i="1" s="1"/>
  <c r="J1013" i="1" s="1"/>
  <c r="F1012" i="1"/>
  <c r="I1012" i="1" s="1"/>
  <c r="J1012" i="1" s="1"/>
  <c r="F1011" i="1"/>
  <c r="I1011" i="1" s="1"/>
  <c r="J1011" i="1" s="1"/>
  <c r="F1010" i="1"/>
  <c r="I1010" i="1" s="1"/>
  <c r="J1010" i="1" s="1"/>
  <c r="F1009" i="1"/>
  <c r="I1009" i="1" s="1"/>
  <c r="J1009" i="1" s="1"/>
  <c r="F1008" i="1"/>
  <c r="I1008" i="1" s="1"/>
  <c r="J1008" i="1" s="1"/>
  <c r="F1007" i="1"/>
  <c r="I1007" i="1" s="1"/>
  <c r="J1007" i="1" s="1"/>
  <c r="F1006" i="1"/>
  <c r="I1006" i="1" s="1"/>
  <c r="J1006" i="1" s="1"/>
  <c r="F1005" i="1"/>
  <c r="I1005" i="1" s="1"/>
  <c r="J1005" i="1" s="1"/>
  <c r="F1004" i="1"/>
  <c r="I1004" i="1" s="1"/>
  <c r="J1004" i="1" s="1"/>
  <c r="F1003" i="1"/>
  <c r="I1003" i="1" s="1"/>
  <c r="J1003" i="1" s="1"/>
  <c r="F1002" i="1"/>
  <c r="I1002" i="1" s="1"/>
  <c r="J1002" i="1" s="1"/>
  <c r="F1001" i="1"/>
  <c r="I1001" i="1" s="1"/>
  <c r="J1001" i="1" s="1"/>
  <c r="F1000" i="1"/>
  <c r="I1000" i="1" s="1"/>
  <c r="J1000" i="1" s="1"/>
  <c r="F999" i="1"/>
  <c r="I999" i="1" s="1"/>
  <c r="J999" i="1" s="1"/>
  <c r="F998" i="1"/>
  <c r="I998" i="1" s="1"/>
  <c r="J998" i="1" s="1"/>
  <c r="F997" i="1"/>
  <c r="I997" i="1" s="1"/>
  <c r="J997" i="1" s="1"/>
  <c r="F996" i="1"/>
  <c r="I996" i="1" s="1"/>
  <c r="J996" i="1" s="1"/>
  <c r="F995" i="1"/>
  <c r="I995" i="1" s="1"/>
  <c r="J995" i="1" s="1"/>
  <c r="F994" i="1"/>
  <c r="I994" i="1" s="1"/>
  <c r="J994" i="1" s="1"/>
  <c r="F993" i="1"/>
  <c r="I993" i="1" s="1"/>
  <c r="J993" i="1" s="1"/>
  <c r="F992" i="1"/>
  <c r="I992" i="1" s="1"/>
  <c r="J992" i="1" s="1"/>
  <c r="F991" i="1"/>
  <c r="I991" i="1" s="1"/>
  <c r="J991" i="1" s="1"/>
  <c r="F990" i="1"/>
  <c r="I990" i="1" s="1"/>
  <c r="J990" i="1" s="1"/>
  <c r="F989" i="1"/>
  <c r="I989" i="1" s="1"/>
  <c r="J989" i="1" s="1"/>
  <c r="F988" i="1"/>
  <c r="I988" i="1" s="1"/>
  <c r="J988" i="1" s="1"/>
  <c r="F987" i="1"/>
  <c r="I987" i="1" s="1"/>
  <c r="J987" i="1" s="1"/>
  <c r="F986" i="1"/>
  <c r="I986" i="1" s="1"/>
  <c r="J986" i="1" s="1"/>
  <c r="F985" i="1"/>
  <c r="I985" i="1" s="1"/>
  <c r="J985" i="1" s="1"/>
  <c r="F984" i="1"/>
  <c r="I984" i="1" s="1"/>
  <c r="J984" i="1" s="1"/>
  <c r="F983" i="1"/>
  <c r="I983" i="1" s="1"/>
  <c r="J983" i="1" s="1"/>
  <c r="F982" i="1"/>
  <c r="I982" i="1" s="1"/>
  <c r="J982" i="1" s="1"/>
  <c r="F981" i="1"/>
  <c r="I981" i="1" s="1"/>
  <c r="J981" i="1" s="1"/>
  <c r="F980" i="1"/>
  <c r="I980" i="1" s="1"/>
  <c r="J980" i="1" s="1"/>
  <c r="F979" i="1"/>
  <c r="I979" i="1" s="1"/>
  <c r="J979" i="1" s="1"/>
  <c r="F978" i="1"/>
  <c r="I978" i="1" s="1"/>
  <c r="J978" i="1" s="1"/>
  <c r="F977" i="1"/>
  <c r="I977" i="1" s="1"/>
  <c r="J977" i="1" s="1"/>
  <c r="F976" i="1"/>
  <c r="I976" i="1" s="1"/>
  <c r="J976" i="1" s="1"/>
  <c r="F975" i="1"/>
  <c r="I975" i="1" s="1"/>
  <c r="J975" i="1" s="1"/>
  <c r="F974" i="1"/>
  <c r="I974" i="1" s="1"/>
  <c r="J974" i="1" s="1"/>
  <c r="F973" i="1"/>
  <c r="I973" i="1" s="1"/>
  <c r="J973" i="1" s="1"/>
  <c r="F972" i="1"/>
  <c r="I972" i="1" s="1"/>
  <c r="J972" i="1" s="1"/>
  <c r="F971" i="1"/>
  <c r="I971" i="1" s="1"/>
  <c r="J971" i="1" s="1"/>
  <c r="F970" i="1"/>
  <c r="I970" i="1" s="1"/>
  <c r="J970" i="1" s="1"/>
  <c r="F969" i="1"/>
  <c r="I969" i="1" s="1"/>
  <c r="J969" i="1" s="1"/>
  <c r="F968" i="1"/>
  <c r="I968" i="1" s="1"/>
  <c r="J968" i="1" s="1"/>
  <c r="F967" i="1"/>
  <c r="I967" i="1" s="1"/>
  <c r="J967" i="1" s="1"/>
  <c r="F966" i="1"/>
  <c r="I966" i="1" s="1"/>
  <c r="J966" i="1" s="1"/>
  <c r="F965" i="1"/>
  <c r="I965" i="1" s="1"/>
  <c r="J965" i="1" s="1"/>
  <c r="F964" i="1"/>
  <c r="I964" i="1" s="1"/>
  <c r="J964" i="1" s="1"/>
  <c r="F963" i="1"/>
  <c r="I963" i="1" s="1"/>
  <c r="J963" i="1" s="1"/>
  <c r="F962" i="1"/>
  <c r="I962" i="1" s="1"/>
  <c r="J962" i="1" s="1"/>
  <c r="F961" i="1"/>
  <c r="I961" i="1" s="1"/>
  <c r="J961" i="1" s="1"/>
  <c r="F960" i="1"/>
  <c r="I960" i="1" s="1"/>
  <c r="J960" i="1" s="1"/>
  <c r="F959" i="1"/>
  <c r="I959" i="1" s="1"/>
  <c r="J959" i="1" s="1"/>
  <c r="F958" i="1"/>
  <c r="I958" i="1" s="1"/>
  <c r="J958" i="1" s="1"/>
  <c r="F957" i="1"/>
  <c r="I957" i="1" s="1"/>
  <c r="J957" i="1" s="1"/>
  <c r="F956" i="1"/>
  <c r="I956" i="1" s="1"/>
  <c r="J956" i="1" s="1"/>
  <c r="F955" i="1"/>
  <c r="I955" i="1" s="1"/>
  <c r="J955" i="1" s="1"/>
  <c r="F954" i="1"/>
  <c r="I954" i="1" s="1"/>
  <c r="J954" i="1" s="1"/>
  <c r="F953" i="1"/>
  <c r="I953" i="1" s="1"/>
  <c r="J953" i="1" s="1"/>
  <c r="F952" i="1"/>
  <c r="I952" i="1" s="1"/>
  <c r="J952" i="1" s="1"/>
  <c r="F951" i="1"/>
  <c r="I951" i="1" s="1"/>
  <c r="J951" i="1" s="1"/>
  <c r="F950" i="1"/>
  <c r="I950" i="1" s="1"/>
  <c r="J950" i="1" s="1"/>
  <c r="F949" i="1"/>
  <c r="I949" i="1" s="1"/>
  <c r="J949" i="1" s="1"/>
  <c r="F948" i="1"/>
  <c r="I948" i="1" s="1"/>
  <c r="J948" i="1" s="1"/>
  <c r="F947" i="1"/>
  <c r="I947" i="1" s="1"/>
  <c r="J947" i="1" s="1"/>
  <c r="F946" i="1"/>
  <c r="I946" i="1" s="1"/>
  <c r="J946" i="1" s="1"/>
  <c r="F945" i="1"/>
  <c r="I945" i="1" s="1"/>
  <c r="J945" i="1" s="1"/>
  <c r="F944" i="1"/>
  <c r="I944" i="1" s="1"/>
  <c r="J944" i="1" s="1"/>
  <c r="F943" i="1"/>
  <c r="I943" i="1" s="1"/>
  <c r="J943" i="1" s="1"/>
  <c r="F942" i="1"/>
  <c r="I942" i="1" s="1"/>
  <c r="J942" i="1" s="1"/>
  <c r="F941" i="1"/>
  <c r="I941" i="1" s="1"/>
  <c r="J941" i="1" s="1"/>
  <c r="F940" i="1"/>
  <c r="I940" i="1" s="1"/>
  <c r="J940" i="1" s="1"/>
  <c r="F939" i="1"/>
  <c r="I939" i="1" s="1"/>
  <c r="J939" i="1" s="1"/>
  <c r="F938" i="1"/>
  <c r="I938" i="1" s="1"/>
  <c r="J938" i="1" s="1"/>
  <c r="F937" i="1"/>
  <c r="I937" i="1" s="1"/>
  <c r="J937" i="1" s="1"/>
  <c r="F936" i="1"/>
  <c r="I936" i="1" s="1"/>
  <c r="J936" i="1" s="1"/>
  <c r="F935" i="1"/>
  <c r="I935" i="1" s="1"/>
  <c r="J935" i="1" s="1"/>
  <c r="F934" i="1"/>
  <c r="I934" i="1" s="1"/>
  <c r="J934" i="1" s="1"/>
  <c r="F933" i="1"/>
  <c r="I933" i="1" s="1"/>
  <c r="J933" i="1" s="1"/>
  <c r="F932" i="1"/>
  <c r="I932" i="1" s="1"/>
  <c r="J932" i="1" s="1"/>
  <c r="F931" i="1"/>
  <c r="I931" i="1" s="1"/>
  <c r="J931" i="1" s="1"/>
  <c r="F930" i="1"/>
  <c r="I930" i="1" s="1"/>
  <c r="J930" i="1" s="1"/>
  <c r="F929" i="1"/>
  <c r="I929" i="1" s="1"/>
  <c r="J929" i="1" s="1"/>
  <c r="F928" i="1"/>
  <c r="I928" i="1" s="1"/>
  <c r="J928" i="1" s="1"/>
  <c r="F927" i="1"/>
  <c r="I927" i="1" s="1"/>
  <c r="J927" i="1" s="1"/>
  <c r="F926" i="1"/>
  <c r="I926" i="1" s="1"/>
  <c r="J926" i="1" s="1"/>
  <c r="F925" i="1"/>
  <c r="I925" i="1" s="1"/>
  <c r="J925" i="1" s="1"/>
  <c r="F924" i="1"/>
  <c r="I924" i="1" s="1"/>
  <c r="J924" i="1" s="1"/>
  <c r="F923" i="1"/>
  <c r="I923" i="1" s="1"/>
  <c r="J923" i="1" s="1"/>
  <c r="F922" i="1"/>
  <c r="I922" i="1" s="1"/>
  <c r="J922" i="1" s="1"/>
  <c r="F921" i="1"/>
  <c r="I921" i="1" s="1"/>
  <c r="J921" i="1" s="1"/>
  <c r="F920" i="1"/>
  <c r="I920" i="1" s="1"/>
  <c r="J920" i="1" s="1"/>
  <c r="F919" i="1"/>
  <c r="I919" i="1" s="1"/>
  <c r="J919" i="1" s="1"/>
  <c r="F918" i="1"/>
  <c r="I918" i="1" s="1"/>
  <c r="J918" i="1" s="1"/>
  <c r="F917" i="1"/>
  <c r="I917" i="1" s="1"/>
  <c r="J917" i="1" s="1"/>
  <c r="F916" i="1"/>
  <c r="I916" i="1" s="1"/>
  <c r="J916" i="1" s="1"/>
  <c r="F915" i="1"/>
  <c r="I915" i="1" s="1"/>
  <c r="J915" i="1" s="1"/>
  <c r="F914" i="1"/>
  <c r="I914" i="1" s="1"/>
  <c r="J914" i="1" s="1"/>
  <c r="F913" i="1"/>
  <c r="I913" i="1" s="1"/>
  <c r="J913" i="1" s="1"/>
  <c r="F912" i="1"/>
  <c r="I912" i="1" s="1"/>
  <c r="J912" i="1" s="1"/>
  <c r="F911" i="1"/>
  <c r="I911" i="1" s="1"/>
  <c r="J911" i="1" s="1"/>
  <c r="F910" i="1"/>
  <c r="I910" i="1" s="1"/>
  <c r="J910" i="1" s="1"/>
  <c r="F909" i="1"/>
  <c r="I909" i="1" s="1"/>
  <c r="J909" i="1" s="1"/>
  <c r="F908" i="1"/>
  <c r="I908" i="1" s="1"/>
  <c r="J908" i="1" s="1"/>
  <c r="F907" i="1"/>
  <c r="I907" i="1" s="1"/>
  <c r="J907" i="1" s="1"/>
  <c r="F906" i="1"/>
  <c r="I906" i="1" s="1"/>
  <c r="J906" i="1" s="1"/>
  <c r="F905" i="1"/>
  <c r="I905" i="1" s="1"/>
  <c r="J905" i="1" s="1"/>
  <c r="F904" i="1"/>
  <c r="I904" i="1" s="1"/>
  <c r="J904" i="1" s="1"/>
  <c r="F903" i="1"/>
  <c r="I903" i="1" s="1"/>
  <c r="J903" i="1" s="1"/>
  <c r="F902" i="1"/>
  <c r="I902" i="1" s="1"/>
  <c r="J902" i="1" s="1"/>
  <c r="F901" i="1"/>
  <c r="I901" i="1" s="1"/>
  <c r="J901" i="1" s="1"/>
  <c r="F900" i="1"/>
  <c r="I900" i="1" s="1"/>
  <c r="J900" i="1" s="1"/>
  <c r="F899" i="1"/>
  <c r="I899" i="1" s="1"/>
  <c r="J899" i="1" s="1"/>
  <c r="F898" i="1"/>
  <c r="I898" i="1" s="1"/>
  <c r="J898" i="1" s="1"/>
  <c r="F897" i="1"/>
  <c r="I897" i="1" s="1"/>
  <c r="J897" i="1" s="1"/>
  <c r="F896" i="1"/>
  <c r="I896" i="1" s="1"/>
  <c r="J896" i="1" s="1"/>
  <c r="F895" i="1"/>
  <c r="I895" i="1" s="1"/>
  <c r="J895" i="1" s="1"/>
  <c r="F894" i="1"/>
  <c r="I894" i="1" s="1"/>
  <c r="J894" i="1" s="1"/>
  <c r="F893" i="1"/>
  <c r="I893" i="1" s="1"/>
  <c r="J893" i="1" s="1"/>
  <c r="F892" i="1"/>
  <c r="I892" i="1" s="1"/>
  <c r="J892" i="1" s="1"/>
  <c r="F891" i="1"/>
  <c r="I891" i="1" s="1"/>
  <c r="J891" i="1" s="1"/>
  <c r="F890" i="1"/>
  <c r="I890" i="1" s="1"/>
  <c r="J890" i="1" s="1"/>
  <c r="F889" i="1"/>
  <c r="I889" i="1" s="1"/>
  <c r="J889" i="1" s="1"/>
  <c r="F888" i="1"/>
  <c r="I888" i="1" s="1"/>
  <c r="J888" i="1" s="1"/>
  <c r="F887" i="1"/>
  <c r="I887" i="1" s="1"/>
  <c r="J887" i="1" s="1"/>
  <c r="F886" i="1"/>
  <c r="I886" i="1" s="1"/>
  <c r="J886" i="1" s="1"/>
  <c r="F885" i="1"/>
  <c r="I885" i="1" s="1"/>
  <c r="J885" i="1" s="1"/>
  <c r="F884" i="1"/>
  <c r="I884" i="1" s="1"/>
  <c r="J884" i="1" s="1"/>
  <c r="F883" i="1"/>
  <c r="I883" i="1" s="1"/>
  <c r="J883" i="1" s="1"/>
  <c r="F882" i="1"/>
  <c r="I882" i="1" s="1"/>
  <c r="J882" i="1" s="1"/>
  <c r="F881" i="1"/>
  <c r="I881" i="1" s="1"/>
  <c r="J881" i="1" s="1"/>
  <c r="F880" i="1"/>
  <c r="I880" i="1" s="1"/>
  <c r="J880" i="1" s="1"/>
  <c r="F879" i="1"/>
  <c r="I879" i="1" s="1"/>
  <c r="J879" i="1" s="1"/>
  <c r="F878" i="1"/>
  <c r="I878" i="1" s="1"/>
  <c r="J878" i="1" s="1"/>
  <c r="F877" i="1"/>
  <c r="I877" i="1" s="1"/>
  <c r="J877" i="1" s="1"/>
  <c r="F876" i="1"/>
  <c r="I876" i="1" s="1"/>
  <c r="J876" i="1" s="1"/>
  <c r="F875" i="1"/>
  <c r="I875" i="1" s="1"/>
  <c r="J875" i="1" s="1"/>
  <c r="F874" i="1"/>
  <c r="I874" i="1" s="1"/>
  <c r="J874" i="1" s="1"/>
  <c r="F873" i="1"/>
  <c r="I873" i="1" s="1"/>
  <c r="J873" i="1" s="1"/>
  <c r="F872" i="1"/>
  <c r="I872" i="1" s="1"/>
  <c r="J872" i="1" s="1"/>
  <c r="F871" i="1"/>
  <c r="I871" i="1" s="1"/>
  <c r="J871" i="1" s="1"/>
  <c r="F870" i="1"/>
  <c r="I870" i="1" s="1"/>
  <c r="J870" i="1" s="1"/>
  <c r="F869" i="1"/>
  <c r="I869" i="1" s="1"/>
  <c r="J869" i="1" s="1"/>
  <c r="F868" i="1"/>
  <c r="I868" i="1" s="1"/>
  <c r="J868" i="1" s="1"/>
  <c r="F867" i="1"/>
  <c r="I867" i="1" s="1"/>
  <c r="J867" i="1" s="1"/>
  <c r="F866" i="1"/>
  <c r="I866" i="1" s="1"/>
  <c r="J866" i="1" s="1"/>
  <c r="F865" i="1"/>
  <c r="I865" i="1" s="1"/>
  <c r="J865" i="1" s="1"/>
  <c r="F864" i="1"/>
  <c r="I864" i="1" s="1"/>
  <c r="J864" i="1" s="1"/>
  <c r="F863" i="1"/>
  <c r="I863" i="1" s="1"/>
  <c r="J863" i="1" s="1"/>
  <c r="F862" i="1"/>
  <c r="I862" i="1" s="1"/>
  <c r="J862" i="1" s="1"/>
  <c r="F861" i="1"/>
  <c r="I861" i="1" s="1"/>
  <c r="J861" i="1" s="1"/>
  <c r="F860" i="1"/>
  <c r="I860" i="1" s="1"/>
  <c r="J860" i="1" s="1"/>
  <c r="F859" i="1"/>
  <c r="I859" i="1" s="1"/>
  <c r="J859" i="1" s="1"/>
  <c r="F858" i="1"/>
  <c r="I858" i="1" s="1"/>
  <c r="J858" i="1" s="1"/>
  <c r="F857" i="1"/>
  <c r="I857" i="1" s="1"/>
  <c r="J857" i="1" s="1"/>
  <c r="F856" i="1"/>
  <c r="I856" i="1" s="1"/>
  <c r="J856" i="1" s="1"/>
  <c r="F855" i="1"/>
  <c r="I855" i="1" s="1"/>
  <c r="J855" i="1" s="1"/>
  <c r="F854" i="1"/>
  <c r="I854" i="1" s="1"/>
  <c r="J854" i="1" s="1"/>
  <c r="F853" i="1"/>
  <c r="I853" i="1" s="1"/>
  <c r="J853" i="1" s="1"/>
  <c r="F852" i="1"/>
  <c r="I852" i="1" s="1"/>
  <c r="J852" i="1" s="1"/>
  <c r="F851" i="1"/>
  <c r="I851" i="1" s="1"/>
  <c r="J851" i="1" s="1"/>
  <c r="F850" i="1"/>
  <c r="I850" i="1" s="1"/>
  <c r="J850" i="1" s="1"/>
  <c r="F849" i="1"/>
  <c r="I849" i="1" s="1"/>
  <c r="J849" i="1" s="1"/>
  <c r="F848" i="1"/>
  <c r="I848" i="1" s="1"/>
  <c r="J848" i="1" s="1"/>
  <c r="F847" i="1"/>
  <c r="I847" i="1" s="1"/>
  <c r="J847" i="1" s="1"/>
  <c r="F846" i="1"/>
  <c r="I846" i="1" s="1"/>
  <c r="J846" i="1" s="1"/>
  <c r="F845" i="1"/>
  <c r="I845" i="1" s="1"/>
  <c r="J845" i="1" s="1"/>
  <c r="F844" i="1"/>
  <c r="I844" i="1" s="1"/>
  <c r="J844" i="1" s="1"/>
  <c r="F843" i="1"/>
  <c r="I843" i="1" s="1"/>
  <c r="J843" i="1" s="1"/>
  <c r="F842" i="1"/>
  <c r="I842" i="1" s="1"/>
  <c r="J842" i="1" s="1"/>
  <c r="F841" i="1"/>
  <c r="I841" i="1" s="1"/>
  <c r="J841" i="1" s="1"/>
  <c r="F840" i="1"/>
  <c r="I840" i="1" s="1"/>
  <c r="J840" i="1" s="1"/>
  <c r="F839" i="1"/>
  <c r="I839" i="1" s="1"/>
  <c r="J839" i="1" s="1"/>
  <c r="F838" i="1"/>
  <c r="I838" i="1" s="1"/>
  <c r="J838" i="1" s="1"/>
  <c r="F837" i="1"/>
  <c r="I837" i="1" s="1"/>
  <c r="J837" i="1" s="1"/>
  <c r="F836" i="1"/>
  <c r="I836" i="1" s="1"/>
  <c r="J836" i="1" s="1"/>
  <c r="F835" i="1"/>
  <c r="I835" i="1" s="1"/>
  <c r="J835" i="1" s="1"/>
  <c r="F834" i="1"/>
  <c r="I834" i="1" s="1"/>
  <c r="J834" i="1" s="1"/>
  <c r="F833" i="1"/>
  <c r="I833" i="1" s="1"/>
  <c r="J833" i="1" s="1"/>
  <c r="F832" i="1"/>
  <c r="I832" i="1" s="1"/>
  <c r="J832" i="1" s="1"/>
  <c r="F831" i="1"/>
  <c r="I831" i="1" s="1"/>
  <c r="J831" i="1" s="1"/>
  <c r="F830" i="1"/>
  <c r="I830" i="1" s="1"/>
  <c r="J830" i="1" s="1"/>
  <c r="F829" i="1"/>
  <c r="I829" i="1" s="1"/>
  <c r="J829" i="1" s="1"/>
  <c r="F828" i="1"/>
  <c r="I828" i="1" s="1"/>
  <c r="J828" i="1" s="1"/>
  <c r="F827" i="1"/>
  <c r="I827" i="1" s="1"/>
  <c r="J827" i="1" s="1"/>
  <c r="F826" i="1"/>
  <c r="I826" i="1" s="1"/>
  <c r="J826" i="1" s="1"/>
  <c r="F825" i="1"/>
  <c r="I825" i="1" s="1"/>
  <c r="J825" i="1" s="1"/>
  <c r="F824" i="1"/>
  <c r="I824" i="1" s="1"/>
  <c r="J824" i="1" s="1"/>
  <c r="F823" i="1"/>
  <c r="I823" i="1" s="1"/>
  <c r="J823" i="1" s="1"/>
  <c r="F822" i="1"/>
  <c r="I822" i="1" s="1"/>
  <c r="J822" i="1" s="1"/>
  <c r="F821" i="1"/>
  <c r="I821" i="1" s="1"/>
  <c r="J821" i="1" s="1"/>
  <c r="F820" i="1"/>
  <c r="I820" i="1" s="1"/>
  <c r="J820" i="1" s="1"/>
  <c r="F819" i="1"/>
  <c r="I819" i="1" s="1"/>
  <c r="J819" i="1" s="1"/>
  <c r="F818" i="1"/>
  <c r="I818" i="1" s="1"/>
  <c r="J818" i="1" s="1"/>
  <c r="F817" i="1"/>
  <c r="I817" i="1" s="1"/>
  <c r="J817" i="1" s="1"/>
  <c r="F816" i="1"/>
  <c r="I816" i="1" s="1"/>
  <c r="J816" i="1" s="1"/>
  <c r="F815" i="1"/>
  <c r="I815" i="1" s="1"/>
  <c r="J815" i="1" s="1"/>
  <c r="F814" i="1"/>
  <c r="I814" i="1" s="1"/>
  <c r="J814" i="1" s="1"/>
  <c r="F813" i="1"/>
  <c r="I813" i="1" s="1"/>
  <c r="J813" i="1" s="1"/>
  <c r="F812" i="1"/>
  <c r="I812" i="1" s="1"/>
  <c r="J812" i="1" s="1"/>
  <c r="F811" i="1"/>
  <c r="I811" i="1" s="1"/>
  <c r="J811" i="1" s="1"/>
  <c r="F810" i="1"/>
  <c r="I810" i="1" s="1"/>
  <c r="J810" i="1" s="1"/>
  <c r="F809" i="1"/>
  <c r="I809" i="1" s="1"/>
  <c r="J809" i="1" s="1"/>
  <c r="F808" i="1"/>
  <c r="I808" i="1" s="1"/>
  <c r="J808" i="1" s="1"/>
  <c r="F807" i="1"/>
  <c r="I807" i="1" s="1"/>
  <c r="J807" i="1" s="1"/>
  <c r="F806" i="1"/>
  <c r="I806" i="1" s="1"/>
  <c r="J806" i="1" s="1"/>
  <c r="F805" i="1"/>
  <c r="I805" i="1" s="1"/>
  <c r="J805" i="1" s="1"/>
  <c r="F804" i="1"/>
  <c r="I804" i="1" s="1"/>
  <c r="J804" i="1" s="1"/>
  <c r="F803" i="1"/>
  <c r="I803" i="1" s="1"/>
  <c r="J803" i="1" s="1"/>
  <c r="F802" i="1"/>
  <c r="I802" i="1" s="1"/>
  <c r="J802" i="1" s="1"/>
  <c r="F801" i="1"/>
  <c r="I801" i="1" s="1"/>
  <c r="J801" i="1" s="1"/>
  <c r="F800" i="1"/>
  <c r="I800" i="1" s="1"/>
  <c r="J800" i="1" s="1"/>
  <c r="F799" i="1"/>
  <c r="I799" i="1" s="1"/>
  <c r="J799" i="1" s="1"/>
  <c r="F798" i="1"/>
  <c r="I798" i="1" s="1"/>
  <c r="J798" i="1" s="1"/>
  <c r="F797" i="1"/>
  <c r="I797" i="1" s="1"/>
  <c r="J797" i="1" s="1"/>
  <c r="F796" i="1"/>
  <c r="I796" i="1" s="1"/>
  <c r="J796" i="1" s="1"/>
  <c r="F795" i="1"/>
  <c r="I795" i="1" s="1"/>
  <c r="J795" i="1" s="1"/>
  <c r="F794" i="1"/>
  <c r="I794" i="1" s="1"/>
  <c r="J794" i="1" s="1"/>
  <c r="F793" i="1"/>
  <c r="I793" i="1" s="1"/>
  <c r="J793" i="1" s="1"/>
  <c r="F792" i="1"/>
  <c r="I792" i="1" s="1"/>
  <c r="J792" i="1" s="1"/>
  <c r="F791" i="1"/>
  <c r="I791" i="1" s="1"/>
  <c r="J791" i="1" s="1"/>
  <c r="F790" i="1"/>
  <c r="I790" i="1" s="1"/>
  <c r="J790" i="1" s="1"/>
  <c r="F789" i="1"/>
  <c r="I789" i="1" s="1"/>
  <c r="J789" i="1" s="1"/>
  <c r="F788" i="1"/>
  <c r="I788" i="1" s="1"/>
  <c r="J788" i="1" s="1"/>
  <c r="F787" i="1"/>
  <c r="I787" i="1" s="1"/>
  <c r="J787" i="1" s="1"/>
  <c r="F786" i="1"/>
  <c r="I786" i="1" s="1"/>
  <c r="J786" i="1" s="1"/>
  <c r="F785" i="1"/>
  <c r="I785" i="1" s="1"/>
  <c r="J785" i="1" s="1"/>
  <c r="F784" i="1"/>
  <c r="I784" i="1" s="1"/>
  <c r="J784" i="1" s="1"/>
  <c r="F783" i="1"/>
  <c r="I783" i="1" s="1"/>
  <c r="J783" i="1" s="1"/>
  <c r="F782" i="1"/>
  <c r="I782" i="1" s="1"/>
  <c r="J782" i="1" s="1"/>
  <c r="F781" i="1"/>
  <c r="I781" i="1" s="1"/>
  <c r="J781" i="1" s="1"/>
  <c r="F780" i="1"/>
  <c r="I780" i="1" s="1"/>
  <c r="J780" i="1" s="1"/>
  <c r="F779" i="1"/>
  <c r="I779" i="1" s="1"/>
  <c r="J779" i="1" s="1"/>
  <c r="F778" i="1"/>
  <c r="I778" i="1" s="1"/>
  <c r="J778" i="1" s="1"/>
  <c r="F777" i="1"/>
  <c r="I777" i="1" s="1"/>
  <c r="J777" i="1" s="1"/>
  <c r="F776" i="1"/>
  <c r="I776" i="1" s="1"/>
  <c r="J776" i="1" s="1"/>
  <c r="F775" i="1"/>
  <c r="I775" i="1" s="1"/>
  <c r="J775" i="1" s="1"/>
  <c r="F774" i="1"/>
  <c r="I774" i="1" s="1"/>
  <c r="J774" i="1" s="1"/>
  <c r="F773" i="1"/>
  <c r="I773" i="1" s="1"/>
  <c r="J773" i="1" s="1"/>
  <c r="F772" i="1"/>
  <c r="I772" i="1" s="1"/>
  <c r="J772" i="1" s="1"/>
  <c r="F771" i="1"/>
  <c r="I771" i="1" s="1"/>
  <c r="J771" i="1" s="1"/>
  <c r="F770" i="1"/>
  <c r="I770" i="1" s="1"/>
  <c r="J770" i="1" s="1"/>
  <c r="F769" i="1"/>
  <c r="I769" i="1" s="1"/>
  <c r="J769" i="1" s="1"/>
  <c r="F768" i="1"/>
  <c r="I768" i="1" s="1"/>
  <c r="J768" i="1" s="1"/>
  <c r="F767" i="1"/>
  <c r="I767" i="1" s="1"/>
  <c r="J767" i="1" s="1"/>
  <c r="F766" i="1"/>
  <c r="I766" i="1" s="1"/>
  <c r="J766" i="1" s="1"/>
  <c r="F765" i="1"/>
  <c r="I765" i="1" s="1"/>
  <c r="J765" i="1" s="1"/>
  <c r="F764" i="1"/>
  <c r="I764" i="1" s="1"/>
  <c r="J764" i="1" s="1"/>
  <c r="F763" i="1"/>
  <c r="I763" i="1" s="1"/>
  <c r="J763" i="1" s="1"/>
  <c r="F762" i="1"/>
  <c r="I762" i="1" s="1"/>
  <c r="J762" i="1" s="1"/>
  <c r="F761" i="1"/>
  <c r="I761" i="1" s="1"/>
  <c r="J761" i="1" s="1"/>
  <c r="F760" i="1"/>
  <c r="I760" i="1" s="1"/>
  <c r="J760" i="1" s="1"/>
  <c r="F759" i="1"/>
  <c r="I759" i="1" s="1"/>
  <c r="J759" i="1" s="1"/>
  <c r="F758" i="1"/>
  <c r="I758" i="1" s="1"/>
  <c r="J758" i="1" s="1"/>
  <c r="F757" i="1"/>
  <c r="I757" i="1" s="1"/>
  <c r="J757" i="1" s="1"/>
  <c r="F756" i="1"/>
  <c r="I756" i="1" s="1"/>
  <c r="J756" i="1" s="1"/>
  <c r="F755" i="1"/>
  <c r="I755" i="1" s="1"/>
  <c r="J755" i="1" s="1"/>
  <c r="F754" i="1"/>
  <c r="I754" i="1" s="1"/>
  <c r="J754" i="1" s="1"/>
  <c r="F753" i="1"/>
  <c r="I753" i="1" s="1"/>
  <c r="J753" i="1" s="1"/>
  <c r="F752" i="1"/>
  <c r="I752" i="1" s="1"/>
  <c r="J752" i="1" s="1"/>
  <c r="F751" i="1"/>
  <c r="I751" i="1" s="1"/>
  <c r="J751" i="1" s="1"/>
  <c r="F750" i="1"/>
  <c r="I750" i="1" s="1"/>
  <c r="J750" i="1" s="1"/>
  <c r="F749" i="1"/>
  <c r="I749" i="1" s="1"/>
  <c r="J749" i="1" s="1"/>
  <c r="F748" i="1"/>
  <c r="I748" i="1" s="1"/>
  <c r="J748" i="1" s="1"/>
  <c r="F747" i="1"/>
  <c r="I747" i="1" s="1"/>
  <c r="J747" i="1" s="1"/>
  <c r="F746" i="1"/>
  <c r="I746" i="1" s="1"/>
  <c r="J746" i="1" s="1"/>
  <c r="F745" i="1"/>
  <c r="I745" i="1" s="1"/>
  <c r="J745" i="1" s="1"/>
  <c r="F744" i="1"/>
  <c r="I744" i="1" s="1"/>
  <c r="J744" i="1" s="1"/>
  <c r="F743" i="1"/>
  <c r="I743" i="1" s="1"/>
  <c r="J743" i="1" s="1"/>
  <c r="F742" i="1"/>
  <c r="I742" i="1" s="1"/>
  <c r="J742" i="1" s="1"/>
  <c r="F741" i="1"/>
  <c r="I741" i="1" s="1"/>
  <c r="J741" i="1" s="1"/>
  <c r="F740" i="1"/>
  <c r="I740" i="1" s="1"/>
  <c r="J740" i="1" s="1"/>
  <c r="F739" i="1"/>
  <c r="I739" i="1" s="1"/>
  <c r="J739" i="1" s="1"/>
  <c r="F738" i="1"/>
  <c r="I738" i="1" s="1"/>
  <c r="J738" i="1" s="1"/>
  <c r="F737" i="1"/>
  <c r="I737" i="1" s="1"/>
  <c r="J737" i="1" s="1"/>
  <c r="F736" i="1"/>
  <c r="I736" i="1" s="1"/>
  <c r="J736" i="1" s="1"/>
  <c r="F735" i="1"/>
  <c r="I735" i="1" s="1"/>
  <c r="J735" i="1" s="1"/>
  <c r="F734" i="1"/>
  <c r="I734" i="1" s="1"/>
  <c r="J734" i="1" s="1"/>
  <c r="F733" i="1"/>
  <c r="I733" i="1" s="1"/>
  <c r="J733" i="1" s="1"/>
  <c r="F732" i="1"/>
  <c r="I732" i="1" s="1"/>
  <c r="J732" i="1" s="1"/>
  <c r="F731" i="1"/>
  <c r="I731" i="1" s="1"/>
  <c r="J731" i="1" s="1"/>
  <c r="F730" i="1"/>
  <c r="I730" i="1" s="1"/>
  <c r="J730" i="1" s="1"/>
  <c r="F729" i="1"/>
  <c r="I729" i="1" s="1"/>
  <c r="J729" i="1" s="1"/>
  <c r="F728" i="1"/>
  <c r="I728" i="1" s="1"/>
  <c r="J728" i="1" s="1"/>
  <c r="F727" i="1"/>
  <c r="I727" i="1" s="1"/>
  <c r="J727" i="1" s="1"/>
  <c r="F726" i="1"/>
  <c r="I726" i="1" s="1"/>
  <c r="J726" i="1" s="1"/>
  <c r="F725" i="1"/>
  <c r="I725" i="1" s="1"/>
  <c r="J725" i="1" s="1"/>
  <c r="F724" i="1"/>
  <c r="I724" i="1" s="1"/>
  <c r="J724" i="1" s="1"/>
  <c r="F723" i="1"/>
  <c r="I723" i="1" s="1"/>
  <c r="J723" i="1" s="1"/>
  <c r="F722" i="1"/>
  <c r="I722" i="1" s="1"/>
  <c r="J722" i="1" s="1"/>
  <c r="F721" i="1"/>
  <c r="I721" i="1" s="1"/>
  <c r="J721" i="1" s="1"/>
  <c r="F720" i="1"/>
  <c r="I720" i="1" s="1"/>
  <c r="J720" i="1" s="1"/>
  <c r="F719" i="1"/>
  <c r="I719" i="1" s="1"/>
  <c r="J719" i="1" s="1"/>
  <c r="F718" i="1"/>
  <c r="I718" i="1" s="1"/>
  <c r="J718" i="1" s="1"/>
  <c r="F717" i="1"/>
  <c r="I717" i="1" s="1"/>
  <c r="J717" i="1" s="1"/>
  <c r="F716" i="1"/>
  <c r="I716" i="1" s="1"/>
  <c r="J716" i="1" s="1"/>
  <c r="F715" i="1"/>
  <c r="I715" i="1" s="1"/>
  <c r="J715" i="1" s="1"/>
  <c r="F714" i="1"/>
  <c r="I714" i="1" s="1"/>
  <c r="J714" i="1" s="1"/>
  <c r="F713" i="1"/>
  <c r="I713" i="1" s="1"/>
  <c r="J713" i="1" s="1"/>
  <c r="F712" i="1"/>
  <c r="I712" i="1" s="1"/>
  <c r="J712" i="1" s="1"/>
  <c r="F711" i="1"/>
  <c r="I711" i="1" s="1"/>
  <c r="J711" i="1" s="1"/>
  <c r="F710" i="1"/>
  <c r="I710" i="1" s="1"/>
  <c r="J710" i="1" s="1"/>
  <c r="F709" i="1"/>
  <c r="I709" i="1" s="1"/>
  <c r="J709" i="1" s="1"/>
  <c r="F708" i="1"/>
  <c r="I708" i="1" s="1"/>
  <c r="J708" i="1" s="1"/>
  <c r="F707" i="1"/>
  <c r="I707" i="1" s="1"/>
  <c r="J707" i="1" s="1"/>
  <c r="F706" i="1"/>
  <c r="I706" i="1" s="1"/>
  <c r="J706" i="1" s="1"/>
  <c r="F705" i="1"/>
  <c r="I705" i="1" s="1"/>
  <c r="J705" i="1" s="1"/>
  <c r="F704" i="1"/>
  <c r="I704" i="1" s="1"/>
  <c r="J704" i="1" s="1"/>
  <c r="F703" i="1"/>
  <c r="I703" i="1" s="1"/>
  <c r="J703" i="1" s="1"/>
  <c r="F702" i="1"/>
  <c r="I702" i="1" s="1"/>
  <c r="J702" i="1" s="1"/>
  <c r="F701" i="1"/>
  <c r="I701" i="1" s="1"/>
  <c r="J701" i="1" s="1"/>
  <c r="F700" i="1"/>
  <c r="I700" i="1" s="1"/>
  <c r="J700" i="1" s="1"/>
  <c r="F699" i="1"/>
  <c r="I699" i="1" s="1"/>
  <c r="J699" i="1" s="1"/>
  <c r="F698" i="1"/>
  <c r="I698" i="1" s="1"/>
  <c r="J698" i="1" s="1"/>
  <c r="F697" i="1"/>
  <c r="I697" i="1" s="1"/>
  <c r="J697" i="1" s="1"/>
  <c r="F696" i="1"/>
  <c r="I696" i="1" s="1"/>
  <c r="J696" i="1" s="1"/>
  <c r="F695" i="1"/>
  <c r="I695" i="1" s="1"/>
  <c r="J695" i="1" s="1"/>
  <c r="F694" i="1"/>
  <c r="I694" i="1" s="1"/>
  <c r="J694" i="1" s="1"/>
  <c r="F693" i="1"/>
  <c r="I693" i="1" s="1"/>
  <c r="J693" i="1" s="1"/>
  <c r="F692" i="1"/>
  <c r="I692" i="1" s="1"/>
  <c r="J692" i="1" s="1"/>
  <c r="F691" i="1"/>
  <c r="I691" i="1" s="1"/>
  <c r="J691" i="1" s="1"/>
  <c r="F690" i="1"/>
  <c r="I690" i="1" s="1"/>
  <c r="J690" i="1" s="1"/>
  <c r="F689" i="1"/>
  <c r="I689" i="1" s="1"/>
  <c r="J689" i="1" s="1"/>
  <c r="F688" i="1"/>
  <c r="I688" i="1" s="1"/>
  <c r="J688" i="1" s="1"/>
  <c r="F687" i="1"/>
  <c r="I687" i="1" s="1"/>
  <c r="J687" i="1" s="1"/>
  <c r="F686" i="1"/>
  <c r="I686" i="1" s="1"/>
  <c r="J686" i="1" s="1"/>
  <c r="F685" i="1"/>
  <c r="I685" i="1" s="1"/>
  <c r="J685" i="1" s="1"/>
  <c r="F684" i="1"/>
  <c r="I684" i="1" s="1"/>
  <c r="J684" i="1" s="1"/>
  <c r="F683" i="1"/>
  <c r="I683" i="1" s="1"/>
  <c r="J683" i="1" s="1"/>
  <c r="F682" i="1"/>
  <c r="I682" i="1" s="1"/>
  <c r="J682" i="1" s="1"/>
  <c r="F681" i="1"/>
  <c r="I681" i="1" s="1"/>
  <c r="J681" i="1" s="1"/>
  <c r="F680" i="1"/>
  <c r="I680" i="1" s="1"/>
  <c r="J680" i="1" s="1"/>
  <c r="F679" i="1"/>
  <c r="I679" i="1" s="1"/>
  <c r="J679" i="1" s="1"/>
  <c r="F678" i="1"/>
  <c r="I678" i="1" s="1"/>
  <c r="J678" i="1" s="1"/>
  <c r="F677" i="1"/>
  <c r="I677" i="1" s="1"/>
  <c r="J677" i="1" s="1"/>
  <c r="F676" i="1"/>
  <c r="I676" i="1" s="1"/>
  <c r="J676" i="1" s="1"/>
  <c r="F675" i="1"/>
  <c r="I675" i="1" s="1"/>
  <c r="J675" i="1" s="1"/>
  <c r="F674" i="1"/>
  <c r="I674" i="1" s="1"/>
  <c r="J674" i="1" s="1"/>
  <c r="F673" i="1"/>
  <c r="I673" i="1" s="1"/>
  <c r="J673" i="1" s="1"/>
  <c r="F672" i="1"/>
  <c r="I672" i="1" s="1"/>
  <c r="J672" i="1" s="1"/>
  <c r="F671" i="1"/>
  <c r="I671" i="1" s="1"/>
  <c r="J671" i="1" s="1"/>
  <c r="F670" i="1"/>
  <c r="I670" i="1" s="1"/>
  <c r="J670" i="1" s="1"/>
  <c r="F669" i="1"/>
  <c r="I669" i="1" s="1"/>
  <c r="J669" i="1" s="1"/>
  <c r="F668" i="1"/>
  <c r="I668" i="1" s="1"/>
  <c r="J668" i="1" s="1"/>
  <c r="F667" i="1"/>
  <c r="I667" i="1" s="1"/>
  <c r="J667" i="1" s="1"/>
  <c r="F666" i="1"/>
  <c r="I666" i="1" s="1"/>
  <c r="J666" i="1" s="1"/>
  <c r="F665" i="1"/>
  <c r="I665" i="1" s="1"/>
  <c r="J665" i="1" s="1"/>
  <c r="F664" i="1"/>
  <c r="I664" i="1" s="1"/>
  <c r="J664" i="1" s="1"/>
  <c r="F663" i="1"/>
  <c r="I663" i="1" s="1"/>
  <c r="J663" i="1" s="1"/>
  <c r="F662" i="1"/>
  <c r="I662" i="1" s="1"/>
  <c r="J662" i="1" s="1"/>
  <c r="F661" i="1"/>
  <c r="I661" i="1" s="1"/>
  <c r="J661" i="1" s="1"/>
  <c r="F660" i="1"/>
  <c r="I660" i="1" s="1"/>
  <c r="J660" i="1" s="1"/>
  <c r="F659" i="1"/>
  <c r="I659" i="1" s="1"/>
  <c r="J659" i="1" s="1"/>
  <c r="F658" i="1"/>
  <c r="I658" i="1" s="1"/>
  <c r="J658" i="1" s="1"/>
  <c r="F657" i="1"/>
  <c r="I657" i="1" s="1"/>
  <c r="J657" i="1" s="1"/>
  <c r="F656" i="1"/>
  <c r="I656" i="1" s="1"/>
  <c r="J656" i="1" s="1"/>
  <c r="F655" i="1"/>
  <c r="I655" i="1" s="1"/>
  <c r="J655" i="1" s="1"/>
  <c r="F654" i="1"/>
  <c r="I654" i="1" s="1"/>
  <c r="J654" i="1" s="1"/>
  <c r="F653" i="1"/>
  <c r="I653" i="1" s="1"/>
  <c r="J653" i="1" s="1"/>
  <c r="F652" i="1"/>
  <c r="I652" i="1" s="1"/>
  <c r="J652" i="1" s="1"/>
  <c r="F651" i="1"/>
  <c r="I651" i="1" s="1"/>
  <c r="J651" i="1" s="1"/>
  <c r="F650" i="1"/>
  <c r="I650" i="1" s="1"/>
  <c r="J650" i="1" s="1"/>
  <c r="F649" i="1"/>
  <c r="I649" i="1" s="1"/>
  <c r="J649" i="1" s="1"/>
  <c r="F648" i="1"/>
  <c r="I648" i="1" s="1"/>
  <c r="J648" i="1" s="1"/>
  <c r="F647" i="1"/>
  <c r="I647" i="1" s="1"/>
  <c r="J647" i="1" s="1"/>
  <c r="F646" i="1"/>
  <c r="I646" i="1" s="1"/>
  <c r="J646" i="1" s="1"/>
  <c r="F645" i="1"/>
  <c r="I645" i="1" s="1"/>
  <c r="J645" i="1" s="1"/>
  <c r="F644" i="1"/>
  <c r="I644" i="1" s="1"/>
  <c r="J644" i="1" s="1"/>
  <c r="F643" i="1"/>
  <c r="I643" i="1" s="1"/>
  <c r="J643" i="1" s="1"/>
  <c r="F642" i="1"/>
  <c r="I642" i="1" s="1"/>
  <c r="J642" i="1" s="1"/>
  <c r="F641" i="1"/>
  <c r="I641" i="1" s="1"/>
  <c r="J641" i="1" s="1"/>
  <c r="F640" i="1"/>
  <c r="I640" i="1" s="1"/>
  <c r="J640" i="1" s="1"/>
  <c r="F639" i="1"/>
  <c r="I639" i="1" s="1"/>
  <c r="J639" i="1" s="1"/>
  <c r="F638" i="1"/>
  <c r="I638" i="1" s="1"/>
  <c r="J638" i="1" s="1"/>
  <c r="F637" i="1"/>
  <c r="I637" i="1" s="1"/>
  <c r="J637" i="1" s="1"/>
  <c r="F636" i="1"/>
  <c r="I636" i="1" s="1"/>
  <c r="J636" i="1" s="1"/>
  <c r="F635" i="1"/>
  <c r="I635" i="1" s="1"/>
  <c r="J635" i="1" s="1"/>
  <c r="F634" i="1"/>
  <c r="I634" i="1" s="1"/>
  <c r="J634" i="1" s="1"/>
  <c r="F633" i="1"/>
  <c r="I633" i="1" s="1"/>
  <c r="J633" i="1" s="1"/>
  <c r="F632" i="1"/>
  <c r="I632" i="1" s="1"/>
  <c r="J632" i="1" s="1"/>
  <c r="F631" i="1"/>
  <c r="I631" i="1" s="1"/>
  <c r="J631" i="1" s="1"/>
  <c r="F630" i="1"/>
  <c r="I630" i="1" s="1"/>
  <c r="J630" i="1" s="1"/>
  <c r="F629" i="1"/>
  <c r="I629" i="1" s="1"/>
  <c r="J629" i="1" s="1"/>
  <c r="F628" i="1"/>
  <c r="I628" i="1" s="1"/>
  <c r="J628" i="1" s="1"/>
  <c r="F627" i="1"/>
  <c r="I627" i="1" s="1"/>
  <c r="J627" i="1" s="1"/>
  <c r="F626" i="1"/>
  <c r="I626" i="1" s="1"/>
  <c r="J626" i="1" s="1"/>
  <c r="F625" i="1"/>
  <c r="I625" i="1" s="1"/>
  <c r="J625" i="1" s="1"/>
  <c r="F624" i="1"/>
  <c r="I624" i="1" s="1"/>
  <c r="J624" i="1" s="1"/>
  <c r="F623" i="1"/>
  <c r="I623" i="1" s="1"/>
  <c r="J623" i="1" s="1"/>
  <c r="F622" i="1"/>
  <c r="I622" i="1" s="1"/>
  <c r="J622" i="1" s="1"/>
  <c r="F621" i="1"/>
  <c r="I621" i="1" s="1"/>
  <c r="J621" i="1" s="1"/>
  <c r="F620" i="1"/>
  <c r="I620" i="1" s="1"/>
  <c r="J620" i="1" s="1"/>
  <c r="F619" i="1"/>
  <c r="I619" i="1" s="1"/>
  <c r="J619" i="1" s="1"/>
  <c r="F618" i="1"/>
  <c r="I618" i="1" s="1"/>
  <c r="J618" i="1" s="1"/>
  <c r="F617" i="1"/>
  <c r="I617" i="1" s="1"/>
  <c r="J617" i="1" s="1"/>
  <c r="F616" i="1"/>
  <c r="I616" i="1" s="1"/>
  <c r="J616" i="1" s="1"/>
  <c r="F615" i="1"/>
  <c r="I615" i="1" s="1"/>
  <c r="J615" i="1" s="1"/>
  <c r="F614" i="1"/>
  <c r="I614" i="1" s="1"/>
  <c r="J614" i="1" s="1"/>
  <c r="F613" i="1"/>
  <c r="I613" i="1" s="1"/>
  <c r="J613" i="1" s="1"/>
  <c r="F612" i="1"/>
  <c r="I612" i="1" s="1"/>
  <c r="J612" i="1" s="1"/>
  <c r="F611" i="1"/>
  <c r="I611" i="1" s="1"/>
  <c r="J611" i="1" s="1"/>
  <c r="F610" i="1"/>
  <c r="I610" i="1" s="1"/>
  <c r="J610" i="1" s="1"/>
  <c r="F609" i="1"/>
  <c r="I609" i="1" s="1"/>
  <c r="J609" i="1" s="1"/>
  <c r="F608" i="1"/>
  <c r="I608" i="1" s="1"/>
  <c r="J608" i="1" s="1"/>
  <c r="F607" i="1"/>
  <c r="I607" i="1" s="1"/>
  <c r="J607" i="1" s="1"/>
  <c r="F606" i="1"/>
  <c r="I606" i="1" s="1"/>
  <c r="J606" i="1" s="1"/>
  <c r="F605" i="1"/>
  <c r="I605" i="1" s="1"/>
  <c r="J605" i="1" s="1"/>
  <c r="F604" i="1"/>
  <c r="I604" i="1" s="1"/>
  <c r="J604" i="1" s="1"/>
  <c r="F603" i="1"/>
  <c r="I603" i="1" s="1"/>
  <c r="J603" i="1" s="1"/>
  <c r="F602" i="1"/>
  <c r="I602" i="1" s="1"/>
  <c r="J602" i="1" s="1"/>
  <c r="F601" i="1"/>
  <c r="I601" i="1" s="1"/>
  <c r="J601" i="1" s="1"/>
  <c r="F600" i="1"/>
  <c r="I600" i="1" s="1"/>
  <c r="J600" i="1" s="1"/>
  <c r="F599" i="1"/>
  <c r="I599" i="1" s="1"/>
  <c r="J599" i="1" s="1"/>
  <c r="F598" i="1"/>
  <c r="I598" i="1" s="1"/>
  <c r="J598" i="1" s="1"/>
  <c r="F597" i="1"/>
  <c r="I597" i="1" s="1"/>
  <c r="J597" i="1" s="1"/>
  <c r="F596" i="1"/>
  <c r="I596" i="1" s="1"/>
  <c r="J596" i="1" s="1"/>
  <c r="F595" i="1"/>
  <c r="I595" i="1" s="1"/>
  <c r="J595" i="1" s="1"/>
  <c r="F594" i="1"/>
  <c r="I594" i="1" s="1"/>
  <c r="J594" i="1" s="1"/>
  <c r="F593" i="1"/>
  <c r="I593" i="1" s="1"/>
  <c r="J593" i="1" s="1"/>
  <c r="F592" i="1"/>
  <c r="I592" i="1" s="1"/>
  <c r="J592" i="1" s="1"/>
  <c r="F591" i="1"/>
  <c r="I591" i="1" s="1"/>
  <c r="J591" i="1" s="1"/>
  <c r="F590" i="1"/>
  <c r="I590" i="1" s="1"/>
  <c r="J590" i="1" s="1"/>
  <c r="F589" i="1"/>
  <c r="I589" i="1" s="1"/>
  <c r="J589" i="1" s="1"/>
  <c r="F588" i="1"/>
  <c r="I588" i="1" s="1"/>
  <c r="J588" i="1" s="1"/>
  <c r="F587" i="1"/>
  <c r="I587" i="1" s="1"/>
  <c r="J587" i="1" s="1"/>
  <c r="F586" i="1"/>
  <c r="I586" i="1" s="1"/>
  <c r="J586" i="1" s="1"/>
  <c r="F585" i="1"/>
  <c r="I585" i="1" s="1"/>
  <c r="J585" i="1" s="1"/>
  <c r="F584" i="1"/>
  <c r="I584" i="1" s="1"/>
  <c r="J584" i="1" s="1"/>
  <c r="F583" i="1"/>
  <c r="I583" i="1" s="1"/>
  <c r="J583" i="1" s="1"/>
  <c r="F582" i="1"/>
  <c r="I582" i="1" s="1"/>
  <c r="J582" i="1" s="1"/>
  <c r="F581" i="1"/>
  <c r="I581" i="1" s="1"/>
  <c r="J581" i="1" s="1"/>
  <c r="F580" i="1"/>
  <c r="I580" i="1" s="1"/>
  <c r="J580" i="1" s="1"/>
  <c r="F579" i="1"/>
  <c r="I579" i="1" s="1"/>
  <c r="J579" i="1" s="1"/>
  <c r="F578" i="1"/>
  <c r="I578" i="1" s="1"/>
  <c r="J578" i="1" s="1"/>
  <c r="F577" i="1"/>
  <c r="I577" i="1" s="1"/>
  <c r="J577" i="1" s="1"/>
  <c r="F576" i="1"/>
  <c r="I576" i="1" s="1"/>
  <c r="J576" i="1" s="1"/>
  <c r="F575" i="1"/>
  <c r="I575" i="1" s="1"/>
  <c r="J575" i="1" s="1"/>
  <c r="F574" i="1"/>
  <c r="I574" i="1" s="1"/>
  <c r="J574" i="1" s="1"/>
  <c r="F573" i="1"/>
  <c r="I573" i="1" s="1"/>
  <c r="J573" i="1" s="1"/>
  <c r="F572" i="1"/>
  <c r="I572" i="1" s="1"/>
  <c r="J572" i="1" s="1"/>
  <c r="F571" i="1"/>
  <c r="I571" i="1" s="1"/>
  <c r="J571" i="1" s="1"/>
  <c r="F570" i="1"/>
  <c r="I570" i="1" s="1"/>
  <c r="J570" i="1" s="1"/>
  <c r="F569" i="1"/>
  <c r="I569" i="1" s="1"/>
  <c r="J569" i="1" s="1"/>
  <c r="F568" i="1"/>
  <c r="I568" i="1" s="1"/>
  <c r="J568" i="1" s="1"/>
  <c r="F567" i="1"/>
  <c r="I567" i="1" s="1"/>
  <c r="J567" i="1" s="1"/>
  <c r="F566" i="1"/>
  <c r="I566" i="1" s="1"/>
  <c r="J566" i="1" s="1"/>
  <c r="F565" i="1"/>
  <c r="I565" i="1" s="1"/>
  <c r="J565" i="1" s="1"/>
  <c r="F564" i="1"/>
  <c r="I564" i="1" s="1"/>
  <c r="J564" i="1" s="1"/>
  <c r="F563" i="1"/>
  <c r="I563" i="1" s="1"/>
  <c r="J563" i="1" s="1"/>
  <c r="F562" i="1"/>
  <c r="I562" i="1" s="1"/>
  <c r="J562" i="1" s="1"/>
  <c r="F561" i="1"/>
  <c r="I561" i="1" s="1"/>
  <c r="J561" i="1" s="1"/>
  <c r="F560" i="1"/>
  <c r="I560" i="1" s="1"/>
  <c r="J560" i="1" s="1"/>
  <c r="F559" i="1"/>
  <c r="I559" i="1" s="1"/>
  <c r="J559" i="1" s="1"/>
  <c r="F558" i="1"/>
  <c r="I558" i="1" s="1"/>
  <c r="J558" i="1" s="1"/>
  <c r="F557" i="1"/>
  <c r="I557" i="1" s="1"/>
  <c r="J557" i="1" s="1"/>
  <c r="F556" i="1"/>
  <c r="I556" i="1" s="1"/>
  <c r="J556" i="1" s="1"/>
  <c r="F555" i="1"/>
  <c r="I555" i="1" s="1"/>
  <c r="J555" i="1" s="1"/>
  <c r="F554" i="1"/>
  <c r="I554" i="1" s="1"/>
  <c r="J554" i="1" s="1"/>
  <c r="F553" i="1"/>
  <c r="I553" i="1" s="1"/>
  <c r="J553" i="1" s="1"/>
  <c r="F552" i="1"/>
  <c r="I552" i="1" s="1"/>
  <c r="J552" i="1" s="1"/>
  <c r="F551" i="1"/>
  <c r="I551" i="1" s="1"/>
  <c r="J551" i="1" s="1"/>
  <c r="F550" i="1"/>
  <c r="I550" i="1" s="1"/>
  <c r="J550" i="1" s="1"/>
  <c r="F549" i="1"/>
  <c r="I549" i="1" s="1"/>
  <c r="J549" i="1" s="1"/>
  <c r="F548" i="1"/>
  <c r="I548" i="1" s="1"/>
  <c r="J548" i="1" s="1"/>
  <c r="F547" i="1"/>
  <c r="I547" i="1" s="1"/>
  <c r="J547" i="1" s="1"/>
  <c r="F546" i="1"/>
  <c r="I546" i="1" s="1"/>
  <c r="J546" i="1" s="1"/>
  <c r="F545" i="1"/>
  <c r="I545" i="1" s="1"/>
  <c r="J545" i="1" s="1"/>
  <c r="F544" i="1"/>
  <c r="I544" i="1" s="1"/>
  <c r="J544" i="1" s="1"/>
  <c r="F543" i="1"/>
  <c r="I543" i="1" s="1"/>
  <c r="J543" i="1" s="1"/>
  <c r="F542" i="1"/>
  <c r="I542" i="1" s="1"/>
  <c r="J542" i="1" s="1"/>
  <c r="F541" i="1"/>
  <c r="I541" i="1" s="1"/>
  <c r="J541" i="1" s="1"/>
  <c r="F540" i="1"/>
  <c r="I540" i="1" s="1"/>
  <c r="J540" i="1" s="1"/>
  <c r="F539" i="1"/>
  <c r="I539" i="1" s="1"/>
  <c r="J539" i="1" s="1"/>
  <c r="F538" i="1"/>
  <c r="I538" i="1" s="1"/>
  <c r="J538" i="1" s="1"/>
  <c r="F537" i="1"/>
  <c r="I537" i="1" s="1"/>
  <c r="J537" i="1" s="1"/>
  <c r="F536" i="1"/>
  <c r="I536" i="1" s="1"/>
  <c r="J536" i="1" s="1"/>
  <c r="F535" i="1"/>
  <c r="I535" i="1" s="1"/>
  <c r="J535" i="1" s="1"/>
  <c r="F534" i="1"/>
  <c r="I534" i="1" s="1"/>
  <c r="J534" i="1" s="1"/>
  <c r="F533" i="1"/>
  <c r="I533" i="1" s="1"/>
  <c r="J533" i="1" s="1"/>
  <c r="F532" i="1"/>
  <c r="I532" i="1" s="1"/>
  <c r="J532" i="1" s="1"/>
  <c r="F531" i="1"/>
  <c r="I531" i="1" s="1"/>
  <c r="J531" i="1" s="1"/>
  <c r="F530" i="1"/>
  <c r="I530" i="1" s="1"/>
  <c r="J530" i="1" s="1"/>
  <c r="F529" i="1"/>
  <c r="I529" i="1" s="1"/>
  <c r="J529" i="1" s="1"/>
  <c r="F528" i="1"/>
  <c r="I528" i="1" s="1"/>
  <c r="J528" i="1" s="1"/>
  <c r="F527" i="1"/>
  <c r="I527" i="1" s="1"/>
  <c r="J527" i="1" s="1"/>
  <c r="F526" i="1"/>
  <c r="I526" i="1" s="1"/>
  <c r="J526" i="1" s="1"/>
  <c r="F525" i="1"/>
  <c r="I525" i="1" s="1"/>
  <c r="J525" i="1" s="1"/>
  <c r="F524" i="1"/>
  <c r="I524" i="1" s="1"/>
  <c r="J524" i="1" s="1"/>
  <c r="F523" i="1"/>
  <c r="I523" i="1" s="1"/>
  <c r="J523" i="1" s="1"/>
  <c r="F522" i="1"/>
  <c r="I522" i="1" s="1"/>
  <c r="J522" i="1" s="1"/>
  <c r="F521" i="1"/>
  <c r="I521" i="1" s="1"/>
  <c r="J521" i="1" s="1"/>
  <c r="F520" i="1"/>
  <c r="I520" i="1" s="1"/>
  <c r="J520" i="1" s="1"/>
  <c r="F519" i="1"/>
  <c r="I519" i="1" s="1"/>
  <c r="J519" i="1" s="1"/>
  <c r="F518" i="1"/>
  <c r="I518" i="1" s="1"/>
  <c r="J518" i="1" s="1"/>
  <c r="F517" i="1"/>
  <c r="I517" i="1" s="1"/>
  <c r="J517" i="1" s="1"/>
  <c r="F516" i="1"/>
  <c r="I516" i="1" s="1"/>
  <c r="J516" i="1" s="1"/>
  <c r="F515" i="1"/>
  <c r="I515" i="1" s="1"/>
  <c r="J515" i="1" s="1"/>
  <c r="F514" i="1"/>
  <c r="I514" i="1" s="1"/>
  <c r="J514" i="1" s="1"/>
  <c r="F513" i="1"/>
  <c r="I513" i="1" s="1"/>
  <c r="J513" i="1" s="1"/>
  <c r="F512" i="1"/>
  <c r="I512" i="1" s="1"/>
  <c r="J512" i="1" s="1"/>
  <c r="F511" i="1"/>
  <c r="I511" i="1" s="1"/>
  <c r="J511" i="1" s="1"/>
  <c r="F510" i="1"/>
  <c r="I510" i="1" s="1"/>
  <c r="J510" i="1" s="1"/>
  <c r="F509" i="1"/>
  <c r="I509" i="1" s="1"/>
  <c r="J509" i="1" s="1"/>
  <c r="F508" i="1"/>
  <c r="I508" i="1" s="1"/>
  <c r="J508" i="1" s="1"/>
  <c r="F507" i="1"/>
  <c r="I507" i="1" s="1"/>
  <c r="J507" i="1" s="1"/>
  <c r="F506" i="1"/>
  <c r="I506" i="1" s="1"/>
  <c r="J506" i="1" s="1"/>
  <c r="F505" i="1"/>
  <c r="I505" i="1" s="1"/>
  <c r="J505" i="1" s="1"/>
  <c r="F504" i="1"/>
  <c r="I504" i="1" s="1"/>
  <c r="J504" i="1" s="1"/>
  <c r="F503" i="1"/>
  <c r="I503" i="1" s="1"/>
  <c r="J503" i="1" s="1"/>
  <c r="F502" i="1"/>
  <c r="I502" i="1" s="1"/>
  <c r="J502" i="1" s="1"/>
  <c r="F501" i="1"/>
  <c r="I501" i="1" s="1"/>
  <c r="J501" i="1" s="1"/>
  <c r="F500" i="1"/>
  <c r="I500" i="1" s="1"/>
  <c r="J500" i="1" s="1"/>
  <c r="F499" i="1"/>
  <c r="I499" i="1" s="1"/>
  <c r="J499" i="1" s="1"/>
  <c r="F498" i="1"/>
  <c r="I498" i="1" s="1"/>
  <c r="J498" i="1" s="1"/>
  <c r="F497" i="1"/>
  <c r="I497" i="1" s="1"/>
  <c r="J497" i="1" s="1"/>
  <c r="F496" i="1"/>
  <c r="I496" i="1" s="1"/>
  <c r="J496" i="1" s="1"/>
  <c r="F495" i="1"/>
  <c r="I495" i="1" s="1"/>
  <c r="J495" i="1" s="1"/>
  <c r="F494" i="1"/>
  <c r="I494" i="1" s="1"/>
  <c r="J494" i="1" s="1"/>
  <c r="F493" i="1"/>
  <c r="I493" i="1" s="1"/>
  <c r="J493" i="1" s="1"/>
  <c r="F492" i="1"/>
  <c r="I492" i="1" s="1"/>
  <c r="J492" i="1" s="1"/>
  <c r="F491" i="1"/>
  <c r="I491" i="1" s="1"/>
  <c r="J491" i="1" s="1"/>
  <c r="F490" i="1"/>
  <c r="I490" i="1" s="1"/>
  <c r="J490" i="1" s="1"/>
  <c r="F489" i="1"/>
  <c r="I489" i="1" s="1"/>
  <c r="J489" i="1" s="1"/>
  <c r="F488" i="1"/>
  <c r="I488" i="1" s="1"/>
  <c r="J488" i="1" s="1"/>
  <c r="F487" i="1"/>
  <c r="I487" i="1" s="1"/>
  <c r="J487" i="1" s="1"/>
  <c r="F486" i="1"/>
  <c r="I486" i="1" s="1"/>
  <c r="J486" i="1" s="1"/>
  <c r="F485" i="1"/>
  <c r="I485" i="1" s="1"/>
  <c r="J485" i="1" s="1"/>
  <c r="F484" i="1"/>
  <c r="I484" i="1" s="1"/>
  <c r="J484" i="1" s="1"/>
  <c r="F483" i="1"/>
  <c r="I483" i="1" s="1"/>
  <c r="J483" i="1" s="1"/>
  <c r="F482" i="1"/>
  <c r="I482" i="1" s="1"/>
  <c r="J482" i="1" s="1"/>
  <c r="F481" i="1"/>
  <c r="I481" i="1" s="1"/>
  <c r="J481" i="1" s="1"/>
  <c r="F480" i="1"/>
  <c r="I480" i="1" s="1"/>
  <c r="J480" i="1" s="1"/>
  <c r="F479" i="1"/>
  <c r="I479" i="1" s="1"/>
  <c r="J479" i="1" s="1"/>
  <c r="F478" i="1"/>
  <c r="I478" i="1" s="1"/>
  <c r="J478" i="1" s="1"/>
  <c r="F477" i="1"/>
  <c r="I477" i="1" s="1"/>
  <c r="J477" i="1" s="1"/>
  <c r="F476" i="1"/>
  <c r="I476" i="1" s="1"/>
  <c r="J476" i="1" s="1"/>
  <c r="F475" i="1"/>
  <c r="I475" i="1" s="1"/>
  <c r="J475" i="1" s="1"/>
  <c r="F474" i="1"/>
  <c r="I474" i="1" s="1"/>
  <c r="J474" i="1" s="1"/>
  <c r="F473" i="1"/>
  <c r="I473" i="1" s="1"/>
  <c r="J473" i="1" s="1"/>
  <c r="F472" i="1"/>
  <c r="I472" i="1" s="1"/>
  <c r="J472" i="1" s="1"/>
  <c r="F471" i="1"/>
  <c r="I471" i="1" s="1"/>
  <c r="J471" i="1" s="1"/>
  <c r="F470" i="1"/>
  <c r="I470" i="1" s="1"/>
  <c r="J470" i="1" s="1"/>
  <c r="F469" i="1"/>
  <c r="I469" i="1" s="1"/>
  <c r="J469" i="1" s="1"/>
  <c r="F468" i="1"/>
  <c r="I468" i="1" s="1"/>
  <c r="J468" i="1" s="1"/>
  <c r="F467" i="1"/>
  <c r="I467" i="1" s="1"/>
  <c r="J467" i="1" s="1"/>
  <c r="F466" i="1"/>
  <c r="I466" i="1" s="1"/>
  <c r="J466" i="1" s="1"/>
  <c r="F465" i="1"/>
  <c r="I465" i="1" s="1"/>
  <c r="J465" i="1" s="1"/>
  <c r="F464" i="1"/>
  <c r="I464" i="1" s="1"/>
  <c r="J464" i="1" s="1"/>
  <c r="F463" i="1"/>
  <c r="I463" i="1" s="1"/>
  <c r="J463" i="1" s="1"/>
  <c r="F462" i="1"/>
  <c r="I462" i="1" s="1"/>
  <c r="J462" i="1" s="1"/>
  <c r="F461" i="1"/>
  <c r="I461" i="1" s="1"/>
  <c r="J461" i="1" s="1"/>
  <c r="F460" i="1"/>
  <c r="I460" i="1" s="1"/>
  <c r="J460" i="1" s="1"/>
  <c r="F459" i="1"/>
  <c r="I459" i="1" s="1"/>
  <c r="J459" i="1" s="1"/>
  <c r="F458" i="1"/>
  <c r="I458" i="1" s="1"/>
  <c r="J458" i="1" s="1"/>
  <c r="F457" i="1"/>
  <c r="I457" i="1" s="1"/>
  <c r="J457" i="1" s="1"/>
  <c r="F456" i="1"/>
  <c r="I456" i="1" s="1"/>
  <c r="J456" i="1" s="1"/>
  <c r="F455" i="1"/>
  <c r="I455" i="1" s="1"/>
  <c r="J455" i="1" s="1"/>
  <c r="F454" i="1"/>
  <c r="I454" i="1" s="1"/>
  <c r="J454" i="1" s="1"/>
  <c r="F453" i="1"/>
  <c r="I453" i="1" s="1"/>
  <c r="J453" i="1" s="1"/>
  <c r="F452" i="1"/>
  <c r="F451" i="1"/>
  <c r="I451" i="1" s="1"/>
  <c r="J451" i="1" s="1"/>
  <c r="F450" i="1"/>
  <c r="I450" i="1" s="1"/>
  <c r="J450" i="1" s="1"/>
  <c r="F449" i="1"/>
  <c r="I449" i="1" s="1"/>
  <c r="J449" i="1" s="1"/>
  <c r="F448" i="1"/>
  <c r="I448" i="1" s="1"/>
  <c r="J448" i="1" s="1"/>
  <c r="F447" i="1"/>
  <c r="I447" i="1" s="1"/>
  <c r="J447" i="1" s="1"/>
  <c r="F446" i="1"/>
  <c r="I446" i="1" s="1"/>
  <c r="J446" i="1" s="1"/>
  <c r="F445" i="1"/>
  <c r="I445" i="1" s="1"/>
  <c r="J445" i="1" s="1"/>
  <c r="F444" i="1"/>
  <c r="I444" i="1" s="1"/>
  <c r="J444" i="1" s="1"/>
  <c r="F443" i="1"/>
  <c r="I443" i="1" s="1"/>
  <c r="J443" i="1" s="1"/>
  <c r="F442" i="1"/>
  <c r="I442" i="1" s="1"/>
  <c r="J442" i="1" s="1"/>
  <c r="F441" i="1"/>
  <c r="I441" i="1" s="1"/>
  <c r="J441" i="1" s="1"/>
  <c r="F440" i="1"/>
  <c r="I440" i="1" s="1"/>
  <c r="J440" i="1" s="1"/>
  <c r="F439" i="1"/>
  <c r="I439" i="1" s="1"/>
  <c r="J439" i="1" s="1"/>
  <c r="F438" i="1"/>
  <c r="I438" i="1" s="1"/>
  <c r="J438" i="1" s="1"/>
  <c r="F437" i="1"/>
  <c r="I437" i="1" s="1"/>
  <c r="J437" i="1" s="1"/>
  <c r="F436" i="1"/>
  <c r="I436" i="1" s="1"/>
  <c r="J436" i="1" s="1"/>
  <c r="F435" i="1"/>
  <c r="I435" i="1" s="1"/>
  <c r="J435" i="1" s="1"/>
  <c r="F434" i="1"/>
  <c r="I434" i="1" s="1"/>
  <c r="J434" i="1" s="1"/>
  <c r="F433" i="1"/>
  <c r="I433" i="1" s="1"/>
  <c r="J433" i="1" s="1"/>
  <c r="F432" i="1"/>
  <c r="I432" i="1" s="1"/>
  <c r="J432" i="1" s="1"/>
  <c r="F431" i="1"/>
  <c r="I431" i="1" s="1"/>
  <c r="J431" i="1" s="1"/>
  <c r="F430" i="1"/>
  <c r="I430" i="1" s="1"/>
  <c r="J430" i="1" s="1"/>
  <c r="F429" i="1"/>
  <c r="I429" i="1" s="1"/>
  <c r="J429" i="1" s="1"/>
  <c r="F428" i="1"/>
  <c r="I428" i="1" s="1"/>
  <c r="J428" i="1" s="1"/>
  <c r="F427" i="1"/>
  <c r="I427" i="1" s="1"/>
  <c r="J427" i="1" s="1"/>
  <c r="F426" i="1"/>
  <c r="I426" i="1" s="1"/>
  <c r="J426" i="1" s="1"/>
  <c r="F425" i="1"/>
  <c r="I425" i="1" s="1"/>
  <c r="J425" i="1" s="1"/>
  <c r="F424" i="1"/>
  <c r="I424" i="1" s="1"/>
  <c r="J424" i="1" s="1"/>
  <c r="F423" i="1"/>
  <c r="I423" i="1" s="1"/>
  <c r="J423" i="1" s="1"/>
  <c r="F422" i="1"/>
  <c r="I422" i="1" s="1"/>
  <c r="J422" i="1" s="1"/>
  <c r="F421" i="1"/>
  <c r="I421" i="1" s="1"/>
  <c r="J421" i="1" s="1"/>
  <c r="F420" i="1"/>
  <c r="I420" i="1" s="1"/>
  <c r="J420" i="1" s="1"/>
  <c r="F419" i="1"/>
  <c r="I419" i="1" s="1"/>
  <c r="J419" i="1" s="1"/>
  <c r="F418" i="1"/>
  <c r="I418" i="1" s="1"/>
  <c r="J418" i="1" s="1"/>
  <c r="F417" i="1"/>
  <c r="I417" i="1" s="1"/>
  <c r="J417" i="1" s="1"/>
  <c r="F416" i="1"/>
  <c r="I416" i="1" s="1"/>
  <c r="J416" i="1" s="1"/>
  <c r="F415" i="1"/>
  <c r="I415" i="1" s="1"/>
  <c r="J415" i="1" s="1"/>
  <c r="F414" i="1"/>
  <c r="I414" i="1" s="1"/>
  <c r="J414" i="1" s="1"/>
  <c r="F413" i="1"/>
  <c r="I413" i="1" s="1"/>
  <c r="J413" i="1" s="1"/>
  <c r="F412" i="1"/>
  <c r="I412" i="1" s="1"/>
  <c r="J412" i="1" s="1"/>
  <c r="F411" i="1"/>
  <c r="I411" i="1" s="1"/>
  <c r="J411" i="1" s="1"/>
  <c r="F410" i="1"/>
  <c r="I410" i="1" s="1"/>
  <c r="J410" i="1" s="1"/>
  <c r="F409" i="1"/>
  <c r="I409" i="1" s="1"/>
  <c r="J409" i="1" s="1"/>
  <c r="F408" i="1"/>
  <c r="I408" i="1" s="1"/>
  <c r="J408" i="1" s="1"/>
  <c r="F407" i="1"/>
  <c r="I407" i="1" s="1"/>
  <c r="J407" i="1" s="1"/>
  <c r="F406" i="1"/>
  <c r="I406" i="1" s="1"/>
  <c r="J406" i="1" s="1"/>
  <c r="F405" i="1"/>
  <c r="I405" i="1" s="1"/>
  <c r="J405" i="1" s="1"/>
  <c r="F404" i="1"/>
  <c r="I404" i="1" s="1"/>
  <c r="J404" i="1" s="1"/>
  <c r="F403" i="1"/>
  <c r="I403" i="1" s="1"/>
  <c r="J403" i="1" s="1"/>
  <c r="F402" i="1"/>
  <c r="I402" i="1" s="1"/>
  <c r="J402" i="1" s="1"/>
  <c r="F401" i="1"/>
  <c r="I401" i="1" s="1"/>
  <c r="J401" i="1" s="1"/>
  <c r="F400" i="1"/>
  <c r="I400" i="1" s="1"/>
  <c r="J400" i="1" s="1"/>
  <c r="F399" i="1"/>
  <c r="I399" i="1" s="1"/>
  <c r="J399" i="1" s="1"/>
  <c r="F398" i="1"/>
  <c r="I398" i="1" s="1"/>
  <c r="J398" i="1" s="1"/>
  <c r="F397" i="1"/>
  <c r="I397" i="1" s="1"/>
  <c r="J397" i="1" s="1"/>
  <c r="F396" i="1"/>
  <c r="I396" i="1" s="1"/>
  <c r="J396" i="1" s="1"/>
  <c r="F395" i="1"/>
  <c r="I395" i="1" s="1"/>
  <c r="J395" i="1" s="1"/>
  <c r="F394" i="1"/>
  <c r="I394" i="1" s="1"/>
  <c r="J394" i="1" s="1"/>
  <c r="F393" i="1"/>
  <c r="I393" i="1" s="1"/>
  <c r="J393" i="1" s="1"/>
  <c r="F392" i="1"/>
  <c r="I392" i="1" s="1"/>
  <c r="J392" i="1" s="1"/>
  <c r="F391" i="1"/>
  <c r="I391" i="1" s="1"/>
  <c r="J391" i="1" s="1"/>
  <c r="F390" i="1"/>
  <c r="I390" i="1" s="1"/>
  <c r="J390" i="1" s="1"/>
  <c r="F389" i="1"/>
  <c r="I389" i="1" s="1"/>
  <c r="J389" i="1" s="1"/>
  <c r="F388" i="1"/>
  <c r="I388" i="1" s="1"/>
  <c r="J388" i="1" s="1"/>
  <c r="F387" i="1"/>
  <c r="I387" i="1" s="1"/>
  <c r="J387" i="1" s="1"/>
  <c r="F386" i="1"/>
  <c r="I386" i="1" s="1"/>
  <c r="J386" i="1" s="1"/>
  <c r="F385" i="1"/>
  <c r="I385" i="1" s="1"/>
  <c r="J385" i="1" s="1"/>
  <c r="F384" i="1"/>
  <c r="I384" i="1" s="1"/>
  <c r="J384" i="1" s="1"/>
  <c r="F383" i="1"/>
  <c r="I383" i="1" s="1"/>
  <c r="J383" i="1" s="1"/>
  <c r="F382" i="1"/>
  <c r="I382" i="1" s="1"/>
  <c r="J382" i="1" s="1"/>
  <c r="F381" i="1"/>
  <c r="I381" i="1" s="1"/>
  <c r="J381" i="1" s="1"/>
  <c r="F380" i="1"/>
  <c r="I380" i="1" s="1"/>
  <c r="J380" i="1" s="1"/>
  <c r="F379" i="1"/>
  <c r="I379" i="1" s="1"/>
  <c r="J379" i="1" s="1"/>
  <c r="F378" i="1"/>
  <c r="I378" i="1" s="1"/>
  <c r="J378" i="1" s="1"/>
  <c r="F377" i="1"/>
  <c r="I377" i="1" s="1"/>
  <c r="J377" i="1" s="1"/>
  <c r="F376" i="1"/>
  <c r="I376" i="1" s="1"/>
  <c r="J376" i="1" s="1"/>
  <c r="F375" i="1"/>
  <c r="I375" i="1" s="1"/>
  <c r="J375" i="1" s="1"/>
  <c r="F374" i="1"/>
  <c r="I374" i="1" s="1"/>
  <c r="J374" i="1" s="1"/>
  <c r="F373" i="1"/>
  <c r="I373" i="1" s="1"/>
  <c r="J373" i="1" s="1"/>
  <c r="F372" i="1"/>
  <c r="I372" i="1" s="1"/>
  <c r="J372" i="1" s="1"/>
  <c r="F371" i="1"/>
  <c r="I371" i="1" s="1"/>
  <c r="J371" i="1" s="1"/>
  <c r="F370" i="1"/>
  <c r="I370" i="1" s="1"/>
  <c r="J370" i="1" s="1"/>
  <c r="F369" i="1"/>
  <c r="I369" i="1" s="1"/>
  <c r="J369" i="1" s="1"/>
  <c r="F368" i="1"/>
  <c r="I368" i="1" s="1"/>
  <c r="J368" i="1" s="1"/>
  <c r="F367" i="1"/>
  <c r="I367" i="1" s="1"/>
  <c r="J367" i="1" s="1"/>
  <c r="F366" i="1"/>
  <c r="I366" i="1" s="1"/>
  <c r="J366" i="1" s="1"/>
  <c r="F365" i="1"/>
  <c r="I365" i="1" s="1"/>
  <c r="J365" i="1" s="1"/>
  <c r="F364" i="1"/>
  <c r="I364" i="1" s="1"/>
  <c r="J364" i="1" s="1"/>
  <c r="F363" i="1"/>
  <c r="I363" i="1" s="1"/>
  <c r="J363" i="1" s="1"/>
  <c r="F362" i="1"/>
  <c r="I362" i="1" s="1"/>
  <c r="J362" i="1" s="1"/>
  <c r="F361" i="1"/>
  <c r="I361" i="1" s="1"/>
  <c r="J361" i="1" s="1"/>
  <c r="F360" i="1"/>
  <c r="I360" i="1" s="1"/>
  <c r="J360" i="1" s="1"/>
  <c r="F359" i="1"/>
  <c r="I359" i="1" s="1"/>
  <c r="J359" i="1" s="1"/>
  <c r="F358" i="1"/>
  <c r="I358" i="1" s="1"/>
  <c r="J358" i="1" s="1"/>
  <c r="F357" i="1"/>
  <c r="I357" i="1" s="1"/>
  <c r="J357" i="1" s="1"/>
  <c r="F356" i="1"/>
  <c r="I356" i="1" s="1"/>
  <c r="J356" i="1" s="1"/>
  <c r="F355" i="1"/>
  <c r="I355" i="1" s="1"/>
  <c r="J355" i="1" s="1"/>
  <c r="F354" i="1"/>
  <c r="I354" i="1" s="1"/>
  <c r="J354" i="1" s="1"/>
  <c r="F353" i="1"/>
  <c r="I353" i="1" s="1"/>
  <c r="J353" i="1" s="1"/>
  <c r="F352" i="1"/>
  <c r="I352" i="1" s="1"/>
  <c r="J352" i="1" s="1"/>
  <c r="F351" i="1"/>
  <c r="I351" i="1" s="1"/>
  <c r="J351" i="1" s="1"/>
  <c r="F350" i="1"/>
  <c r="I350" i="1" s="1"/>
  <c r="J350" i="1" s="1"/>
  <c r="F349" i="1"/>
  <c r="I349" i="1" s="1"/>
  <c r="J349" i="1" s="1"/>
  <c r="F348" i="1"/>
  <c r="I348" i="1" s="1"/>
  <c r="J348" i="1" s="1"/>
  <c r="F347" i="1"/>
  <c r="I347" i="1" s="1"/>
  <c r="J347" i="1" s="1"/>
  <c r="F346" i="1"/>
  <c r="I346" i="1" s="1"/>
  <c r="J346" i="1" s="1"/>
  <c r="F345" i="1"/>
  <c r="I345" i="1" s="1"/>
  <c r="J345" i="1" s="1"/>
  <c r="F344" i="1"/>
  <c r="I344" i="1" s="1"/>
  <c r="J344" i="1" s="1"/>
  <c r="F343" i="1"/>
  <c r="I343" i="1" s="1"/>
  <c r="J343" i="1" s="1"/>
  <c r="F342" i="1"/>
  <c r="I342" i="1" s="1"/>
  <c r="J342" i="1" s="1"/>
  <c r="F341" i="1"/>
  <c r="I341" i="1" s="1"/>
  <c r="J341" i="1" s="1"/>
  <c r="F340" i="1"/>
  <c r="I340" i="1" s="1"/>
  <c r="J340" i="1" s="1"/>
  <c r="F339" i="1"/>
  <c r="I339" i="1" s="1"/>
  <c r="J339" i="1" s="1"/>
  <c r="F338" i="1"/>
  <c r="I338" i="1" s="1"/>
  <c r="J338" i="1" s="1"/>
  <c r="F337" i="1"/>
  <c r="I337" i="1" s="1"/>
  <c r="J337" i="1" s="1"/>
  <c r="F336" i="1"/>
  <c r="I336" i="1" s="1"/>
  <c r="J336" i="1" s="1"/>
  <c r="F335" i="1"/>
  <c r="I335" i="1" s="1"/>
  <c r="J335" i="1" s="1"/>
  <c r="F334" i="1"/>
  <c r="I334" i="1" s="1"/>
  <c r="J334" i="1" s="1"/>
  <c r="F333" i="1"/>
  <c r="I333" i="1" s="1"/>
  <c r="J333" i="1" s="1"/>
  <c r="F332" i="1"/>
  <c r="I332" i="1" s="1"/>
  <c r="J332" i="1" s="1"/>
  <c r="F331" i="1"/>
  <c r="I331" i="1" s="1"/>
  <c r="J331" i="1" s="1"/>
  <c r="F330" i="1"/>
  <c r="I330" i="1" s="1"/>
  <c r="J330" i="1" s="1"/>
  <c r="F329" i="1"/>
  <c r="I329" i="1" s="1"/>
  <c r="J329" i="1" s="1"/>
  <c r="F328" i="1"/>
  <c r="I328" i="1" s="1"/>
  <c r="J328" i="1" s="1"/>
  <c r="F327" i="1"/>
  <c r="I327" i="1" s="1"/>
  <c r="J327" i="1" s="1"/>
  <c r="F326" i="1"/>
  <c r="I326" i="1" s="1"/>
  <c r="J326" i="1" s="1"/>
  <c r="F325" i="1"/>
  <c r="I325" i="1" s="1"/>
  <c r="J325" i="1" s="1"/>
  <c r="F324" i="1"/>
  <c r="I324" i="1" s="1"/>
  <c r="J324" i="1" s="1"/>
  <c r="F323" i="1"/>
  <c r="I323" i="1" s="1"/>
  <c r="J323" i="1" s="1"/>
  <c r="F322" i="1"/>
  <c r="I322" i="1" s="1"/>
  <c r="J322" i="1" s="1"/>
  <c r="F321" i="1"/>
  <c r="I321" i="1" s="1"/>
  <c r="J321" i="1" s="1"/>
  <c r="F320" i="1"/>
  <c r="I320" i="1" s="1"/>
  <c r="J320" i="1" s="1"/>
  <c r="F319" i="1"/>
  <c r="I319" i="1" s="1"/>
  <c r="J319" i="1" s="1"/>
  <c r="F318" i="1"/>
  <c r="I318" i="1" s="1"/>
  <c r="J318" i="1" s="1"/>
  <c r="F317" i="1"/>
  <c r="I317" i="1" s="1"/>
  <c r="J317" i="1" s="1"/>
  <c r="F316" i="1"/>
  <c r="I316" i="1" s="1"/>
  <c r="J316" i="1" s="1"/>
  <c r="F315" i="1"/>
  <c r="I315" i="1" s="1"/>
  <c r="J315" i="1" s="1"/>
  <c r="F314" i="1"/>
  <c r="I314" i="1" s="1"/>
  <c r="J314" i="1" s="1"/>
  <c r="F313" i="1"/>
  <c r="I313" i="1" s="1"/>
  <c r="J313" i="1" s="1"/>
  <c r="F312" i="1"/>
  <c r="I312" i="1" s="1"/>
  <c r="J312" i="1" s="1"/>
  <c r="F311" i="1"/>
  <c r="I311" i="1" s="1"/>
  <c r="J311" i="1" s="1"/>
  <c r="F310" i="1"/>
  <c r="I310" i="1" s="1"/>
  <c r="J310" i="1" s="1"/>
  <c r="F309" i="1"/>
  <c r="I309" i="1" s="1"/>
  <c r="J309" i="1" s="1"/>
  <c r="F308" i="1"/>
  <c r="I308" i="1" s="1"/>
  <c r="J308" i="1" s="1"/>
  <c r="F307" i="1"/>
  <c r="I307" i="1" s="1"/>
  <c r="J307" i="1" s="1"/>
  <c r="F306" i="1"/>
  <c r="I306" i="1" s="1"/>
  <c r="J306" i="1" s="1"/>
  <c r="F305" i="1"/>
  <c r="I305" i="1" s="1"/>
  <c r="J305" i="1" s="1"/>
  <c r="F304" i="1"/>
  <c r="I304" i="1" s="1"/>
  <c r="J304" i="1" s="1"/>
  <c r="F303" i="1"/>
  <c r="I303" i="1" s="1"/>
  <c r="J303" i="1" s="1"/>
  <c r="F302" i="1"/>
  <c r="I302" i="1" s="1"/>
  <c r="J302" i="1" s="1"/>
  <c r="F301" i="1"/>
  <c r="I301" i="1" s="1"/>
  <c r="J301" i="1" s="1"/>
  <c r="F300" i="1"/>
  <c r="I300" i="1" s="1"/>
  <c r="J300" i="1" s="1"/>
  <c r="F299" i="1"/>
  <c r="I299" i="1" s="1"/>
  <c r="J299" i="1" s="1"/>
  <c r="F298" i="1"/>
  <c r="I298" i="1" s="1"/>
  <c r="J298" i="1" s="1"/>
  <c r="F297" i="1"/>
  <c r="I297" i="1" s="1"/>
  <c r="J297" i="1" s="1"/>
  <c r="F296" i="1"/>
  <c r="I296" i="1" s="1"/>
  <c r="J296" i="1" s="1"/>
  <c r="F295" i="1"/>
  <c r="I295" i="1" s="1"/>
  <c r="J295" i="1" s="1"/>
  <c r="F294" i="1"/>
  <c r="I294" i="1" s="1"/>
  <c r="J294" i="1" s="1"/>
  <c r="F293" i="1"/>
  <c r="I293" i="1" s="1"/>
  <c r="J293" i="1" s="1"/>
  <c r="F292" i="1"/>
  <c r="I292" i="1" s="1"/>
  <c r="J292" i="1" s="1"/>
  <c r="F291" i="1"/>
  <c r="I291" i="1" s="1"/>
  <c r="J291" i="1" s="1"/>
  <c r="F290" i="1"/>
  <c r="F289" i="1"/>
  <c r="I289" i="1" s="1"/>
  <c r="J289" i="1" s="1"/>
  <c r="F288" i="1"/>
  <c r="I288" i="1" s="1"/>
  <c r="J288" i="1" s="1"/>
  <c r="F287" i="1"/>
  <c r="I287" i="1" s="1"/>
  <c r="J287" i="1" s="1"/>
  <c r="F286" i="1"/>
  <c r="I286" i="1" s="1"/>
  <c r="J286" i="1" s="1"/>
  <c r="F285" i="1"/>
  <c r="I285" i="1" s="1"/>
  <c r="J285" i="1" s="1"/>
  <c r="F284" i="1"/>
  <c r="I284" i="1" s="1"/>
  <c r="J284" i="1" s="1"/>
  <c r="F283" i="1"/>
  <c r="I283" i="1" s="1"/>
  <c r="J283" i="1" s="1"/>
  <c r="F282" i="1"/>
  <c r="I282" i="1" s="1"/>
  <c r="J282" i="1" s="1"/>
  <c r="F281" i="1"/>
  <c r="I281" i="1" s="1"/>
  <c r="J281" i="1" s="1"/>
  <c r="F280" i="1"/>
  <c r="I280" i="1" s="1"/>
  <c r="J280" i="1" s="1"/>
  <c r="F279" i="1"/>
  <c r="I279" i="1" s="1"/>
  <c r="J279" i="1" s="1"/>
  <c r="F278" i="1"/>
  <c r="I278" i="1" s="1"/>
  <c r="J278" i="1" s="1"/>
  <c r="F277" i="1"/>
  <c r="I277" i="1" s="1"/>
  <c r="J277" i="1" s="1"/>
  <c r="F276" i="1"/>
  <c r="I276" i="1" s="1"/>
  <c r="J276" i="1" s="1"/>
  <c r="F275" i="1"/>
  <c r="I275" i="1" s="1"/>
  <c r="J275" i="1" s="1"/>
  <c r="F274" i="1"/>
  <c r="I274" i="1" s="1"/>
  <c r="J274" i="1" s="1"/>
  <c r="F273" i="1"/>
  <c r="I273" i="1" s="1"/>
  <c r="J273" i="1" s="1"/>
  <c r="F272" i="1"/>
  <c r="I272" i="1" s="1"/>
  <c r="J272" i="1" s="1"/>
  <c r="F271" i="1"/>
  <c r="I271" i="1" s="1"/>
  <c r="J271" i="1" s="1"/>
  <c r="F270" i="1"/>
  <c r="I270" i="1" s="1"/>
  <c r="J270" i="1" s="1"/>
  <c r="F269" i="1"/>
  <c r="I269" i="1" s="1"/>
  <c r="J269" i="1" s="1"/>
  <c r="F268" i="1"/>
  <c r="I268" i="1" s="1"/>
  <c r="J268" i="1" s="1"/>
  <c r="F267" i="1"/>
  <c r="I267" i="1" s="1"/>
  <c r="J267" i="1" s="1"/>
  <c r="F266" i="1"/>
  <c r="I266" i="1" s="1"/>
  <c r="J266" i="1" s="1"/>
  <c r="F265" i="1"/>
  <c r="I265" i="1" s="1"/>
  <c r="J265" i="1" s="1"/>
  <c r="F264" i="1"/>
  <c r="I264" i="1" s="1"/>
  <c r="J264" i="1" s="1"/>
  <c r="F263" i="1"/>
  <c r="I263" i="1" s="1"/>
  <c r="J263" i="1" s="1"/>
  <c r="F262" i="1"/>
  <c r="I262" i="1" s="1"/>
  <c r="J262" i="1" s="1"/>
  <c r="F261" i="1"/>
  <c r="I261" i="1" s="1"/>
  <c r="J261" i="1" s="1"/>
  <c r="F260" i="1"/>
  <c r="I260" i="1" s="1"/>
  <c r="J260" i="1" s="1"/>
  <c r="F259" i="1"/>
  <c r="I259" i="1" s="1"/>
  <c r="J259" i="1" s="1"/>
  <c r="F258" i="1"/>
  <c r="I258" i="1" s="1"/>
  <c r="J258" i="1" s="1"/>
  <c r="F257" i="1"/>
  <c r="I257" i="1" s="1"/>
  <c r="J257" i="1" s="1"/>
  <c r="F256" i="1"/>
  <c r="I256" i="1" s="1"/>
  <c r="J256" i="1" s="1"/>
  <c r="F255" i="1"/>
  <c r="I255" i="1" s="1"/>
  <c r="J255" i="1" s="1"/>
  <c r="F254" i="1"/>
  <c r="I254" i="1" s="1"/>
  <c r="J254" i="1" s="1"/>
  <c r="F253" i="1"/>
  <c r="I253" i="1" s="1"/>
  <c r="J253" i="1" s="1"/>
  <c r="F252" i="1"/>
  <c r="I252" i="1" s="1"/>
  <c r="J252" i="1" s="1"/>
  <c r="F251" i="1"/>
  <c r="I251" i="1" s="1"/>
  <c r="J251" i="1" s="1"/>
  <c r="F250" i="1"/>
  <c r="I250" i="1" s="1"/>
  <c r="J250" i="1" s="1"/>
  <c r="F249" i="1"/>
  <c r="I249" i="1" s="1"/>
  <c r="J249" i="1" s="1"/>
  <c r="F248" i="1"/>
  <c r="I248" i="1" s="1"/>
  <c r="J248" i="1" s="1"/>
  <c r="F247" i="1"/>
  <c r="I247" i="1" s="1"/>
  <c r="J247" i="1" s="1"/>
  <c r="F246" i="1"/>
  <c r="I246" i="1" s="1"/>
  <c r="J246" i="1" s="1"/>
  <c r="F245" i="1"/>
  <c r="I245" i="1" s="1"/>
  <c r="J245" i="1" s="1"/>
  <c r="F244" i="1"/>
  <c r="I244" i="1" s="1"/>
  <c r="J244" i="1" s="1"/>
  <c r="F243" i="1"/>
  <c r="I243" i="1" s="1"/>
  <c r="J243" i="1" s="1"/>
  <c r="F242" i="1"/>
  <c r="I242" i="1" s="1"/>
  <c r="J242" i="1" s="1"/>
  <c r="F241" i="1"/>
  <c r="I241" i="1" s="1"/>
  <c r="J241" i="1" s="1"/>
  <c r="F240" i="1"/>
  <c r="I240" i="1" s="1"/>
  <c r="J240" i="1" s="1"/>
  <c r="F239" i="1"/>
  <c r="I239" i="1" s="1"/>
  <c r="J239" i="1" s="1"/>
  <c r="F238" i="1"/>
  <c r="I238" i="1" s="1"/>
  <c r="J238" i="1" s="1"/>
  <c r="F237" i="1"/>
  <c r="I237" i="1" s="1"/>
  <c r="J237" i="1" s="1"/>
  <c r="F236" i="1"/>
  <c r="I236" i="1" s="1"/>
  <c r="J236" i="1" s="1"/>
  <c r="F235" i="1"/>
  <c r="I235" i="1" s="1"/>
  <c r="J235" i="1" s="1"/>
  <c r="F234" i="1"/>
  <c r="I234" i="1" s="1"/>
  <c r="J234" i="1" s="1"/>
  <c r="F233" i="1"/>
  <c r="I233" i="1" s="1"/>
  <c r="J233" i="1" s="1"/>
  <c r="F232" i="1"/>
  <c r="I232" i="1" s="1"/>
  <c r="J232" i="1" s="1"/>
  <c r="F231" i="1"/>
  <c r="I231" i="1" s="1"/>
  <c r="J231" i="1" s="1"/>
  <c r="F230" i="1"/>
  <c r="I230" i="1" s="1"/>
  <c r="J230" i="1" s="1"/>
  <c r="F229" i="1"/>
  <c r="I229" i="1" s="1"/>
  <c r="J229" i="1" s="1"/>
  <c r="F228" i="1"/>
  <c r="I228" i="1" s="1"/>
  <c r="J228" i="1" s="1"/>
  <c r="F227" i="1"/>
  <c r="I227" i="1" s="1"/>
  <c r="J227" i="1" s="1"/>
  <c r="F226" i="1"/>
  <c r="I226" i="1" s="1"/>
  <c r="J226" i="1" s="1"/>
  <c r="F225" i="1"/>
  <c r="I225" i="1" s="1"/>
  <c r="J225" i="1" s="1"/>
  <c r="F224" i="1"/>
  <c r="I224" i="1" s="1"/>
  <c r="J224" i="1" s="1"/>
  <c r="F223" i="1"/>
  <c r="I223" i="1" s="1"/>
  <c r="J223" i="1" s="1"/>
  <c r="F222" i="1"/>
  <c r="I222" i="1" s="1"/>
  <c r="J222" i="1" s="1"/>
  <c r="F221" i="1"/>
  <c r="I221" i="1" s="1"/>
  <c r="J221" i="1" s="1"/>
  <c r="F220" i="1"/>
  <c r="I220" i="1" s="1"/>
  <c r="J220" i="1" s="1"/>
  <c r="F219" i="1"/>
  <c r="I219" i="1" s="1"/>
  <c r="J219" i="1" s="1"/>
  <c r="F218" i="1"/>
  <c r="I218" i="1" s="1"/>
  <c r="J218" i="1" s="1"/>
  <c r="F217" i="1"/>
  <c r="I217" i="1" s="1"/>
  <c r="J217" i="1" s="1"/>
  <c r="F216" i="1"/>
  <c r="I216" i="1" s="1"/>
  <c r="J216" i="1" s="1"/>
  <c r="F215" i="1"/>
  <c r="I215" i="1" s="1"/>
  <c r="J215" i="1" s="1"/>
  <c r="F214" i="1"/>
  <c r="I214" i="1" s="1"/>
  <c r="J214" i="1" s="1"/>
  <c r="F213" i="1"/>
  <c r="I213" i="1" s="1"/>
  <c r="J213" i="1" s="1"/>
  <c r="F212" i="1"/>
  <c r="I212" i="1" s="1"/>
  <c r="J212" i="1" s="1"/>
  <c r="F211" i="1"/>
  <c r="I211" i="1" s="1"/>
  <c r="J211" i="1" s="1"/>
  <c r="F210" i="1"/>
  <c r="I210" i="1" s="1"/>
  <c r="J210" i="1" s="1"/>
  <c r="F209" i="1"/>
  <c r="I209" i="1" s="1"/>
  <c r="J209" i="1" s="1"/>
  <c r="F208" i="1"/>
  <c r="I208" i="1" s="1"/>
  <c r="J208" i="1" s="1"/>
  <c r="F207" i="1"/>
  <c r="I207" i="1" s="1"/>
  <c r="J207" i="1" s="1"/>
  <c r="F206" i="1"/>
  <c r="I206" i="1" s="1"/>
  <c r="J206" i="1" s="1"/>
  <c r="F205" i="1"/>
  <c r="I205" i="1" s="1"/>
  <c r="J205" i="1" s="1"/>
  <c r="F204" i="1"/>
  <c r="F203" i="1"/>
  <c r="I203" i="1" s="1"/>
  <c r="J203" i="1" s="1"/>
  <c r="F202" i="1"/>
  <c r="I202" i="1" s="1"/>
  <c r="J202" i="1" s="1"/>
  <c r="F201" i="1"/>
  <c r="I201" i="1" s="1"/>
  <c r="J201" i="1" s="1"/>
  <c r="F200" i="1"/>
  <c r="I200" i="1" s="1"/>
  <c r="J200" i="1" s="1"/>
  <c r="F199" i="1"/>
  <c r="I199" i="1" s="1"/>
  <c r="J199" i="1" s="1"/>
  <c r="F198" i="1"/>
  <c r="I198" i="1" s="1"/>
  <c r="J198" i="1" s="1"/>
  <c r="F197" i="1"/>
  <c r="I197" i="1" s="1"/>
  <c r="J197" i="1" s="1"/>
  <c r="F196" i="1"/>
  <c r="I196" i="1" s="1"/>
  <c r="J196" i="1" s="1"/>
  <c r="F195" i="1"/>
  <c r="I195" i="1" s="1"/>
  <c r="J195" i="1" s="1"/>
  <c r="F194" i="1"/>
  <c r="I194" i="1" s="1"/>
  <c r="J194" i="1" s="1"/>
  <c r="F193" i="1"/>
  <c r="I193" i="1" s="1"/>
  <c r="J193" i="1" s="1"/>
  <c r="F192" i="1"/>
  <c r="I192" i="1" s="1"/>
  <c r="J192" i="1" s="1"/>
  <c r="F191" i="1"/>
  <c r="I191" i="1" s="1"/>
  <c r="J191" i="1" s="1"/>
  <c r="F190" i="1"/>
  <c r="I190" i="1" s="1"/>
  <c r="J190" i="1" s="1"/>
  <c r="F189" i="1"/>
  <c r="I189" i="1" s="1"/>
  <c r="J189" i="1" s="1"/>
  <c r="F188" i="1"/>
  <c r="I188" i="1" s="1"/>
  <c r="J188" i="1" s="1"/>
  <c r="F187" i="1"/>
  <c r="I187" i="1" s="1"/>
  <c r="J187" i="1" s="1"/>
  <c r="F186" i="1"/>
  <c r="I186" i="1" s="1"/>
  <c r="J186" i="1" s="1"/>
  <c r="F185" i="1"/>
  <c r="I185" i="1" s="1"/>
  <c r="J185" i="1" s="1"/>
  <c r="F184" i="1"/>
  <c r="I184" i="1" s="1"/>
  <c r="J184" i="1" s="1"/>
  <c r="F183" i="1"/>
  <c r="I183" i="1" s="1"/>
  <c r="J183" i="1" s="1"/>
  <c r="F182" i="1"/>
  <c r="I182" i="1" s="1"/>
  <c r="J182" i="1" s="1"/>
  <c r="F181" i="1"/>
  <c r="I181" i="1" s="1"/>
  <c r="J181" i="1" s="1"/>
  <c r="F180" i="1"/>
  <c r="I180" i="1" s="1"/>
  <c r="J180" i="1" s="1"/>
  <c r="F179" i="1"/>
  <c r="I179" i="1" s="1"/>
  <c r="J179" i="1" s="1"/>
  <c r="F178" i="1"/>
  <c r="I178" i="1" s="1"/>
  <c r="J178" i="1" s="1"/>
  <c r="F177" i="1"/>
  <c r="I177" i="1" s="1"/>
  <c r="J177" i="1" s="1"/>
  <c r="F176" i="1"/>
  <c r="I176" i="1" s="1"/>
  <c r="J176" i="1" s="1"/>
  <c r="F175" i="1"/>
  <c r="I175" i="1" s="1"/>
  <c r="J175" i="1" s="1"/>
  <c r="F174" i="1"/>
  <c r="I174" i="1" s="1"/>
  <c r="J174" i="1" s="1"/>
  <c r="F173" i="1"/>
  <c r="I173" i="1" s="1"/>
  <c r="J173" i="1" s="1"/>
  <c r="F172" i="1"/>
  <c r="I172" i="1" s="1"/>
  <c r="J172" i="1" s="1"/>
  <c r="F171" i="1"/>
  <c r="I171" i="1" s="1"/>
  <c r="J171" i="1" s="1"/>
  <c r="F170" i="1"/>
  <c r="I170" i="1" s="1"/>
  <c r="J170" i="1" s="1"/>
  <c r="F169" i="1"/>
  <c r="I169" i="1" s="1"/>
  <c r="J169" i="1" s="1"/>
  <c r="F168" i="1"/>
  <c r="I168" i="1" s="1"/>
  <c r="J168" i="1" s="1"/>
  <c r="F167" i="1"/>
  <c r="I167" i="1" s="1"/>
  <c r="J167" i="1" s="1"/>
  <c r="F166" i="1"/>
  <c r="I166" i="1" s="1"/>
  <c r="J166" i="1" s="1"/>
  <c r="F165" i="1"/>
  <c r="I165" i="1" s="1"/>
  <c r="J165" i="1" s="1"/>
  <c r="F164" i="1"/>
  <c r="I164" i="1" s="1"/>
  <c r="J164" i="1" s="1"/>
  <c r="F163" i="1"/>
  <c r="I163" i="1" s="1"/>
  <c r="J163" i="1" s="1"/>
  <c r="F162" i="1"/>
  <c r="I162" i="1" s="1"/>
  <c r="J162" i="1" s="1"/>
  <c r="F161" i="1"/>
  <c r="I161" i="1" s="1"/>
  <c r="J161" i="1" s="1"/>
  <c r="F160" i="1"/>
  <c r="I160" i="1" s="1"/>
  <c r="J160" i="1" s="1"/>
  <c r="F159" i="1"/>
  <c r="I159" i="1" s="1"/>
  <c r="J159" i="1" s="1"/>
  <c r="F158" i="1"/>
  <c r="I158" i="1" s="1"/>
  <c r="J158" i="1" s="1"/>
  <c r="F157" i="1"/>
  <c r="I157" i="1" s="1"/>
  <c r="J157" i="1" s="1"/>
  <c r="F156" i="1"/>
  <c r="I156" i="1" s="1"/>
  <c r="J156" i="1" s="1"/>
  <c r="F155" i="1"/>
  <c r="I155" i="1" s="1"/>
  <c r="J155" i="1" s="1"/>
  <c r="F154" i="1"/>
  <c r="I154" i="1" s="1"/>
  <c r="J154" i="1" s="1"/>
  <c r="F153" i="1"/>
  <c r="I153" i="1" s="1"/>
  <c r="J153" i="1" s="1"/>
  <c r="F152" i="1"/>
  <c r="I152" i="1" s="1"/>
  <c r="J152" i="1" s="1"/>
  <c r="F151" i="1"/>
  <c r="I151" i="1" s="1"/>
  <c r="J151" i="1" s="1"/>
  <c r="F150" i="1"/>
  <c r="I150" i="1" s="1"/>
  <c r="J150" i="1" s="1"/>
  <c r="F149" i="1"/>
  <c r="I149" i="1" s="1"/>
  <c r="J149" i="1" s="1"/>
  <c r="F148" i="1"/>
  <c r="I148" i="1" s="1"/>
  <c r="J148" i="1" s="1"/>
  <c r="F147" i="1"/>
  <c r="I147" i="1" s="1"/>
  <c r="J147" i="1" s="1"/>
  <c r="F146" i="1"/>
  <c r="I146" i="1" s="1"/>
  <c r="J146" i="1" s="1"/>
  <c r="F145" i="1"/>
  <c r="I145" i="1" s="1"/>
  <c r="J145" i="1" s="1"/>
  <c r="F144" i="1"/>
  <c r="I144" i="1" s="1"/>
  <c r="J144" i="1" s="1"/>
  <c r="F143" i="1"/>
  <c r="I143" i="1" s="1"/>
  <c r="J143" i="1" s="1"/>
  <c r="F142" i="1"/>
  <c r="I142" i="1" s="1"/>
  <c r="J142" i="1" s="1"/>
  <c r="F141" i="1"/>
  <c r="I141" i="1" s="1"/>
  <c r="J141" i="1" s="1"/>
  <c r="F140" i="1"/>
  <c r="I140" i="1" s="1"/>
  <c r="J140" i="1" s="1"/>
  <c r="F139" i="1"/>
  <c r="I139" i="1" s="1"/>
  <c r="J139" i="1" s="1"/>
  <c r="F138" i="1"/>
  <c r="I138" i="1" s="1"/>
  <c r="J138" i="1" s="1"/>
  <c r="F137" i="1"/>
  <c r="I137" i="1" s="1"/>
  <c r="J137" i="1" s="1"/>
  <c r="F136" i="1"/>
  <c r="I136" i="1" s="1"/>
  <c r="J136" i="1" s="1"/>
  <c r="F135" i="1"/>
  <c r="I135" i="1" s="1"/>
  <c r="J135" i="1" s="1"/>
  <c r="F134" i="1"/>
  <c r="I134" i="1" s="1"/>
  <c r="J134" i="1" s="1"/>
  <c r="F133" i="1"/>
  <c r="I133" i="1" s="1"/>
  <c r="J133" i="1" s="1"/>
  <c r="F132" i="1"/>
  <c r="I132" i="1" s="1"/>
  <c r="J132" i="1" s="1"/>
  <c r="F131" i="1"/>
  <c r="I131" i="1" s="1"/>
  <c r="J131" i="1" s="1"/>
  <c r="F130" i="1"/>
  <c r="I130" i="1" s="1"/>
  <c r="J130" i="1" s="1"/>
  <c r="F129" i="1"/>
  <c r="I129" i="1" s="1"/>
  <c r="J129" i="1" s="1"/>
  <c r="F128" i="1"/>
  <c r="I128" i="1" s="1"/>
  <c r="J128" i="1" s="1"/>
  <c r="F127" i="1"/>
  <c r="I127" i="1" s="1"/>
  <c r="J127" i="1" s="1"/>
  <c r="F126" i="1"/>
  <c r="I126" i="1" s="1"/>
  <c r="J126" i="1" s="1"/>
  <c r="F125" i="1"/>
  <c r="I125" i="1" s="1"/>
  <c r="J125" i="1" s="1"/>
  <c r="F124" i="1"/>
  <c r="I124" i="1" s="1"/>
  <c r="J124" i="1" s="1"/>
  <c r="F123" i="1"/>
  <c r="I123" i="1" s="1"/>
  <c r="J123" i="1" s="1"/>
  <c r="F122" i="1"/>
  <c r="I122" i="1" s="1"/>
  <c r="J122" i="1" s="1"/>
  <c r="F121" i="1"/>
  <c r="I121" i="1" s="1"/>
  <c r="J121" i="1" s="1"/>
  <c r="F120" i="1"/>
  <c r="I120" i="1" s="1"/>
  <c r="J120" i="1" s="1"/>
  <c r="F119" i="1"/>
  <c r="I119" i="1" s="1"/>
  <c r="J119" i="1" s="1"/>
  <c r="F118" i="1"/>
  <c r="I118" i="1" s="1"/>
  <c r="J118" i="1" s="1"/>
  <c r="F117" i="1"/>
  <c r="I117" i="1" s="1"/>
  <c r="J117" i="1" s="1"/>
  <c r="F116" i="1"/>
  <c r="I116" i="1" s="1"/>
  <c r="J116" i="1" s="1"/>
  <c r="F115" i="1"/>
  <c r="I115" i="1" s="1"/>
  <c r="J115" i="1" s="1"/>
  <c r="F114" i="1"/>
  <c r="I114" i="1" s="1"/>
  <c r="J114" i="1" s="1"/>
  <c r="F113" i="1"/>
  <c r="I113" i="1" s="1"/>
  <c r="J113" i="1" s="1"/>
  <c r="F112" i="1"/>
  <c r="I112" i="1" s="1"/>
  <c r="J112" i="1" s="1"/>
  <c r="F111" i="1"/>
  <c r="I111" i="1" s="1"/>
  <c r="J111" i="1" s="1"/>
  <c r="F110" i="1"/>
  <c r="I110" i="1" s="1"/>
  <c r="J110" i="1" s="1"/>
  <c r="F109" i="1"/>
  <c r="I109" i="1" s="1"/>
  <c r="J109" i="1" s="1"/>
  <c r="F108" i="1"/>
  <c r="I108" i="1" s="1"/>
  <c r="J108" i="1" s="1"/>
  <c r="F107" i="1"/>
  <c r="I107" i="1" s="1"/>
  <c r="J107" i="1" s="1"/>
  <c r="F106" i="1"/>
  <c r="I106" i="1" s="1"/>
  <c r="J106" i="1" s="1"/>
  <c r="F105" i="1"/>
  <c r="I105" i="1" s="1"/>
  <c r="J105" i="1" s="1"/>
  <c r="F104" i="1"/>
  <c r="I104" i="1" s="1"/>
  <c r="J104" i="1" s="1"/>
  <c r="F103" i="1"/>
  <c r="I103" i="1" s="1"/>
  <c r="J103" i="1" s="1"/>
  <c r="F102" i="1"/>
  <c r="I102" i="1" s="1"/>
  <c r="J102" i="1" s="1"/>
  <c r="F101" i="1"/>
  <c r="I101" i="1" s="1"/>
  <c r="J101" i="1" s="1"/>
  <c r="F100" i="1"/>
  <c r="I100" i="1" s="1"/>
  <c r="J100" i="1" s="1"/>
  <c r="F99" i="1"/>
  <c r="I99" i="1" s="1"/>
  <c r="J99" i="1" s="1"/>
  <c r="F98" i="1"/>
  <c r="I98" i="1" s="1"/>
  <c r="J98" i="1" s="1"/>
  <c r="F97" i="1"/>
  <c r="I97" i="1" s="1"/>
  <c r="J97" i="1" s="1"/>
  <c r="F96" i="1"/>
  <c r="I96" i="1" s="1"/>
  <c r="J96" i="1" s="1"/>
  <c r="F95" i="1"/>
  <c r="I95" i="1" s="1"/>
  <c r="J95" i="1" s="1"/>
  <c r="F94" i="1"/>
  <c r="I94" i="1" s="1"/>
  <c r="J94" i="1" s="1"/>
  <c r="F93" i="1"/>
  <c r="I93" i="1" s="1"/>
  <c r="J93" i="1" s="1"/>
  <c r="F92" i="1"/>
  <c r="I92" i="1" s="1"/>
  <c r="J92" i="1" s="1"/>
  <c r="F91" i="1"/>
  <c r="I91" i="1" s="1"/>
  <c r="J91" i="1" s="1"/>
  <c r="F90" i="1"/>
  <c r="I90" i="1" s="1"/>
  <c r="J90" i="1" s="1"/>
  <c r="F89" i="1"/>
  <c r="I89" i="1" s="1"/>
  <c r="J89" i="1" s="1"/>
  <c r="F88" i="1"/>
  <c r="I88" i="1" s="1"/>
  <c r="J88" i="1" s="1"/>
  <c r="F87" i="1"/>
  <c r="I87" i="1" s="1"/>
  <c r="J87" i="1" s="1"/>
  <c r="F86" i="1"/>
  <c r="I86" i="1" s="1"/>
  <c r="J86" i="1" s="1"/>
  <c r="F85" i="1"/>
  <c r="I85" i="1" s="1"/>
  <c r="J85" i="1" s="1"/>
  <c r="F84" i="1"/>
  <c r="I84" i="1" s="1"/>
  <c r="J84" i="1" s="1"/>
  <c r="F83" i="1"/>
  <c r="I83" i="1" s="1"/>
  <c r="J83" i="1" s="1"/>
  <c r="F82" i="1"/>
  <c r="I82" i="1" s="1"/>
  <c r="J82" i="1" s="1"/>
  <c r="F81" i="1"/>
  <c r="I81" i="1" s="1"/>
  <c r="J81" i="1" s="1"/>
  <c r="F80" i="1"/>
  <c r="I80" i="1" s="1"/>
  <c r="J80" i="1" s="1"/>
  <c r="F79" i="1"/>
  <c r="I79" i="1" s="1"/>
  <c r="J79" i="1" s="1"/>
  <c r="F78" i="1"/>
  <c r="I78" i="1" s="1"/>
  <c r="J78" i="1" s="1"/>
  <c r="F77" i="1"/>
  <c r="I77" i="1" s="1"/>
  <c r="J77" i="1" s="1"/>
  <c r="F76" i="1"/>
  <c r="I76" i="1" s="1"/>
  <c r="J76" i="1" s="1"/>
  <c r="F75" i="1"/>
  <c r="I75" i="1" s="1"/>
  <c r="J75" i="1" s="1"/>
  <c r="F74" i="1"/>
  <c r="I74" i="1" s="1"/>
  <c r="J74" i="1" s="1"/>
  <c r="F73" i="1"/>
  <c r="I73" i="1" s="1"/>
  <c r="J73" i="1" s="1"/>
  <c r="F72" i="1"/>
  <c r="I72" i="1" s="1"/>
  <c r="J72" i="1" s="1"/>
  <c r="F71" i="1"/>
  <c r="I71" i="1" s="1"/>
  <c r="J71" i="1" s="1"/>
  <c r="F70" i="1"/>
  <c r="I70" i="1" s="1"/>
  <c r="J70" i="1" s="1"/>
  <c r="F69" i="1"/>
  <c r="I69" i="1" s="1"/>
  <c r="J69" i="1" s="1"/>
  <c r="F68" i="1"/>
  <c r="I68" i="1" s="1"/>
  <c r="J68" i="1" s="1"/>
  <c r="F67" i="1"/>
  <c r="I67" i="1" s="1"/>
  <c r="J67" i="1" s="1"/>
  <c r="F66" i="1"/>
  <c r="I66" i="1" s="1"/>
  <c r="J66" i="1" s="1"/>
  <c r="F65" i="1"/>
  <c r="I65" i="1" s="1"/>
  <c r="J65" i="1" s="1"/>
  <c r="F64" i="1"/>
  <c r="I64" i="1" s="1"/>
  <c r="J64" i="1" s="1"/>
  <c r="F63" i="1"/>
  <c r="I63" i="1" s="1"/>
  <c r="J63" i="1" s="1"/>
  <c r="F62" i="1"/>
  <c r="I62" i="1" s="1"/>
  <c r="J62" i="1" s="1"/>
  <c r="F61" i="1"/>
  <c r="I61" i="1" s="1"/>
  <c r="J61" i="1" s="1"/>
  <c r="F60" i="1"/>
  <c r="I60" i="1" s="1"/>
  <c r="J60" i="1" s="1"/>
  <c r="F59" i="1"/>
  <c r="I59" i="1" s="1"/>
  <c r="J59" i="1" s="1"/>
  <c r="F58" i="1"/>
  <c r="I58" i="1" s="1"/>
  <c r="J58" i="1" s="1"/>
  <c r="F57" i="1"/>
  <c r="I57" i="1" s="1"/>
  <c r="J57" i="1" s="1"/>
  <c r="F56" i="1"/>
  <c r="I56" i="1" s="1"/>
  <c r="J56" i="1" s="1"/>
  <c r="F55" i="1"/>
  <c r="I55" i="1" s="1"/>
  <c r="J55" i="1" s="1"/>
  <c r="F54" i="1"/>
  <c r="I54" i="1" s="1"/>
  <c r="J54" i="1" s="1"/>
  <c r="F53" i="1"/>
  <c r="I53" i="1" s="1"/>
  <c r="J53" i="1" s="1"/>
  <c r="F52" i="1"/>
  <c r="I52" i="1" s="1"/>
  <c r="J52" i="1" s="1"/>
  <c r="F51" i="1"/>
  <c r="I51" i="1" s="1"/>
  <c r="J51" i="1" s="1"/>
  <c r="F50" i="1"/>
  <c r="I50" i="1" s="1"/>
  <c r="J50" i="1" s="1"/>
  <c r="F49" i="1"/>
  <c r="I49" i="1" s="1"/>
  <c r="J49" i="1" s="1"/>
  <c r="F48" i="1"/>
  <c r="I48" i="1" s="1"/>
  <c r="J48" i="1" s="1"/>
  <c r="F47" i="1"/>
  <c r="I47" i="1" s="1"/>
  <c r="J47" i="1" s="1"/>
  <c r="F46" i="1"/>
  <c r="I46" i="1" s="1"/>
  <c r="J46" i="1" s="1"/>
  <c r="F45" i="1"/>
  <c r="I45" i="1" s="1"/>
  <c r="J45" i="1" s="1"/>
  <c r="F44" i="1"/>
  <c r="I44" i="1" s="1"/>
  <c r="J44" i="1" s="1"/>
  <c r="F43" i="1"/>
  <c r="I43" i="1" s="1"/>
  <c r="J43" i="1" s="1"/>
  <c r="F42" i="1"/>
  <c r="I42" i="1" s="1"/>
  <c r="J42" i="1" s="1"/>
  <c r="F41" i="1"/>
  <c r="I41" i="1" s="1"/>
  <c r="J41" i="1" s="1"/>
  <c r="F40" i="1"/>
  <c r="I40" i="1" s="1"/>
  <c r="J40" i="1" s="1"/>
  <c r="F39" i="1"/>
  <c r="I39" i="1" s="1"/>
  <c r="J39" i="1" s="1"/>
  <c r="F38" i="1"/>
  <c r="I38" i="1" s="1"/>
  <c r="J38" i="1" s="1"/>
  <c r="F37" i="1"/>
  <c r="I37" i="1" s="1"/>
  <c r="J37" i="1" s="1"/>
  <c r="F36" i="1"/>
  <c r="I36" i="1" s="1"/>
  <c r="J36" i="1" s="1"/>
  <c r="F35" i="1"/>
  <c r="I35" i="1" s="1"/>
  <c r="J35" i="1" s="1"/>
  <c r="F34" i="1"/>
  <c r="I34" i="1" s="1"/>
  <c r="J34" i="1" s="1"/>
  <c r="F33" i="1"/>
  <c r="I33" i="1" s="1"/>
  <c r="J33" i="1" s="1"/>
  <c r="F32" i="1"/>
  <c r="I32" i="1" s="1"/>
  <c r="J32" i="1" s="1"/>
  <c r="F31" i="1"/>
  <c r="I31" i="1" s="1"/>
  <c r="J31" i="1" s="1"/>
  <c r="F30" i="1"/>
  <c r="I30" i="1" s="1"/>
  <c r="J30" i="1" s="1"/>
  <c r="F29" i="1"/>
  <c r="I29" i="1" s="1"/>
  <c r="J29" i="1" s="1"/>
  <c r="F28" i="1"/>
  <c r="I28" i="1" s="1"/>
  <c r="J28" i="1" s="1"/>
  <c r="F27" i="1"/>
  <c r="I27" i="1" s="1"/>
  <c r="J27" i="1" s="1"/>
  <c r="F26" i="1"/>
  <c r="I26" i="1" s="1"/>
  <c r="J26" i="1" s="1"/>
  <c r="F25" i="1"/>
  <c r="I25" i="1" s="1"/>
  <c r="J25" i="1" s="1"/>
  <c r="F24" i="1"/>
  <c r="I24" i="1" s="1"/>
  <c r="J24" i="1" s="1"/>
  <c r="F23" i="1"/>
  <c r="I23" i="1" s="1"/>
  <c r="J23" i="1" s="1"/>
  <c r="F22" i="1"/>
  <c r="I22" i="1" s="1"/>
  <c r="J22" i="1" s="1"/>
  <c r="F21" i="1"/>
  <c r="I21" i="1" s="1"/>
  <c r="J21" i="1" s="1"/>
  <c r="F20" i="1"/>
  <c r="I20" i="1" s="1"/>
  <c r="J20" i="1" s="1"/>
  <c r="F19" i="1"/>
  <c r="I19" i="1" s="1"/>
  <c r="J19" i="1" s="1"/>
  <c r="F18" i="1"/>
  <c r="I18" i="1" s="1"/>
  <c r="J18" i="1" s="1"/>
  <c r="F17" i="1"/>
  <c r="I17" i="1" s="1"/>
  <c r="J17" i="1" s="1"/>
  <c r="F16" i="1"/>
  <c r="I16" i="1" s="1"/>
  <c r="J16" i="1" s="1"/>
  <c r="F15" i="1"/>
  <c r="I15" i="1" s="1"/>
  <c r="J15" i="1" s="1"/>
  <c r="F14" i="1"/>
  <c r="I14" i="1" s="1"/>
  <c r="J14" i="1" s="1"/>
  <c r="F13" i="1"/>
  <c r="I13" i="1" s="1"/>
  <c r="J13" i="1" s="1"/>
  <c r="F12" i="1"/>
  <c r="I12" i="1" s="1"/>
  <c r="J12" i="1" s="1"/>
  <c r="F11" i="1"/>
  <c r="I11" i="1" s="1"/>
  <c r="J11" i="1" s="1"/>
  <c r="F10" i="1"/>
  <c r="I10" i="1" s="1"/>
  <c r="J10" i="1" s="1"/>
  <c r="F9" i="1"/>
  <c r="I9" i="1" s="1"/>
  <c r="J9" i="1" s="1"/>
  <c r="F8" i="1"/>
  <c r="I8" i="1" s="1"/>
  <c r="J8" i="1" s="1"/>
  <c r="F7" i="1"/>
  <c r="I7" i="1" s="1"/>
  <c r="J7" i="1" s="1"/>
  <c r="F6" i="1"/>
  <c r="I6" i="1" s="1"/>
  <c r="J6" i="1" s="1"/>
  <c r="F5" i="1"/>
  <c r="I5" i="1" s="1"/>
  <c r="J5" i="1" s="1"/>
  <c r="F4" i="1"/>
  <c r="F3" i="1"/>
  <c r="I3" i="1" s="1"/>
  <c r="J3" i="1" s="1"/>
  <c r="F2" i="1"/>
  <c r="I2" i="1" s="1"/>
  <c r="J2" i="1" s="1"/>
  <c r="K204" i="1" l="1"/>
  <c r="I204" i="1"/>
  <c r="J204" i="1" s="1"/>
  <c r="K1236" i="1"/>
  <c r="I1236" i="1"/>
  <c r="J1236" i="1" s="1"/>
  <c r="K452" i="1"/>
  <c r="I452" i="1"/>
  <c r="J452" i="1" s="1"/>
  <c r="K4" i="1"/>
  <c r="I4" i="1"/>
  <c r="J4" i="1" s="1"/>
  <c r="K290" i="1"/>
  <c r="I290" i="1"/>
  <c r="J290" i="1" s="1"/>
  <c r="K1020" i="1"/>
  <c r="K1196" i="1"/>
  <c r="K21" i="1"/>
  <c r="K85" i="1"/>
  <c r="K141" i="1"/>
  <c r="K197" i="1"/>
  <c r="K253" i="1"/>
  <c r="K301" i="1"/>
  <c r="K357" i="1"/>
  <c r="K413" i="1"/>
  <c r="K453" i="1"/>
  <c r="K509" i="1"/>
  <c r="K565" i="1"/>
  <c r="K621" i="1"/>
  <c r="K661" i="1"/>
  <c r="K701" i="1"/>
  <c r="K757" i="1"/>
  <c r="K797" i="1"/>
  <c r="K837" i="1"/>
  <c r="K877" i="1"/>
  <c r="K917" i="1"/>
  <c r="K957" i="1"/>
  <c r="K989" i="1"/>
  <c r="K1013" i="1"/>
  <c r="K1029" i="1"/>
  <c r="K1045" i="1"/>
  <c r="K1061" i="1"/>
  <c r="K1085" i="1"/>
  <c r="K1109" i="1"/>
  <c r="K1149" i="1"/>
  <c r="K1237" i="1"/>
  <c r="K12" i="1"/>
  <c r="K36" i="1"/>
  <c r="K68" i="1"/>
  <c r="K108" i="1"/>
  <c r="K124" i="1"/>
  <c r="K156" i="1"/>
  <c r="K196" i="1"/>
  <c r="K228" i="1"/>
  <c r="K252" i="1"/>
  <c r="K284" i="1"/>
  <c r="K308" i="1"/>
  <c r="K340" i="1"/>
  <c r="K348" i="1"/>
  <c r="K380" i="1"/>
  <c r="K404" i="1"/>
  <c r="K428" i="1"/>
  <c r="K468" i="1"/>
  <c r="K508" i="1"/>
  <c r="K548" i="1"/>
  <c r="K596" i="1"/>
  <c r="K628" i="1"/>
  <c r="K668" i="1"/>
  <c r="K700" i="1"/>
  <c r="K740" i="1"/>
  <c r="K772" i="1"/>
  <c r="K812" i="1"/>
  <c r="K844" i="1"/>
  <c r="K884" i="1"/>
  <c r="K916" i="1"/>
  <c r="K948" i="1"/>
  <c r="K972" i="1"/>
  <c r="K1004" i="1"/>
  <c r="K1052" i="1"/>
  <c r="K1076" i="1"/>
  <c r="K1100" i="1"/>
  <c r="K1124" i="1"/>
  <c r="K1140" i="1"/>
  <c r="K1164" i="1"/>
  <c r="K1212" i="1"/>
  <c r="K5" i="1"/>
  <c r="K45" i="1"/>
  <c r="K77" i="1"/>
  <c r="K101" i="1"/>
  <c r="K125" i="1"/>
  <c r="K149" i="1"/>
  <c r="K181" i="1"/>
  <c r="K205" i="1"/>
  <c r="K237" i="1"/>
  <c r="K269" i="1"/>
  <c r="K293" i="1"/>
  <c r="K341" i="1"/>
  <c r="K365" i="1"/>
  <c r="K397" i="1"/>
  <c r="K429" i="1"/>
  <c r="K477" i="1"/>
  <c r="K493" i="1"/>
  <c r="K525" i="1"/>
  <c r="K549" i="1"/>
  <c r="K573" i="1"/>
  <c r="K597" i="1"/>
  <c r="K629" i="1"/>
  <c r="K645" i="1"/>
  <c r="K669" i="1"/>
  <c r="K685" i="1"/>
  <c r="K717" i="1"/>
  <c r="K749" i="1"/>
  <c r="K773" i="1"/>
  <c r="K789" i="1"/>
  <c r="K805" i="1"/>
  <c r="K829" i="1"/>
  <c r="K853" i="1"/>
  <c r="K869" i="1"/>
  <c r="K885" i="1"/>
  <c r="K901" i="1"/>
  <c r="K925" i="1"/>
  <c r="K941" i="1"/>
  <c r="K973" i="1"/>
  <c r="K981" i="1"/>
  <c r="K1005" i="1"/>
  <c r="K1021" i="1"/>
  <c r="K1037" i="1"/>
  <c r="K1053" i="1"/>
  <c r="K1069" i="1"/>
  <c r="K1077" i="1"/>
  <c r="K1093" i="1"/>
  <c r="K1101" i="1"/>
  <c r="K1117" i="1"/>
  <c r="K1125" i="1"/>
  <c r="K1133" i="1"/>
  <c r="K1141" i="1"/>
  <c r="K1165" i="1"/>
  <c r="K1197" i="1"/>
  <c r="K1205" i="1"/>
  <c r="K1213" i="1"/>
  <c r="K1221" i="1"/>
  <c r="K1229" i="1"/>
  <c r="K6" i="1"/>
  <c r="K14" i="1"/>
  <c r="K22" i="1"/>
  <c r="K30" i="1"/>
  <c r="K38" i="1"/>
  <c r="K46" i="1"/>
  <c r="K54" i="1"/>
  <c r="K62" i="1"/>
  <c r="K70" i="1"/>
  <c r="K78" i="1"/>
  <c r="K86" i="1"/>
  <c r="K484" i="1"/>
  <c r="K516" i="1"/>
  <c r="K556" i="1"/>
  <c r="K588" i="1"/>
  <c r="K620" i="1"/>
  <c r="K660" i="1"/>
  <c r="K692" i="1"/>
  <c r="K724" i="1"/>
  <c r="K756" i="1"/>
  <c r="K796" i="1"/>
  <c r="K820" i="1"/>
  <c r="K860" i="1"/>
  <c r="K900" i="1"/>
  <c r="K964" i="1"/>
  <c r="K1188" i="1"/>
  <c r="K29" i="1"/>
  <c r="K349" i="1"/>
  <c r="K1181" i="1"/>
  <c r="K31" i="1"/>
  <c r="K63" i="1"/>
  <c r="K87" i="1"/>
  <c r="K119" i="1"/>
  <c r="K135" i="1"/>
  <c r="K151" i="1"/>
  <c r="K159" i="1"/>
  <c r="K175" i="1"/>
  <c r="K183" i="1"/>
  <c r="K28" i="1"/>
  <c r="K60" i="1"/>
  <c r="K84" i="1"/>
  <c r="K116" i="1"/>
  <c r="K148" i="1"/>
  <c r="K172" i="1"/>
  <c r="K220" i="1"/>
  <c r="K260" i="1"/>
  <c r="K292" i="1"/>
  <c r="K332" i="1"/>
  <c r="K372" i="1"/>
  <c r="K396" i="1"/>
  <c r="K436" i="1"/>
  <c r="K492" i="1"/>
  <c r="K524" i="1"/>
  <c r="K564" i="1"/>
  <c r="K604" i="1"/>
  <c r="K636" i="1"/>
  <c r="K676" i="1"/>
  <c r="K716" i="1"/>
  <c r="K748" i="1"/>
  <c r="K788" i="1"/>
  <c r="K828" i="1"/>
  <c r="K868" i="1"/>
  <c r="K908" i="1"/>
  <c r="K956" i="1"/>
  <c r="K996" i="1"/>
  <c r="K1028" i="1"/>
  <c r="K1068" i="1"/>
  <c r="K1108" i="1"/>
  <c r="K1148" i="1"/>
  <c r="K1172" i="1"/>
  <c r="K1180" i="1"/>
  <c r="K1220" i="1"/>
  <c r="K53" i="1"/>
  <c r="K109" i="1"/>
  <c r="K165" i="1"/>
  <c r="K213" i="1"/>
  <c r="K261" i="1"/>
  <c r="K317" i="1"/>
  <c r="K373" i="1"/>
  <c r="K421" i="1"/>
  <c r="K461" i="1"/>
  <c r="K517" i="1"/>
  <c r="K589" i="1"/>
  <c r="K725" i="1"/>
  <c r="K1189" i="1"/>
  <c r="K23" i="1"/>
  <c r="K55" i="1"/>
  <c r="K95" i="1"/>
  <c r="K111" i="1"/>
  <c r="K143" i="1"/>
  <c r="K128" i="1"/>
  <c r="K52" i="1"/>
  <c r="K92" i="1"/>
  <c r="K140" i="1"/>
  <c r="K180" i="1"/>
  <c r="K236" i="1"/>
  <c r="K276" i="1"/>
  <c r="K316" i="1"/>
  <c r="K364" i="1"/>
  <c r="K412" i="1"/>
  <c r="K460" i="1"/>
  <c r="K532" i="1"/>
  <c r="K580" i="1"/>
  <c r="K644" i="1"/>
  <c r="K708" i="1"/>
  <c r="K780" i="1"/>
  <c r="K836" i="1"/>
  <c r="K892" i="1"/>
  <c r="K932" i="1"/>
  <c r="K988" i="1"/>
  <c r="K1036" i="1"/>
  <c r="K1084" i="1"/>
  <c r="K1204" i="1"/>
  <c r="K13" i="1"/>
  <c r="K69" i="1"/>
  <c r="K117" i="1"/>
  <c r="K173" i="1"/>
  <c r="K229" i="1"/>
  <c r="K277" i="1"/>
  <c r="K325" i="1"/>
  <c r="K389" i="1"/>
  <c r="K437" i="1"/>
  <c r="K485" i="1"/>
  <c r="K541" i="1"/>
  <c r="K613" i="1"/>
  <c r="K733" i="1"/>
  <c r="K1157" i="1"/>
  <c r="K7" i="1"/>
  <c r="K47" i="1"/>
  <c r="K79" i="1"/>
  <c r="K103" i="1"/>
  <c r="K127" i="1"/>
  <c r="K167" i="1"/>
  <c r="K8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9" i="1"/>
  <c r="K17" i="1"/>
  <c r="K25" i="1"/>
  <c r="K33" i="1"/>
  <c r="K41" i="1"/>
  <c r="K49" i="1"/>
  <c r="K57" i="1"/>
  <c r="K65" i="1"/>
  <c r="K73" i="1"/>
  <c r="K81" i="1"/>
  <c r="K89" i="1"/>
  <c r="K20" i="1"/>
  <c r="K44" i="1"/>
  <c r="K76" i="1"/>
  <c r="K100" i="1"/>
  <c r="K132" i="1"/>
  <c r="K164" i="1"/>
  <c r="K188" i="1"/>
  <c r="K212" i="1"/>
  <c r="K244" i="1"/>
  <c r="K268" i="1"/>
  <c r="K300" i="1"/>
  <c r="K324" i="1"/>
  <c r="K356" i="1"/>
  <c r="K388" i="1"/>
  <c r="K420" i="1"/>
  <c r="K444" i="1"/>
  <c r="K476" i="1"/>
  <c r="K500" i="1"/>
  <c r="K540" i="1"/>
  <c r="K572" i="1"/>
  <c r="K612" i="1"/>
  <c r="K652" i="1"/>
  <c r="K684" i="1"/>
  <c r="K732" i="1"/>
  <c r="K764" i="1"/>
  <c r="K804" i="1"/>
  <c r="K852" i="1"/>
  <c r="K876" i="1"/>
  <c r="K924" i="1"/>
  <c r="K940" i="1"/>
  <c r="K980" i="1"/>
  <c r="K1012" i="1"/>
  <c r="K1044" i="1"/>
  <c r="K1060" i="1"/>
  <c r="K1092" i="1"/>
  <c r="K1116" i="1"/>
  <c r="K1132" i="1"/>
  <c r="K1156" i="1"/>
  <c r="K1228" i="1"/>
  <c r="K37" i="1"/>
  <c r="K61" i="1"/>
  <c r="K93" i="1"/>
  <c r="K133" i="1"/>
  <c r="K157" i="1"/>
  <c r="K189" i="1"/>
  <c r="K221" i="1"/>
  <c r="K245" i="1"/>
  <c r="K285" i="1"/>
  <c r="K309" i="1"/>
  <c r="K333" i="1"/>
  <c r="K381" i="1"/>
  <c r="K405" i="1"/>
  <c r="K445" i="1"/>
  <c r="K469" i="1"/>
  <c r="K501" i="1"/>
  <c r="K533" i="1"/>
  <c r="K557" i="1"/>
  <c r="K581" i="1"/>
  <c r="K605" i="1"/>
  <c r="K637" i="1"/>
  <c r="K653" i="1"/>
  <c r="K677" i="1"/>
  <c r="K693" i="1"/>
  <c r="K709" i="1"/>
  <c r="K741" i="1"/>
  <c r="K765" i="1"/>
  <c r="K781" i="1"/>
  <c r="K813" i="1"/>
  <c r="K821" i="1"/>
  <c r="K845" i="1"/>
  <c r="K861" i="1"/>
  <c r="K893" i="1"/>
  <c r="K909" i="1"/>
  <c r="K933" i="1"/>
  <c r="K949" i="1"/>
  <c r="K965" i="1"/>
  <c r="K997" i="1"/>
  <c r="K1173" i="1"/>
  <c r="K15" i="1"/>
  <c r="K39" i="1"/>
  <c r="K71" i="1"/>
  <c r="K2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8" i="1"/>
  <c r="K314" i="1"/>
  <c r="K322" i="1"/>
  <c r="K338" i="1"/>
  <c r="K354" i="1"/>
  <c r="K362" i="1"/>
  <c r="K378" i="1"/>
  <c r="K386" i="1"/>
  <c r="K402" i="1"/>
  <c r="K410" i="1"/>
  <c r="K426" i="1"/>
  <c r="K434" i="1"/>
  <c r="K450" i="1"/>
  <c r="K466" i="1"/>
  <c r="K530" i="1"/>
  <c r="K3" i="1"/>
  <c r="K11" i="1"/>
  <c r="K19" i="1"/>
  <c r="K27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K139" i="1"/>
  <c r="K147" i="1"/>
  <c r="K155" i="1"/>
  <c r="K163" i="1"/>
  <c r="K171" i="1"/>
  <c r="K179" i="1"/>
  <c r="K187" i="1"/>
  <c r="K195" i="1"/>
  <c r="K203" i="1"/>
  <c r="K211" i="1"/>
  <c r="K219" i="1"/>
  <c r="K227" i="1"/>
  <c r="K235" i="1"/>
  <c r="K243" i="1"/>
  <c r="K251" i="1"/>
  <c r="K259" i="1"/>
  <c r="K267" i="1"/>
  <c r="K275" i="1"/>
  <c r="K283" i="1"/>
  <c r="K291" i="1"/>
  <c r="K299" i="1"/>
  <c r="K307" i="1"/>
  <c r="K315" i="1"/>
  <c r="K323" i="1"/>
  <c r="K331" i="1"/>
  <c r="K339" i="1"/>
  <c r="K347" i="1"/>
  <c r="K355" i="1"/>
  <c r="K363" i="1"/>
  <c r="K371" i="1"/>
  <c r="K379" i="1"/>
  <c r="K387" i="1"/>
  <c r="K395" i="1"/>
  <c r="K403" i="1"/>
  <c r="K411" i="1"/>
  <c r="K419" i="1"/>
  <c r="K427" i="1"/>
  <c r="K435" i="1"/>
  <c r="K443" i="1"/>
  <c r="K451" i="1"/>
  <c r="K459" i="1"/>
  <c r="K467" i="1"/>
  <c r="K475" i="1"/>
  <c r="K483" i="1"/>
  <c r="K491" i="1"/>
  <c r="K499" i="1"/>
  <c r="K507" i="1"/>
  <c r="K515" i="1"/>
  <c r="K523" i="1"/>
  <c r="K531" i="1"/>
  <c r="K539" i="1"/>
  <c r="K547" i="1"/>
  <c r="K555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34" i="1"/>
  <c r="K342" i="1"/>
  <c r="K350" i="1"/>
  <c r="K358" i="1"/>
  <c r="K366" i="1"/>
  <c r="K374" i="1"/>
  <c r="K382" i="1"/>
  <c r="K390" i="1"/>
  <c r="K398" i="1"/>
  <c r="K406" i="1"/>
  <c r="K414" i="1"/>
  <c r="K422" i="1"/>
  <c r="K430" i="1"/>
  <c r="K438" i="1"/>
  <c r="K446" i="1"/>
  <c r="K454" i="1"/>
  <c r="K462" i="1"/>
  <c r="K470" i="1"/>
  <c r="K478" i="1"/>
  <c r="K486" i="1"/>
  <c r="K494" i="1"/>
  <c r="K502" i="1"/>
  <c r="K510" i="1"/>
  <c r="K518" i="1"/>
  <c r="K526" i="1"/>
  <c r="K534" i="1"/>
  <c r="K542" i="1"/>
  <c r="K550" i="1"/>
  <c r="K558" i="1"/>
  <c r="K191" i="1"/>
  <c r="K199" i="1"/>
  <c r="K207" i="1"/>
  <c r="K215" i="1"/>
  <c r="K223" i="1"/>
  <c r="K231" i="1"/>
  <c r="K239" i="1"/>
  <c r="K247" i="1"/>
  <c r="K255" i="1"/>
  <c r="K263" i="1"/>
  <c r="K271" i="1"/>
  <c r="K279" i="1"/>
  <c r="K287" i="1"/>
  <c r="K295" i="1"/>
  <c r="K303" i="1"/>
  <c r="K311" i="1"/>
  <c r="K319" i="1"/>
  <c r="K327" i="1"/>
  <c r="K335" i="1"/>
  <c r="K343" i="1"/>
  <c r="K351" i="1"/>
  <c r="K359" i="1"/>
  <c r="K367" i="1"/>
  <c r="K375" i="1"/>
  <c r="K383" i="1"/>
  <c r="K391" i="1"/>
  <c r="K399" i="1"/>
  <c r="K407" i="1"/>
  <c r="K415" i="1"/>
  <c r="K423" i="1"/>
  <c r="K431" i="1"/>
  <c r="K439" i="1"/>
  <c r="K447" i="1"/>
  <c r="K455" i="1"/>
  <c r="K463" i="1"/>
  <c r="K471" i="1"/>
  <c r="K479" i="1"/>
  <c r="K487" i="1"/>
  <c r="K495" i="1"/>
  <c r="K503" i="1"/>
  <c r="K511" i="1"/>
  <c r="K519" i="1"/>
  <c r="K527" i="1"/>
  <c r="K535" i="1"/>
  <c r="K543" i="1"/>
  <c r="K551" i="1"/>
  <c r="K559" i="1"/>
  <c r="K567" i="1"/>
  <c r="K575" i="1"/>
  <c r="K583" i="1"/>
  <c r="K591" i="1"/>
  <c r="K599" i="1"/>
  <c r="K607" i="1"/>
  <c r="K615" i="1"/>
  <c r="K623" i="1"/>
  <c r="K631" i="1"/>
  <c r="K639" i="1"/>
  <c r="K647" i="1"/>
  <c r="K655" i="1"/>
  <c r="K663" i="1"/>
  <c r="K671" i="1"/>
  <c r="K679" i="1"/>
  <c r="K687" i="1"/>
  <c r="K695" i="1"/>
  <c r="K703" i="1"/>
  <c r="K711" i="1"/>
  <c r="K719" i="1"/>
  <c r="K727" i="1"/>
  <c r="K735" i="1"/>
  <c r="K743" i="1"/>
  <c r="K751" i="1"/>
  <c r="K759" i="1"/>
  <c r="K767" i="1"/>
  <c r="K775" i="1"/>
  <c r="K783" i="1"/>
  <c r="K791" i="1"/>
  <c r="K799" i="1"/>
  <c r="K807" i="1"/>
  <c r="K815" i="1"/>
  <c r="K823" i="1"/>
  <c r="K831" i="1"/>
  <c r="K839" i="1"/>
  <c r="K136" i="1"/>
  <c r="K144" i="1"/>
  <c r="K152" i="1"/>
  <c r="K160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K344" i="1"/>
  <c r="K352" i="1"/>
  <c r="K360" i="1"/>
  <c r="K368" i="1"/>
  <c r="K376" i="1"/>
  <c r="K384" i="1"/>
  <c r="K392" i="1"/>
  <c r="K400" i="1"/>
  <c r="K408" i="1"/>
  <c r="K416" i="1"/>
  <c r="K424" i="1"/>
  <c r="K432" i="1"/>
  <c r="K440" i="1"/>
  <c r="K448" i="1"/>
  <c r="K456" i="1"/>
  <c r="K464" i="1"/>
  <c r="K472" i="1"/>
  <c r="K480" i="1"/>
  <c r="K488" i="1"/>
  <c r="K496" i="1"/>
  <c r="K504" i="1"/>
  <c r="K512" i="1"/>
  <c r="K520" i="1"/>
  <c r="K528" i="1"/>
  <c r="K536" i="1"/>
  <c r="K544" i="1"/>
  <c r="K552" i="1"/>
  <c r="K560" i="1"/>
  <c r="K568" i="1"/>
  <c r="K576" i="1"/>
  <c r="K584" i="1"/>
  <c r="K592" i="1"/>
  <c r="K600" i="1"/>
  <c r="K608" i="1"/>
  <c r="K616" i="1"/>
  <c r="K624" i="1"/>
  <c r="K632" i="1"/>
  <c r="K640" i="1"/>
  <c r="K648" i="1"/>
  <c r="K656" i="1"/>
  <c r="K664" i="1"/>
  <c r="K672" i="1"/>
  <c r="K680" i="1"/>
  <c r="K688" i="1"/>
  <c r="K696" i="1"/>
  <c r="K704" i="1"/>
  <c r="K712" i="1"/>
  <c r="K720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29" i="1"/>
  <c r="K337" i="1"/>
  <c r="K345" i="1"/>
  <c r="K353" i="1"/>
  <c r="K361" i="1"/>
  <c r="K369" i="1"/>
  <c r="K377" i="1"/>
  <c r="K385" i="1"/>
  <c r="K393" i="1"/>
  <c r="K401" i="1"/>
  <c r="K409" i="1"/>
  <c r="K417" i="1"/>
  <c r="K425" i="1"/>
  <c r="K433" i="1"/>
  <c r="K441" i="1"/>
  <c r="K449" i="1"/>
  <c r="K457" i="1"/>
  <c r="K465" i="1"/>
  <c r="K473" i="1"/>
  <c r="K481" i="1"/>
  <c r="K489" i="1"/>
  <c r="K497" i="1"/>
  <c r="K505" i="1"/>
  <c r="K513" i="1"/>
  <c r="K521" i="1"/>
  <c r="K529" i="1"/>
  <c r="K537" i="1"/>
  <c r="K545" i="1"/>
  <c r="K553" i="1"/>
  <c r="K561" i="1"/>
  <c r="K569" i="1"/>
  <c r="K577" i="1"/>
  <c r="K585" i="1"/>
  <c r="K593" i="1"/>
  <c r="K601" i="1"/>
  <c r="K609" i="1"/>
  <c r="K617" i="1"/>
  <c r="K625" i="1"/>
  <c r="K633" i="1"/>
  <c r="K641" i="1"/>
  <c r="K649" i="1"/>
  <c r="K657" i="1"/>
  <c r="K665" i="1"/>
  <c r="K673" i="1"/>
  <c r="K681" i="1"/>
  <c r="K689" i="1"/>
  <c r="K697" i="1"/>
  <c r="K705" i="1"/>
  <c r="K713" i="1"/>
  <c r="K721" i="1"/>
  <c r="K729" i="1"/>
  <c r="K306" i="1"/>
  <c r="K330" i="1"/>
  <c r="K346" i="1"/>
  <c r="K370" i="1"/>
  <c r="K394" i="1"/>
  <c r="K418" i="1"/>
  <c r="K442" i="1"/>
  <c r="K458" i="1"/>
  <c r="K474" i="1"/>
  <c r="K482" i="1"/>
  <c r="K490" i="1"/>
  <c r="K498" i="1"/>
  <c r="K506" i="1"/>
  <c r="K514" i="1"/>
  <c r="K522" i="1"/>
  <c r="K538" i="1"/>
  <c r="K546" i="1"/>
  <c r="K554" i="1"/>
  <c r="K562" i="1"/>
  <c r="K570" i="1"/>
  <c r="K578" i="1"/>
  <c r="K586" i="1"/>
  <c r="K594" i="1"/>
  <c r="K602" i="1"/>
  <c r="K610" i="1"/>
  <c r="K618" i="1"/>
  <c r="K626" i="1"/>
  <c r="K634" i="1"/>
  <c r="K642" i="1"/>
  <c r="K650" i="1"/>
  <c r="K658" i="1"/>
  <c r="K666" i="1"/>
  <c r="K674" i="1"/>
  <c r="K682" i="1"/>
  <c r="K690" i="1"/>
  <c r="K698" i="1"/>
  <c r="K706" i="1"/>
  <c r="K714" i="1"/>
  <c r="K722" i="1"/>
  <c r="K730" i="1"/>
  <c r="K738" i="1"/>
  <c r="K746" i="1"/>
  <c r="K754" i="1"/>
  <c r="K762" i="1"/>
  <c r="K770" i="1"/>
  <c r="K778" i="1"/>
  <c r="K786" i="1"/>
  <c r="K794" i="1"/>
  <c r="K802" i="1"/>
  <c r="K810" i="1"/>
  <c r="K818" i="1"/>
  <c r="K826" i="1"/>
  <c r="K834" i="1"/>
  <c r="K842" i="1"/>
  <c r="K563" i="1"/>
  <c r="K571" i="1"/>
  <c r="K579" i="1"/>
  <c r="K587" i="1"/>
  <c r="K595" i="1"/>
  <c r="K603" i="1"/>
  <c r="K611" i="1"/>
  <c r="K619" i="1"/>
  <c r="K627" i="1"/>
  <c r="K635" i="1"/>
  <c r="K643" i="1"/>
  <c r="K651" i="1"/>
  <c r="K659" i="1"/>
  <c r="K667" i="1"/>
  <c r="K675" i="1"/>
  <c r="K683" i="1"/>
  <c r="K691" i="1"/>
  <c r="K699" i="1"/>
  <c r="K707" i="1"/>
  <c r="K715" i="1"/>
  <c r="K723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27" i="1"/>
  <c r="K835" i="1"/>
  <c r="K843" i="1"/>
  <c r="K851" i="1"/>
  <c r="K859" i="1"/>
  <c r="K867" i="1"/>
  <c r="K875" i="1"/>
  <c r="K883" i="1"/>
  <c r="K891" i="1"/>
  <c r="K899" i="1"/>
  <c r="K907" i="1"/>
  <c r="K915" i="1"/>
  <c r="K923" i="1"/>
  <c r="K931" i="1"/>
  <c r="K939" i="1"/>
  <c r="K947" i="1"/>
  <c r="K955" i="1"/>
  <c r="K963" i="1"/>
  <c r="K971" i="1"/>
  <c r="K979" i="1"/>
  <c r="K987" i="1"/>
  <c r="K995" i="1"/>
  <c r="K1003" i="1"/>
  <c r="K1011" i="1"/>
  <c r="K1019" i="1"/>
  <c r="K1027" i="1"/>
  <c r="K1035" i="1"/>
  <c r="K1043" i="1"/>
  <c r="K1051" i="1"/>
  <c r="K1059" i="1"/>
  <c r="K1067" i="1"/>
  <c r="K1075" i="1"/>
  <c r="K1083" i="1"/>
  <c r="K1091" i="1"/>
  <c r="K1099" i="1"/>
  <c r="K1107" i="1"/>
  <c r="K1115" i="1"/>
  <c r="K1123" i="1"/>
  <c r="K1131" i="1"/>
  <c r="K1139" i="1"/>
  <c r="K1147" i="1"/>
  <c r="K1155" i="1"/>
  <c r="K1163" i="1"/>
  <c r="K1171" i="1"/>
  <c r="K1179" i="1"/>
  <c r="K1187" i="1"/>
  <c r="K1195" i="1"/>
  <c r="K1203" i="1"/>
  <c r="K1211" i="1"/>
  <c r="K1219" i="1"/>
  <c r="K1227" i="1"/>
  <c r="K1235" i="1"/>
  <c r="K566" i="1"/>
  <c r="K574" i="1"/>
  <c r="K582" i="1"/>
  <c r="K590" i="1"/>
  <c r="K598" i="1"/>
  <c r="K606" i="1"/>
  <c r="K614" i="1"/>
  <c r="K622" i="1"/>
  <c r="K630" i="1"/>
  <c r="K638" i="1"/>
  <c r="K646" i="1"/>
  <c r="K654" i="1"/>
  <c r="K662" i="1"/>
  <c r="K670" i="1"/>
  <c r="K678" i="1"/>
  <c r="K686" i="1"/>
  <c r="K694" i="1"/>
  <c r="K702" i="1"/>
  <c r="K710" i="1"/>
  <c r="K718" i="1"/>
  <c r="K726" i="1"/>
  <c r="K734" i="1"/>
  <c r="K742" i="1"/>
  <c r="K750" i="1"/>
  <c r="K758" i="1"/>
  <c r="K766" i="1"/>
  <c r="K774" i="1"/>
  <c r="K782" i="1"/>
  <c r="K790" i="1"/>
  <c r="K798" i="1"/>
  <c r="K806" i="1"/>
  <c r="K814" i="1"/>
  <c r="K822" i="1"/>
  <c r="K830" i="1"/>
  <c r="K838" i="1"/>
  <c r="K846" i="1"/>
  <c r="K854" i="1"/>
  <c r="K862" i="1"/>
  <c r="K870" i="1"/>
  <c r="K878" i="1"/>
  <c r="K886" i="1"/>
  <c r="K894" i="1"/>
  <c r="K902" i="1"/>
  <c r="K910" i="1"/>
  <c r="K918" i="1"/>
  <c r="K926" i="1"/>
  <c r="K934" i="1"/>
  <c r="K942" i="1"/>
  <c r="K950" i="1"/>
  <c r="K958" i="1"/>
  <c r="K966" i="1"/>
  <c r="K974" i="1"/>
  <c r="K982" i="1"/>
  <c r="K990" i="1"/>
  <c r="K998" i="1"/>
  <c r="K1006" i="1"/>
  <c r="K1014" i="1"/>
  <c r="K1022" i="1"/>
  <c r="K1030" i="1"/>
  <c r="K1038" i="1"/>
  <c r="K1046" i="1"/>
  <c r="K1054" i="1"/>
  <c r="K1062" i="1"/>
  <c r="K1070" i="1"/>
  <c r="K1078" i="1"/>
  <c r="K1086" i="1"/>
  <c r="K1094" i="1"/>
  <c r="K1102" i="1"/>
  <c r="K1110" i="1"/>
  <c r="K1118" i="1"/>
  <c r="K1126" i="1"/>
  <c r="K1134" i="1"/>
  <c r="K1142" i="1"/>
  <c r="K1150" i="1"/>
  <c r="K1158" i="1"/>
  <c r="K1166" i="1"/>
  <c r="K1174" i="1"/>
  <c r="K1182" i="1"/>
  <c r="K1190" i="1"/>
  <c r="K1198" i="1"/>
  <c r="K1206" i="1"/>
  <c r="K1214" i="1"/>
  <c r="K1222" i="1"/>
  <c r="K1230" i="1"/>
  <c r="K1238" i="1"/>
  <c r="K847" i="1"/>
  <c r="K855" i="1"/>
  <c r="K863" i="1"/>
  <c r="K871" i="1"/>
  <c r="K879" i="1"/>
  <c r="K887" i="1"/>
  <c r="K895" i="1"/>
  <c r="K903" i="1"/>
  <c r="K911" i="1"/>
  <c r="K919" i="1"/>
  <c r="K927" i="1"/>
  <c r="K935" i="1"/>
  <c r="K943" i="1"/>
  <c r="K951" i="1"/>
  <c r="K959" i="1"/>
  <c r="K967" i="1"/>
  <c r="K975" i="1"/>
  <c r="K983" i="1"/>
  <c r="K991" i="1"/>
  <c r="K999" i="1"/>
  <c r="K1007" i="1"/>
  <c r="K1015" i="1"/>
  <c r="K1023" i="1"/>
  <c r="K1031" i="1"/>
  <c r="K1039" i="1"/>
  <c r="K1047" i="1"/>
  <c r="K1055" i="1"/>
  <c r="K1063" i="1"/>
  <c r="K1071" i="1"/>
  <c r="K1079" i="1"/>
  <c r="K1087" i="1"/>
  <c r="K1095" i="1"/>
  <c r="K1103" i="1"/>
  <c r="K1111" i="1"/>
  <c r="K1119" i="1"/>
  <c r="K1127" i="1"/>
  <c r="K1135" i="1"/>
  <c r="K1143" i="1"/>
  <c r="K1151" i="1"/>
  <c r="K1159" i="1"/>
  <c r="K1167" i="1"/>
  <c r="K1175" i="1"/>
  <c r="K1183" i="1"/>
  <c r="K1191" i="1"/>
  <c r="K1199" i="1"/>
  <c r="K1207" i="1"/>
  <c r="K1215" i="1"/>
  <c r="K1223" i="1"/>
  <c r="K1231" i="1"/>
  <c r="K1239" i="1"/>
  <c r="K728" i="1"/>
  <c r="K736" i="1"/>
  <c r="K744" i="1"/>
  <c r="K752" i="1"/>
  <c r="K760" i="1"/>
  <c r="K768" i="1"/>
  <c r="K776" i="1"/>
  <c r="K784" i="1"/>
  <c r="K792" i="1"/>
  <c r="K800" i="1"/>
  <c r="K808" i="1"/>
  <c r="K816" i="1"/>
  <c r="K824" i="1"/>
  <c r="K832" i="1"/>
  <c r="K840" i="1"/>
  <c r="K848" i="1"/>
  <c r="K856" i="1"/>
  <c r="K864" i="1"/>
  <c r="K872" i="1"/>
  <c r="K880" i="1"/>
  <c r="K888" i="1"/>
  <c r="K896" i="1"/>
  <c r="K904" i="1"/>
  <c r="K912" i="1"/>
  <c r="K920" i="1"/>
  <c r="K928" i="1"/>
  <c r="K936" i="1"/>
  <c r="K944" i="1"/>
  <c r="K952" i="1"/>
  <c r="K960" i="1"/>
  <c r="K968" i="1"/>
  <c r="K976" i="1"/>
  <c r="K984" i="1"/>
  <c r="K992" i="1"/>
  <c r="K1000" i="1"/>
  <c r="K1008" i="1"/>
  <c r="K1016" i="1"/>
  <c r="K1024" i="1"/>
  <c r="K1032" i="1"/>
  <c r="K1040" i="1"/>
  <c r="K1048" i="1"/>
  <c r="K1056" i="1"/>
  <c r="K1064" i="1"/>
  <c r="K1072" i="1"/>
  <c r="K1080" i="1"/>
  <c r="K1088" i="1"/>
  <c r="K1096" i="1"/>
  <c r="K1104" i="1"/>
  <c r="K1112" i="1"/>
  <c r="K1120" i="1"/>
  <c r="K1128" i="1"/>
  <c r="K1136" i="1"/>
  <c r="K1144" i="1"/>
  <c r="K1152" i="1"/>
  <c r="K1160" i="1"/>
  <c r="K1168" i="1"/>
  <c r="K1176" i="1"/>
  <c r="K1184" i="1"/>
  <c r="K1192" i="1"/>
  <c r="K1200" i="1"/>
  <c r="K1208" i="1"/>
  <c r="K1216" i="1"/>
  <c r="K1224" i="1"/>
  <c r="K1232" i="1"/>
  <c r="K1240" i="1"/>
  <c r="K737" i="1"/>
  <c r="K745" i="1"/>
  <c r="K753" i="1"/>
  <c r="K761" i="1"/>
  <c r="K769" i="1"/>
  <c r="K777" i="1"/>
  <c r="K785" i="1"/>
  <c r="K793" i="1"/>
  <c r="K801" i="1"/>
  <c r="K809" i="1"/>
  <c r="K817" i="1"/>
  <c r="K825" i="1"/>
  <c r="K833" i="1"/>
  <c r="K841" i="1"/>
  <c r="K849" i="1"/>
  <c r="K857" i="1"/>
  <c r="K865" i="1"/>
  <c r="K873" i="1"/>
  <c r="K881" i="1"/>
  <c r="K889" i="1"/>
  <c r="K897" i="1"/>
  <c r="K905" i="1"/>
  <c r="K913" i="1"/>
  <c r="K921" i="1"/>
  <c r="K929" i="1"/>
  <c r="K937" i="1"/>
  <c r="K945" i="1"/>
  <c r="K953" i="1"/>
  <c r="K961" i="1"/>
  <c r="K969" i="1"/>
  <c r="K977" i="1"/>
  <c r="K985" i="1"/>
  <c r="K993" i="1"/>
  <c r="K1001" i="1"/>
  <c r="K1009" i="1"/>
  <c r="K1017" i="1"/>
  <c r="K1025" i="1"/>
  <c r="K1033" i="1"/>
  <c r="K1041" i="1"/>
  <c r="K1049" i="1"/>
  <c r="K1057" i="1"/>
  <c r="K1065" i="1"/>
  <c r="K1073" i="1"/>
  <c r="K1081" i="1"/>
  <c r="K1089" i="1"/>
  <c r="K1097" i="1"/>
  <c r="K1105" i="1"/>
  <c r="K1113" i="1"/>
  <c r="K1121" i="1"/>
  <c r="K1129" i="1"/>
  <c r="K1137" i="1"/>
  <c r="K1145" i="1"/>
  <c r="K1153" i="1"/>
  <c r="K1161" i="1"/>
  <c r="K1169" i="1"/>
  <c r="K1177" i="1"/>
  <c r="K1185" i="1"/>
  <c r="K1193" i="1"/>
  <c r="K1201" i="1"/>
  <c r="K1209" i="1"/>
  <c r="K1217" i="1"/>
  <c r="K1225" i="1"/>
  <c r="K1233" i="1"/>
  <c r="K1241" i="1"/>
  <c r="K850" i="1"/>
  <c r="K858" i="1"/>
  <c r="K866" i="1"/>
  <c r="K874" i="1"/>
  <c r="K882" i="1"/>
  <c r="K890" i="1"/>
  <c r="K898" i="1"/>
  <c r="K906" i="1"/>
  <c r="K914" i="1"/>
  <c r="K922" i="1"/>
  <c r="K930" i="1"/>
  <c r="K938" i="1"/>
  <c r="K946" i="1"/>
  <c r="K954" i="1"/>
  <c r="K962" i="1"/>
  <c r="K970" i="1"/>
  <c r="K978" i="1"/>
  <c r="K986" i="1"/>
  <c r="K994" i="1"/>
  <c r="K1002" i="1"/>
  <c r="K1010" i="1"/>
  <c r="K1018" i="1"/>
  <c r="K1026" i="1"/>
  <c r="K1034" i="1"/>
  <c r="K1042" i="1"/>
  <c r="K1050" i="1"/>
  <c r="K1058" i="1"/>
  <c r="K1066" i="1"/>
  <c r="K1074" i="1"/>
  <c r="K1082" i="1"/>
  <c r="K1090" i="1"/>
  <c r="K1098" i="1"/>
  <c r="K1106" i="1"/>
  <c r="K1114" i="1"/>
  <c r="K1122" i="1"/>
  <c r="K1130" i="1"/>
  <c r="K1138" i="1"/>
  <c r="K1146" i="1"/>
  <c r="K1154" i="1"/>
  <c r="K1162" i="1"/>
  <c r="K1170" i="1"/>
  <c r="K1178" i="1"/>
  <c r="K1186" i="1"/>
  <c r="K1194" i="1"/>
  <c r="K1202" i="1"/>
  <c r="K1210" i="1"/>
  <c r="K1218" i="1"/>
  <c r="K1226" i="1"/>
  <c r="K1234" i="1"/>
  <c r="K1242" i="1"/>
  <c r="E3" i="3"/>
  <c r="L44" i="1" l="1"/>
  <c r="F3" i="3"/>
  <c r="L1081" i="1"/>
  <c r="L1118" i="1"/>
  <c r="L1084" i="1"/>
  <c r="L1083" i="1"/>
  <c r="L386" i="1"/>
  <c r="L729" i="1"/>
  <c r="L153" i="1"/>
  <c r="L1176" i="1"/>
  <c r="L820" i="1"/>
  <c r="L1036" i="1"/>
  <c r="L262" i="1"/>
  <c r="L1102" i="1"/>
  <c r="L1067" i="1"/>
  <c r="L803" i="1"/>
  <c r="L1010" i="1"/>
  <c r="L298" i="1"/>
  <c r="L713" i="1"/>
  <c r="L457" i="1"/>
  <c r="L89" i="1"/>
  <c r="L1112" i="1"/>
  <c r="L560" i="1"/>
  <c r="L436" i="1"/>
  <c r="L791" i="1"/>
  <c r="L279" i="1"/>
  <c r="L788" i="1"/>
  <c r="L782" i="1"/>
  <c r="L699" i="1"/>
  <c r="L1017" i="1"/>
  <c r="L1239" i="1"/>
  <c r="L1046" i="1"/>
  <c r="L1019" i="1"/>
  <c r="L890" i="1"/>
  <c r="L921" i="1"/>
  <c r="L665" i="1"/>
  <c r="L409" i="1"/>
  <c r="L25" i="1"/>
  <c r="L1040" i="1"/>
  <c r="L488" i="1"/>
  <c r="L68" i="1"/>
  <c r="L727" i="1"/>
  <c r="L215" i="1"/>
  <c r="L444" i="1"/>
  <c r="L702" i="1"/>
  <c r="L905" i="1"/>
  <c r="L82" i="1"/>
  <c r="L36" i="1"/>
  <c r="L953" i="1"/>
  <c r="L857" i="1"/>
  <c r="L732" i="1"/>
  <c r="L904" i="1"/>
  <c r="L344" i="1"/>
  <c r="L1111" i="1"/>
  <c r="L599" i="1"/>
  <c r="L558" i="1"/>
  <c r="L1001" i="1"/>
  <c r="L1003" i="1"/>
  <c r="L850" i="1"/>
  <c r="L393" i="1"/>
  <c r="L976" i="1"/>
  <c r="L663" i="1"/>
  <c r="L151" i="1"/>
  <c r="L1209" i="1"/>
  <c r="L1175" i="1"/>
  <c r="L947" i="1"/>
  <c r="L730" i="1"/>
  <c r="L601" i="1"/>
  <c r="L2" i="1"/>
  <c r="L937" i="1"/>
  <c r="L1230" i="1"/>
  <c r="L931" i="1"/>
  <c r="L690" i="1"/>
  <c r="L585" i="1"/>
  <c r="L329" i="1"/>
  <c r="L380" i="1"/>
  <c r="L840" i="1"/>
  <c r="L272" i="1"/>
  <c r="L1047" i="1"/>
  <c r="L535" i="1"/>
  <c r="L23" i="1"/>
  <c r="L486" i="1"/>
  <c r="L1145" i="1"/>
  <c r="L1182" i="1"/>
  <c r="L1213" i="1"/>
  <c r="L1196" i="1"/>
  <c r="L1147" i="1"/>
  <c r="L883" i="1"/>
  <c r="L1178" i="1"/>
  <c r="L578" i="1"/>
  <c r="L793" i="1"/>
  <c r="L537" i="1"/>
  <c r="L281" i="1"/>
  <c r="L442" i="1"/>
  <c r="L776" i="1"/>
  <c r="L200" i="1"/>
  <c r="L983" i="1"/>
  <c r="L471" i="1"/>
  <c r="L78" i="1"/>
  <c r="L998" i="1"/>
  <c r="L414" i="1"/>
  <c r="L1223" i="1"/>
  <c r="L649" i="1"/>
  <c r="L40" i="1"/>
  <c r="L416" i="1"/>
  <c r="L630" i="1"/>
  <c r="L1211" i="1"/>
  <c r="L345" i="1"/>
  <c r="L87" i="1"/>
  <c r="L1193" i="1"/>
  <c r="L1195" i="1"/>
  <c r="L841" i="1"/>
  <c r="L1129" i="1"/>
  <c r="L1166" i="1"/>
  <c r="L1197" i="1"/>
  <c r="L1164" i="1"/>
  <c r="L1131" i="1"/>
  <c r="L867" i="1"/>
  <c r="L1146" i="1"/>
  <c r="L546" i="1"/>
  <c r="L777" i="1"/>
  <c r="L521" i="1"/>
  <c r="L217" i="1"/>
  <c r="L1240" i="1"/>
  <c r="L712" i="1"/>
  <c r="L104" i="1"/>
  <c r="L919" i="1"/>
  <c r="L407" i="1"/>
  <c r="L934" i="1"/>
  <c r="L334" i="1"/>
  <c r="L819" i="1"/>
  <c r="L1034" i="1"/>
  <c r="L473" i="1"/>
  <c r="L632" i="1"/>
  <c r="L855" i="1"/>
  <c r="L343" i="1"/>
  <c r="L862" i="1"/>
  <c r="L1065" i="1"/>
  <c r="L201" i="1"/>
  <c r="L16" i="1"/>
  <c r="L266" i="1"/>
  <c r="L1160" i="1"/>
  <c r="L888" i="1"/>
  <c r="L688" i="1"/>
  <c r="L472" i="1"/>
  <c r="L328" i="1"/>
  <c r="L72" i="1"/>
  <c r="L1159" i="1"/>
  <c r="L1031" i="1"/>
  <c r="L903" i="1"/>
  <c r="L711" i="1"/>
  <c r="L583" i="1"/>
  <c r="L455" i="1"/>
  <c r="L263" i="1"/>
  <c r="L71" i="1"/>
  <c r="L700" i="1"/>
  <c r="L378" i="1"/>
  <c r="L982" i="1"/>
  <c r="L846" i="1"/>
  <c r="L686" i="1"/>
  <c r="L462" i="1"/>
  <c r="L318" i="1"/>
  <c r="L158" i="1"/>
  <c r="L1140" i="1"/>
  <c r="L572" i="1"/>
  <c r="L1133" i="1"/>
  <c r="L1069" i="1"/>
  <c r="L941" i="1"/>
  <c r="L877" i="1"/>
  <c r="L813" i="1"/>
  <c r="L749" i="1"/>
  <c r="L685" i="1"/>
  <c r="L557" i="1"/>
  <c r="L493" i="1"/>
  <c r="L429" i="1"/>
  <c r="L365" i="1"/>
  <c r="L301" i="1"/>
  <c r="L237" i="1"/>
  <c r="L173" i="1"/>
  <c r="L109" i="1"/>
  <c r="L45" i="1"/>
  <c r="L980" i="1"/>
  <c r="L708" i="1"/>
  <c r="L284" i="1"/>
  <c r="L282" i="1"/>
  <c r="L763" i="1"/>
  <c r="L635" i="1"/>
  <c r="L507" i="1"/>
  <c r="L443" i="1"/>
  <c r="L379" i="1"/>
  <c r="L315" i="1"/>
  <c r="L251" i="1"/>
  <c r="L187" i="1"/>
  <c r="L123" i="1"/>
  <c r="L59" i="1"/>
  <c r="L1138" i="1"/>
  <c r="L1026" i="1"/>
  <c r="L906" i="1"/>
  <c r="L802" i="1"/>
  <c r="L698" i="1"/>
  <c r="L586" i="1"/>
  <c r="L450" i="1"/>
  <c r="L242" i="1"/>
  <c r="L920" i="1"/>
  <c r="L192" i="1"/>
  <c r="L662" i="1"/>
  <c r="L86" i="1"/>
  <c r="L428" i="1"/>
  <c r="L1185" i="1"/>
  <c r="L1121" i="1"/>
  <c r="L1057" i="1"/>
  <c r="L993" i="1"/>
  <c r="L929" i="1"/>
  <c r="L1215" i="1"/>
  <c r="L1222" i="1"/>
  <c r="L1158" i="1"/>
  <c r="L1094" i="1"/>
  <c r="L1189" i="1"/>
  <c r="L1148" i="1"/>
  <c r="L1187" i="1"/>
  <c r="L1123" i="1"/>
  <c r="L1059" i="1"/>
  <c r="L995" i="1"/>
  <c r="L923" i="1"/>
  <c r="L859" i="1"/>
  <c r="L795" i="1"/>
  <c r="L1130" i="1"/>
  <c r="L994" i="1"/>
  <c r="L834" i="1"/>
  <c r="L674" i="1"/>
  <c r="L522" i="1"/>
  <c r="L250" i="1"/>
  <c r="L897" i="1"/>
  <c r="L833" i="1"/>
  <c r="L769" i="1"/>
  <c r="L705" i="1"/>
  <c r="L641" i="1"/>
  <c r="L577" i="1"/>
  <c r="L513" i="1"/>
  <c r="L449" i="1"/>
  <c r="L385" i="1"/>
  <c r="L321" i="1"/>
  <c r="L257" i="1"/>
  <c r="L193" i="1"/>
  <c r="L129" i="1"/>
  <c r="L65" i="1"/>
  <c r="L144" i="1"/>
  <c r="L588" i="1"/>
  <c r="L212" i="1"/>
  <c r="L186" i="1"/>
  <c r="L1216" i="1"/>
  <c r="L1152" i="1"/>
  <c r="L1088" i="1"/>
  <c r="L1016" i="1"/>
  <c r="L952" i="1"/>
  <c r="L880" i="1"/>
  <c r="L816" i="1"/>
  <c r="L752" i="1"/>
  <c r="L680" i="1"/>
  <c r="L608" i="1"/>
  <c r="L536" i="1"/>
  <c r="L464" i="1"/>
  <c r="L392" i="1"/>
  <c r="L312" i="1"/>
  <c r="L240" i="1"/>
  <c r="L168" i="1"/>
  <c r="L48" i="1"/>
  <c r="L676" i="1"/>
  <c r="L308" i="1"/>
  <c r="L338" i="1"/>
  <c r="L1151" i="1"/>
  <c r="L1087" i="1"/>
  <c r="L1023" i="1"/>
  <c r="L959" i="1"/>
  <c r="L895" i="1"/>
  <c r="L831" i="1"/>
  <c r="L767" i="1"/>
  <c r="L703" i="1"/>
  <c r="L639" i="1"/>
  <c r="L575" i="1"/>
  <c r="L511" i="1"/>
  <c r="L447" i="1"/>
  <c r="L383" i="1"/>
  <c r="L319" i="1"/>
  <c r="L255" i="1"/>
  <c r="L191" i="1"/>
  <c r="L127" i="1"/>
  <c r="L63" i="1"/>
  <c r="L198" i="1"/>
  <c r="L30" i="1"/>
  <c r="L956" i="1"/>
  <c r="L652" i="1"/>
  <c r="L268" i="1"/>
  <c r="L306" i="1"/>
  <c r="L1054" i="1"/>
  <c r="L974" i="1"/>
  <c r="L910" i="1"/>
  <c r="L830" i="1"/>
  <c r="L750" i="1"/>
  <c r="L678" i="1"/>
  <c r="L606" i="1"/>
  <c r="L526" i="1"/>
  <c r="L454" i="1"/>
  <c r="L382" i="1"/>
  <c r="L310" i="1"/>
  <c r="L238" i="1"/>
  <c r="L142" i="1"/>
  <c r="L1108" i="1"/>
  <c r="L844" i="1"/>
  <c r="L548" i="1"/>
  <c r="L196" i="1"/>
  <c r="L258" i="1"/>
  <c r="L1125" i="1"/>
  <c r="L1061" i="1"/>
  <c r="L997" i="1"/>
  <c r="L933" i="1"/>
  <c r="L869" i="1"/>
  <c r="L805" i="1"/>
  <c r="L741" i="1"/>
  <c r="L677" i="1"/>
  <c r="L613" i="1"/>
  <c r="L549" i="1"/>
  <c r="L485" i="1"/>
  <c r="L421" i="1"/>
  <c r="L357" i="1"/>
  <c r="L293" i="1"/>
  <c r="L229" i="1"/>
  <c r="L165" i="1"/>
  <c r="L101" i="1"/>
  <c r="L37" i="1"/>
  <c r="L948" i="1"/>
  <c r="L668" i="1"/>
  <c r="L252" i="1"/>
  <c r="L194" i="1"/>
  <c r="L755" i="1"/>
  <c r="L691" i="1"/>
  <c r="L627" i="1"/>
  <c r="L563" i="1"/>
  <c r="L499" i="1"/>
  <c r="L435" i="1"/>
  <c r="L371" i="1"/>
  <c r="L307" i="1"/>
  <c r="L243" i="1"/>
  <c r="L179" i="1"/>
  <c r="L115" i="1"/>
  <c r="L51" i="1"/>
  <c r="L1242" i="1"/>
  <c r="L1122" i="1"/>
  <c r="L1002" i="1"/>
  <c r="L898" i="1"/>
  <c r="L786" i="1"/>
  <c r="L682" i="1"/>
  <c r="L570" i="1"/>
  <c r="L418" i="1"/>
  <c r="L202" i="1"/>
  <c r="L704" i="1"/>
  <c r="L128" i="1"/>
  <c r="L598" i="1"/>
  <c r="L22" i="1"/>
  <c r="L364" i="1"/>
  <c r="L137" i="1"/>
  <c r="L628" i="1"/>
  <c r="L1224" i="1"/>
  <c r="L960" i="1"/>
  <c r="L760" i="1"/>
  <c r="L400" i="1"/>
  <c r="L248" i="1"/>
  <c r="L716" i="1"/>
  <c r="L1095" i="1"/>
  <c r="L839" i="1"/>
  <c r="L647" i="1"/>
  <c r="L391" i="1"/>
  <c r="L199" i="1"/>
  <c r="L46" i="1"/>
  <c r="L340" i="1"/>
  <c r="L918" i="1"/>
  <c r="L758" i="1"/>
  <c r="L542" i="1"/>
  <c r="L390" i="1"/>
  <c r="L246" i="1"/>
  <c r="L6" i="1"/>
  <c r="L868" i="1"/>
  <c r="L244" i="1"/>
  <c r="L1005" i="1"/>
  <c r="L621" i="1"/>
  <c r="L1241" i="1"/>
  <c r="L1113" i="1"/>
  <c r="L1207" i="1"/>
  <c r="L1214" i="1"/>
  <c r="L1150" i="1"/>
  <c r="L1086" i="1"/>
  <c r="L1181" i="1"/>
  <c r="L1132" i="1"/>
  <c r="L1179" i="1"/>
  <c r="L1115" i="1"/>
  <c r="L1051" i="1"/>
  <c r="L987" i="1"/>
  <c r="L915" i="1"/>
  <c r="L851" i="1"/>
  <c r="L1114" i="1"/>
  <c r="L970" i="1"/>
  <c r="L810" i="1"/>
  <c r="L650" i="1"/>
  <c r="L506" i="1"/>
  <c r="L218" i="1"/>
  <c r="L889" i="1"/>
  <c r="L825" i="1"/>
  <c r="L761" i="1"/>
  <c r="L697" i="1"/>
  <c r="L633" i="1"/>
  <c r="L569" i="1"/>
  <c r="L505" i="1"/>
  <c r="L441" i="1"/>
  <c r="L377" i="1"/>
  <c r="L313" i="1"/>
  <c r="L249" i="1"/>
  <c r="L185" i="1"/>
  <c r="L121" i="1"/>
  <c r="L57" i="1"/>
  <c r="L112" i="1"/>
  <c r="L1004" i="1"/>
  <c r="L540" i="1"/>
  <c r="L164" i="1"/>
  <c r="L114" i="1"/>
  <c r="L1208" i="1"/>
  <c r="L1144" i="1"/>
  <c r="L1072" i="1"/>
  <c r="L1008" i="1"/>
  <c r="L944" i="1"/>
  <c r="L872" i="1"/>
  <c r="L808" i="1"/>
  <c r="L744" i="1"/>
  <c r="L672" i="1"/>
  <c r="L600" i="1"/>
  <c r="L528" i="1"/>
  <c r="L456" i="1"/>
  <c r="L376" i="1"/>
  <c r="L304" i="1"/>
  <c r="L232" i="1"/>
  <c r="L160" i="1"/>
  <c r="L32" i="1"/>
  <c r="L636" i="1"/>
  <c r="L260" i="1"/>
  <c r="L290" i="1"/>
  <c r="L1143" i="1"/>
  <c r="L1079" i="1"/>
  <c r="L1015" i="1"/>
  <c r="L951" i="1"/>
  <c r="L887" i="1"/>
  <c r="L823" i="1"/>
  <c r="L759" i="1"/>
  <c r="L695" i="1"/>
  <c r="L631" i="1"/>
  <c r="L567" i="1"/>
  <c r="L503" i="1"/>
  <c r="L439" i="1"/>
  <c r="L375" i="1"/>
  <c r="L311" i="1"/>
  <c r="L247" i="1"/>
  <c r="L183" i="1"/>
  <c r="L119" i="1"/>
  <c r="L55" i="1"/>
  <c r="L166" i="1"/>
  <c r="L14" i="1"/>
  <c r="L1188" i="1"/>
  <c r="L932" i="1"/>
  <c r="L604" i="1"/>
  <c r="L228" i="1"/>
  <c r="L234" i="1"/>
  <c r="L1030" i="1"/>
  <c r="L966" i="1"/>
  <c r="L902" i="1"/>
  <c r="L822" i="1"/>
  <c r="L742" i="1"/>
  <c r="L670" i="1"/>
  <c r="L590" i="1"/>
  <c r="L518" i="1"/>
  <c r="L446" i="1"/>
  <c r="L374" i="1"/>
  <c r="L302" i="1"/>
  <c r="L230" i="1"/>
  <c r="L126" i="1"/>
  <c r="L1052" i="1"/>
  <c r="L804" i="1"/>
  <c r="L508" i="1"/>
  <c r="L148" i="1"/>
  <c r="L210" i="1"/>
  <c r="L1117" i="1"/>
  <c r="L1053" i="1"/>
  <c r="L989" i="1"/>
  <c r="L925" i="1"/>
  <c r="L861" i="1"/>
  <c r="L797" i="1"/>
  <c r="L733" i="1"/>
  <c r="L669" i="1"/>
  <c r="L605" i="1"/>
  <c r="L541" i="1"/>
  <c r="L477" i="1"/>
  <c r="L413" i="1"/>
  <c r="L349" i="1"/>
  <c r="L285" i="1"/>
  <c r="L221" i="1"/>
  <c r="L157" i="1"/>
  <c r="L93" i="1"/>
  <c r="L29" i="1"/>
  <c r="L924" i="1"/>
  <c r="L580" i="1"/>
  <c r="L220" i="1"/>
  <c r="L98" i="1"/>
  <c r="L747" i="1"/>
  <c r="L683" i="1"/>
  <c r="L619" i="1"/>
  <c r="L555" i="1"/>
  <c r="L491" i="1"/>
  <c r="L427" i="1"/>
  <c r="L363" i="1"/>
  <c r="L299" i="1"/>
  <c r="L235" i="1"/>
  <c r="L171" i="1"/>
  <c r="L107" i="1"/>
  <c r="L43" i="1"/>
  <c r="L1234" i="1"/>
  <c r="L1106" i="1"/>
  <c r="L986" i="1"/>
  <c r="L882" i="1"/>
  <c r="L778" i="1"/>
  <c r="L666" i="1"/>
  <c r="L554" i="1"/>
  <c r="L410" i="1"/>
  <c r="L154" i="1"/>
  <c r="L640" i="1"/>
  <c r="L64" i="1"/>
  <c r="L534" i="1"/>
  <c r="L988" i="1"/>
  <c r="L300" i="1"/>
  <c r="L9" i="1"/>
  <c r="L1096" i="1"/>
  <c r="L824" i="1"/>
  <c r="L544" i="1"/>
  <c r="L176" i="1"/>
  <c r="L348" i="1"/>
  <c r="L967" i="1"/>
  <c r="L775" i="1"/>
  <c r="L519" i="1"/>
  <c r="L327" i="1"/>
  <c r="L135" i="1"/>
  <c r="L972" i="1"/>
  <c r="L614" i="1"/>
  <c r="L346" i="1"/>
  <c r="L1177" i="1"/>
  <c r="L1049" i="1"/>
  <c r="L985" i="1"/>
  <c r="L1233" i="1"/>
  <c r="L1169" i="1"/>
  <c r="L1105" i="1"/>
  <c r="L1041" i="1"/>
  <c r="L977" i="1"/>
  <c r="L1199" i="1"/>
  <c r="L1206" i="1"/>
  <c r="L1142" i="1"/>
  <c r="L1078" i="1"/>
  <c r="L1237" i="1"/>
  <c r="L1173" i="1"/>
  <c r="L1116" i="1"/>
  <c r="L1235" i="1"/>
  <c r="L1171" i="1"/>
  <c r="L1107" i="1"/>
  <c r="L1043" i="1"/>
  <c r="L971" i="1"/>
  <c r="L907" i="1"/>
  <c r="L843" i="1"/>
  <c r="L1226" i="1"/>
  <c r="L1090" i="1"/>
  <c r="L954" i="1"/>
  <c r="L794" i="1"/>
  <c r="L626" i="1"/>
  <c r="L466" i="1"/>
  <c r="L170" i="1"/>
  <c r="L881" i="1"/>
  <c r="L817" i="1"/>
  <c r="L753" i="1"/>
  <c r="L689" i="1"/>
  <c r="L625" i="1"/>
  <c r="L561" i="1"/>
  <c r="L497" i="1"/>
  <c r="L433" i="1"/>
  <c r="L369" i="1"/>
  <c r="L305" i="1"/>
  <c r="L241" i="1"/>
  <c r="L177" i="1"/>
  <c r="L113" i="1"/>
  <c r="L49" i="1"/>
  <c r="L96" i="1"/>
  <c r="L884" i="1"/>
  <c r="L500" i="1"/>
  <c r="L76" i="1"/>
  <c r="L50" i="1"/>
  <c r="L1200" i="1"/>
  <c r="L1136" i="1"/>
  <c r="L1064" i="1"/>
  <c r="L1000" i="1"/>
  <c r="L936" i="1"/>
  <c r="L864" i="1"/>
  <c r="L800" i="1"/>
  <c r="L736" i="1"/>
  <c r="L664" i="1"/>
  <c r="L592" i="1"/>
  <c r="L520" i="1"/>
  <c r="L440" i="1"/>
  <c r="L368" i="1"/>
  <c r="L296" i="1"/>
  <c r="L224" i="1"/>
  <c r="L152" i="1"/>
  <c r="L8" i="1"/>
  <c r="L596" i="1"/>
  <c r="L204" i="1"/>
  <c r="L226" i="1"/>
  <c r="L1135" i="1"/>
  <c r="L1071" i="1"/>
  <c r="L1007" i="1"/>
  <c r="L943" i="1"/>
  <c r="L879" i="1"/>
  <c r="L815" i="1"/>
  <c r="L751" i="1"/>
  <c r="L687" i="1"/>
  <c r="L623" i="1"/>
  <c r="L559" i="1"/>
  <c r="L495" i="1"/>
  <c r="L431" i="1"/>
  <c r="L367" i="1"/>
  <c r="L303" i="1"/>
  <c r="L239" i="1"/>
  <c r="L175" i="1"/>
  <c r="L111" i="1"/>
  <c r="L47" i="1"/>
  <c r="L134" i="1"/>
  <c r="L1172" i="1"/>
  <c r="L908" i="1"/>
  <c r="L564" i="1"/>
  <c r="L188" i="1"/>
  <c r="L162" i="1"/>
  <c r="L1022" i="1"/>
  <c r="L958" i="1"/>
  <c r="L894" i="1"/>
  <c r="L814" i="1"/>
  <c r="L734" i="1"/>
  <c r="L654" i="1"/>
  <c r="L582" i="1"/>
  <c r="L510" i="1"/>
  <c r="L438" i="1"/>
  <c r="L366" i="1"/>
  <c r="L294" i="1"/>
  <c r="L222" i="1"/>
  <c r="L110" i="1"/>
  <c r="L1028" i="1"/>
  <c r="L764" i="1"/>
  <c r="L460" i="1"/>
  <c r="L124" i="1"/>
  <c r="L146" i="1"/>
  <c r="L1109" i="1"/>
  <c r="L1045" i="1"/>
  <c r="L981" i="1"/>
  <c r="L917" i="1"/>
  <c r="L853" i="1"/>
  <c r="L789" i="1"/>
  <c r="L725" i="1"/>
  <c r="L661" i="1"/>
  <c r="L597" i="1"/>
  <c r="L533" i="1"/>
  <c r="L469" i="1"/>
  <c r="L405" i="1"/>
  <c r="L341" i="1"/>
  <c r="L277" i="1"/>
  <c r="L213" i="1"/>
  <c r="L149" i="1"/>
  <c r="L85" i="1"/>
  <c r="L21" i="1"/>
  <c r="L1220" i="1"/>
  <c r="L892" i="1"/>
  <c r="L532" i="1"/>
  <c r="L180" i="1"/>
  <c r="L26" i="1"/>
  <c r="L739" i="1"/>
  <c r="L675" i="1"/>
  <c r="L611" i="1"/>
  <c r="L547" i="1"/>
  <c r="L483" i="1"/>
  <c r="L419" i="1"/>
  <c r="L355" i="1"/>
  <c r="L291" i="1"/>
  <c r="L227" i="1"/>
  <c r="L163" i="1"/>
  <c r="L99" i="1"/>
  <c r="L35" i="1"/>
  <c r="L1218" i="1"/>
  <c r="L1098" i="1"/>
  <c r="L978" i="1"/>
  <c r="L866" i="1"/>
  <c r="L762" i="1"/>
  <c r="L658" i="1"/>
  <c r="L538" i="1"/>
  <c r="L394" i="1"/>
  <c r="L106" i="1"/>
  <c r="L512" i="1"/>
  <c r="L870" i="1"/>
  <c r="L470" i="1"/>
  <c r="L748" i="1"/>
  <c r="L236" i="1"/>
  <c r="L1097" i="1"/>
  <c r="L969" i="1"/>
  <c r="L1191" i="1"/>
  <c r="L1198" i="1"/>
  <c r="L1134" i="1"/>
  <c r="L1070" i="1"/>
  <c r="L1229" i="1"/>
  <c r="L1165" i="1"/>
  <c r="L1228" i="1"/>
  <c r="L1100" i="1"/>
  <c r="L1227" i="1"/>
  <c r="L1163" i="1"/>
  <c r="L1099" i="1"/>
  <c r="L1035" i="1"/>
  <c r="L963" i="1"/>
  <c r="L899" i="1"/>
  <c r="L835" i="1"/>
  <c r="L1210" i="1"/>
  <c r="L1074" i="1"/>
  <c r="L930" i="1"/>
  <c r="L770" i="1"/>
  <c r="L610" i="1"/>
  <c r="L426" i="1"/>
  <c r="L130" i="1"/>
  <c r="L873" i="1"/>
  <c r="L809" i="1"/>
  <c r="L745" i="1"/>
  <c r="L681" i="1"/>
  <c r="L617" i="1"/>
  <c r="L553" i="1"/>
  <c r="L489" i="1"/>
  <c r="L425" i="1"/>
  <c r="L361" i="1"/>
  <c r="L297" i="1"/>
  <c r="L233" i="1"/>
  <c r="L169" i="1"/>
  <c r="L105" i="1"/>
  <c r="L41" i="1"/>
  <c r="L80" i="1"/>
  <c r="L828" i="1"/>
  <c r="L468" i="1"/>
  <c r="L52" i="1"/>
  <c r="L10" i="1"/>
  <c r="L1192" i="1"/>
  <c r="L1128" i="1"/>
  <c r="L1056" i="1"/>
  <c r="L992" i="1"/>
  <c r="L928" i="1"/>
  <c r="L856" i="1"/>
  <c r="L792" i="1"/>
  <c r="L728" i="1"/>
  <c r="L656" i="1"/>
  <c r="L584" i="1"/>
  <c r="L504" i="1"/>
  <c r="L432" i="1"/>
  <c r="L360" i="1"/>
  <c r="L288" i="1"/>
  <c r="L216" i="1"/>
  <c r="L136" i="1"/>
  <c r="L916" i="1"/>
  <c r="L524" i="1"/>
  <c r="L156" i="1"/>
  <c r="L178" i="1"/>
  <c r="L1127" i="1"/>
  <c r="L1063" i="1"/>
  <c r="L999" i="1"/>
  <c r="L935" i="1"/>
  <c r="L871" i="1"/>
  <c r="L807" i="1"/>
  <c r="L743" i="1"/>
  <c r="L679" i="1"/>
  <c r="L615" i="1"/>
  <c r="L551" i="1"/>
  <c r="L487" i="1"/>
  <c r="L423" i="1"/>
  <c r="L359" i="1"/>
  <c r="L295" i="1"/>
  <c r="L231" i="1"/>
  <c r="L167" i="1"/>
  <c r="L103" i="1"/>
  <c r="L39" i="1"/>
  <c r="L118" i="1"/>
  <c r="L1124" i="1"/>
  <c r="L876" i="1"/>
  <c r="L516" i="1"/>
  <c r="L132" i="1"/>
  <c r="L122" i="1"/>
  <c r="L1014" i="1"/>
  <c r="L950" i="1"/>
  <c r="L886" i="1"/>
  <c r="L798" i="1"/>
  <c r="L718" i="1"/>
  <c r="L646" i="1"/>
  <c r="L574" i="1"/>
  <c r="L502" i="1"/>
  <c r="L430" i="1"/>
  <c r="L358" i="1"/>
  <c r="L286" i="1"/>
  <c r="L206" i="1"/>
  <c r="L94" i="1"/>
  <c r="L996" i="1"/>
  <c r="L724" i="1"/>
  <c r="L404" i="1"/>
  <c r="L84" i="1"/>
  <c r="L90" i="1"/>
  <c r="L1101" i="1"/>
  <c r="L1037" i="1"/>
  <c r="L973" i="1"/>
  <c r="L909" i="1"/>
  <c r="L845" i="1"/>
  <c r="L781" i="1"/>
  <c r="L717" i="1"/>
  <c r="L653" i="1"/>
  <c r="L589" i="1"/>
  <c r="L525" i="1"/>
  <c r="L461" i="1"/>
  <c r="L397" i="1"/>
  <c r="L333" i="1"/>
  <c r="L269" i="1"/>
  <c r="L205" i="1"/>
  <c r="L141" i="1"/>
  <c r="L77" i="1"/>
  <c r="L13" i="1"/>
  <c r="L1156" i="1"/>
  <c r="L852" i="1"/>
  <c r="L452" i="1"/>
  <c r="L140" i="1"/>
  <c r="L979" i="1"/>
  <c r="L731" i="1"/>
  <c r="L667" i="1"/>
  <c r="L603" i="1"/>
  <c r="L539" i="1"/>
  <c r="L475" i="1"/>
  <c r="L411" i="1"/>
  <c r="L347" i="1"/>
  <c r="L283" i="1"/>
  <c r="L219" i="1"/>
  <c r="L155" i="1"/>
  <c r="L91" i="1"/>
  <c r="L27" i="1"/>
  <c r="L1202" i="1"/>
  <c r="L1082" i="1"/>
  <c r="L962" i="1"/>
  <c r="L858" i="1"/>
  <c r="L746" i="1"/>
  <c r="L642" i="1"/>
  <c r="L530" i="1"/>
  <c r="L370" i="1"/>
  <c r="L58" i="1"/>
  <c r="L448" i="1"/>
  <c r="L838" i="1"/>
  <c r="L342" i="1"/>
  <c r="L684" i="1"/>
  <c r="L172" i="1"/>
  <c r="L265" i="1"/>
  <c r="L73" i="1"/>
  <c r="L292" i="1"/>
  <c r="L1024" i="1"/>
  <c r="L616" i="1"/>
  <c r="L434" i="1"/>
  <c r="L7" i="1"/>
  <c r="L571" i="1"/>
  <c r="L1225" i="1"/>
  <c r="L1161" i="1"/>
  <c r="L1033" i="1"/>
  <c r="L1217" i="1"/>
  <c r="L1153" i="1"/>
  <c r="L1089" i="1"/>
  <c r="L1025" i="1"/>
  <c r="L961" i="1"/>
  <c r="L1183" i="1"/>
  <c r="L1190" i="1"/>
  <c r="L1126" i="1"/>
  <c r="L1062" i="1"/>
  <c r="L1221" i="1"/>
  <c r="L1157" i="1"/>
  <c r="L1212" i="1"/>
  <c r="L1092" i="1"/>
  <c r="L1219" i="1"/>
  <c r="L1155" i="1"/>
  <c r="L1091" i="1"/>
  <c r="L1027" i="1"/>
  <c r="L955" i="1"/>
  <c r="L891" i="1"/>
  <c r="L827" i="1"/>
  <c r="L1194" i="1"/>
  <c r="L1058" i="1"/>
  <c r="L914" i="1"/>
  <c r="L754" i="1"/>
  <c r="L594" i="1"/>
  <c r="L402" i="1"/>
  <c r="L66" i="1"/>
  <c r="L865" i="1"/>
  <c r="L801" i="1"/>
  <c r="L737" i="1"/>
  <c r="L673" i="1"/>
  <c r="L609" i="1"/>
  <c r="L545" i="1"/>
  <c r="L481" i="1"/>
  <c r="L417" i="1"/>
  <c r="L353" i="1"/>
  <c r="L289" i="1"/>
  <c r="L225" i="1"/>
  <c r="L161" i="1"/>
  <c r="L97" i="1"/>
  <c r="L33" i="1"/>
  <c r="L56" i="1"/>
  <c r="L772" i="1"/>
  <c r="L420" i="1"/>
  <c r="L12" i="1"/>
  <c r="L1184" i="1"/>
  <c r="L1120" i="1"/>
  <c r="L1048" i="1"/>
  <c r="L984" i="1"/>
  <c r="L912" i="1"/>
  <c r="L848" i="1"/>
  <c r="L784" i="1"/>
  <c r="L720" i="1"/>
  <c r="L648" i="1"/>
  <c r="L568" i="1"/>
  <c r="L496" i="1"/>
  <c r="L424" i="1"/>
  <c r="L352" i="1"/>
  <c r="L280" i="1"/>
  <c r="L208" i="1"/>
  <c r="L120" i="1"/>
  <c r="L860" i="1"/>
  <c r="L484" i="1"/>
  <c r="L116" i="1"/>
  <c r="L138" i="1"/>
  <c r="L1119" i="1"/>
  <c r="L1055" i="1"/>
  <c r="L991" i="1"/>
  <c r="L927" i="1"/>
  <c r="L863" i="1"/>
  <c r="L799" i="1"/>
  <c r="L735" i="1"/>
  <c r="L671" i="1"/>
  <c r="L607" i="1"/>
  <c r="L543" i="1"/>
  <c r="L479" i="1"/>
  <c r="L415" i="1"/>
  <c r="L351" i="1"/>
  <c r="L287" i="1"/>
  <c r="L223" i="1"/>
  <c r="L159" i="1"/>
  <c r="L95" i="1"/>
  <c r="L31" i="1"/>
  <c r="L102" i="1"/>
  <c r="L1060" i="1"/>
  <c r="L836" i="1"/>
  <c r="L476" i="1"/>
  <c r="L92" i="1"/>
  <c r="L74" i="1"/>
  <c r="L1006" i="1"/>
  <c r="L942" i="1"/>
  <c r="L878" i="1"/>
  <c r="L790" i="1"/>
  <c r="L710" i="1"/>
  <c r="L638" i="1"/>
  <c r="L566" i="1"/>
  <c r="L494" i="1"/>
  <c r="L422" i="1"/>
  <c r="L350" i="1"/>
  <c r="L270" i="1"/>
  <c r="L190" i="1"/>
  <c r="L70" i="1"/>
  <c r="L964" i="1"/>
  <c r="L692" i="1"/>
  <c r="L356" i="1"/>
  <c r="L60" i="1"/>
  <c r="L34" i="1"/>
  <c r="L1093" i="1"/>
  <c r="L1029" i="1"/>
  <c r="L965" i="1"/>
  <c r="L901" i="1"/>
  <c r="L837" i="1"/>
  <c r="L773" i="1"/>
  <c r="L709" i="1"/>
  <c r="L645" i="1"/>
  <c r="L581" i="1"/>
  <c r="L517" i="1"/>
  <c r="L453" i="1"/>
  <c r="L389" i="1"/>
  <c r="L325" i="1"/>
  <c r="L261" i="1"/>
  <c r="L197" i="1"/>
  <c r="L133" i="1"/>
  <c r="L69" i="1"/>
  <c r="L5" i="1"/>
  <c r="L1068" i="1"/>
  <c r="L812" i="1"/>
  <c r="L412" i="1"/>
  <c r="L100" i="1"/>
  <c r="L787" i="1"/>
  <c r="L723" i="1"/>
  <c r="L659" i="1"/>
  <c r="L595" i="1"/>
  <c r="L531" i="1"/>
  <c r="L467" i="1"/>
  <c r="L403" i="1"/>
  <c r="L339" i="1"/>
  <c r="L275" i="1"/>
  <c r="L211" i="1"/>
  <c r="L147" i="1"/>
  <c r="L83" i="1"/>
  <c r="L19" i="1"/>
  <c r="L1186" i="1"/>
  <c r="L1066" i="1"/>
  <c r="L946" i="1"/>
  <c r="L842" i="1"/>
  <c r="L738" i="1"/>
  <c r="L634" i="1"/>
  <c r="L514" i="1"/>
  <c r="L322" i="1"/>
  <c r="L18" i="1"/>
  <c r="L384" i="1"/>
  <c r="L806" i="1"/>
  <c r="L278" i="1"/>
  <c r="L620" i="1"/>
  <c r="L108" i="1"/>
  <c r="L182" i="1"/>
  <c r="L54" i="1"/>
  <c r="L940" i="1"/>
  <c r="L644" i="1"/>
  <c r="L316" i="1"/>
  <c r="L28" i="1"/>
  <c r="L1149" i="1"/>
  <c r="L1085" i="1"/>
  <c r="L1021" i="1"/>
  <c r="L957" i="1"/>
  <c r="L893" i="1"/>
  <c r="L829" i="1"/>
  <c r="L765" i="1"/>
  <c r="L701" i="1"/>
  <c r="L637" i="1"/>
  <c r="L573" i="1"/>
  <c r="L509" i="1"/>
  <c r="L445" i="1"/>
  <c r="L381" i="1"/>
  <c r="L317" i="1"/>
  <c r="L253" i="1"/>
  <c r="L189" i="1"/>
  <c r="L125" i="1"/>
  <c r="L61" i="1"/>
  <c r="L1044" i="1"/>
  <c r="L780" i="1"/>
  <c r="L372" i="1"/>
  <c r="L458" i="1"/>
  <c r="L779" i="1"/>
  <c r="L715" i="1"/>
  <c r="L651" i="1"/>
  <c r="L587" i="1"/>
  <c r="L523" i="1"/>
  <c r="L459" i="1"/>
  <c r="L395" i="1"/>
  <c r="L331" i="1"/>
  <c r="L267" i="1"/>
  <c r="L203" i="1"/>
  <c r="L139" i="1"/>
  <c r="L75" i="1"/>
  <c r="L11" i="1"/>
  <c r="L1170" i="1"/>
  <c r="L1050" i="1"/>
  <c r="L938" i="1"/>
  <c r="L826" i="1"/>
  <c r="L722" i="1"/>
  <c r="L618" i="1"/>
  <c r="L498" i="1"/>
  <c r="L314" i="1"/>
  <c r="L320" i="1"/>
  <c r="L774" i="1"/>
  <c r="L214" i="1"/>
  <c r="L556" i="1"/>
  <c r="L576" i="1"/>
  <c r="L1204" i="1"/>
  <c r="L406" i="1"/>
  <c r="L1201" i="1"/>
  <c r="L1137" i="1"/>
  <c r="L1073" i="1"/>
  <c r="L1009" i="1"/>
  <c r="L945" i="1"/>
  <c r="L1231" i="1"/>
  <c r="L1167" i="1"/>
  <c r="L1238" i="1"/>
  <c r="L1174" i="1"/>
  <c r="L1110" i="1"/>
  <c r="L1038" i="1"/>
  <c r="L1205" i="1"/>
  <c r="L1180" i="1"/>
  <c r="L1076" i="1"/>
  <c r="L1203" i="1"/>
  <c r="L1139" i="1"/>
  <c r="L1075" i="1"/>
  <c r="L1011" i="1"/>
  <c r="L939" i="1"/>
  <c r="L875" i="1"/>
  <c r="L811" i="1"/>
  <c r="L1162" i="1"/>
  <c r="L1018" i="1"/>
  <c r="L874" i="1"/>
  <c r="L706" i="1"/>
  <c r="L562" i="1"/>
  <c r="L330" i="1"/>
  <c r="L913" i="1"/>
  <c r="L849" i="1"/>
  <c r="L785" i="1"/>
  <c r="L721" i="1"/>
  <c r="L657" i="1"/>
  <c r="L593" i="1"/>
  <c r="L529" i="1"/>
  <c r="L465" i="1"/>
  <c r="L401" i="1"/>
  <c r="L337" i="1"/>
  <c r="L273" i="1"/>
  <c r="L209" i="1"/>
  <c r="L145" i="1"/>
  <c r="L81" i="1"/>
  <c r="L17" i="1"/>
  <c r="L24" i="1"/>
  <c r="L660" i="1"/>
  <c r="L332" i="1"/>
  <c r="L354" i="1"/>
  <c r="L1232" i="1"/>
  <c r="L1168" i="1"/>
  <c r="L1104" i="1"/>
  <c r="L1032" i="1"/>
  <c r="L968" i="1"/>
  <c r="L896" i="1"/>
  <c r="L832" i="1"/>
  <c r="L768" i="1"/>
  <c r="L696" i="1"/>
  <c r="L624" i="1"/>
  <c r="L552" i="1"/>
  <c r="L480" i="1"/>
  <c r="L408" i="1"/>
  <c r="L336" i="1"/>
  <c r="L264" i="1"/>
  <c r="L184" i="1"/>
  <c r="L88" i="1"/>
  <c r="L796" i="1"/>
  <c r="L388" i="1"/>
  <c r="L20" i="1"/>
  <c r="L42" i="1"/>
  <c r="L1103" i="1"/>
  <c r="L1039" i="1"/>
  <c r="L975" i="1"/>
  <c r="L911" i="1"/>
  <c r="L847" i="1"/>
  <c r="L783" i="1"/>
  <c r="L719" i="1"/>
  <c r="L655" i="1"/>
  <c r="L591" i="1"/>
  <c r="L527" i="1"/>
  <c r="L463" i="1"/>
  <c r="L399" i="1"/>
  <c r="L335" i="1"/>
  <c r="L271" i="1"/>
  <c r="L207" i="1"/>
  <c r="L143" i="1"/>
  <c r="L79" i="1"/>
  <c r="L15" i="1"/>
  <c r="L62" i="1"/>
  <c r="L1012" i="1"/>
  <c r="L740" i="1"/>
  <c r="L396" i="1"/>
  <c r="L474" i="1"/>
  <c r="L990" i="1"/>
  <c r="L926" i="1"/>
  <c r="L854" i="1"/>
  <c r="L766" i="1"/>
  <c r="L694" i="1"/>
  <c r="L622" i="1"/>
  <c r="L550" i="1"/>
  <c r="L478" i="1"/>
  <c r="L398" i="1"/>
  <c r="L326" i="1"/>
  <c r="L254" i="1"/>
  <c r="L174" i="1"/>
  <c r="L38" i="1"/>
  <c r="L1236" i="1"/>
  <c r="L900" i="1"/>
  <c r="L612" i="1"/>
  <c r="L276" i="1"/>
  <c r="L482" i="1"/>
  <c r="L1141" i="1"/>
  <c r="L1077" i="1"/>
  <c r="L1013" i="1"/>
  <c r="L949" i="1"/>
  <c r="L885" i="1"/>
  <c r="L821" i="1"/>
  <c r="L757" i="1"/>
  <c r="L693" i="1"/>
  <c r="L629" i="1"/>
  <c r="L565" i="1"/>
  <c r="L501" i="1"/>
  <c r="L437" i="1"/>
  <c r="L373" i="1"/>
  <c r="L309" i="1"/>
  <c r="L245" i="1"/>
  <c r="L181" i="1"/>
  <c r="L117" i="1"/>
  <c r="L53" i="1"/>
  <c r="L1020" i="1"/>
  <c r="L756" i="1"/>
  <c r="L324" i="1"/>
  <c r="L362" i="1"/>
  <c r="L771" i="1"/>
  <c r="L707" i="1"/>
  <c r="L643" i="1"/>
  <c r="L579" i="1"/>
  <c r="L515" i="1"/>
  <c r="L451" i="1"/>
  <c r="L387" i="1"/>
  <c r="L323" i="1"/>
  <c r="L259" i="1"/>
  <c r="L195" i="1"/>
  <c r="L131" i="1"/>
  <c r="L67" i="1"/>
  <c r="L3" i="1"/>
  <c r="L1154" i="1"/>
  <c r="L1042" i="1"/>
  <c r="L922" i="1"/>
  <c r="L818" i="1"/>
  <c r="L714" i="1"/>
  <c r="L602" i="1"/>
  <c r="L490" i="1"/>
  <c r="L274" i="1"/>
  <c r="L1080" i="1"/>
  <c r="L256" i="1"/>
  <c r="L726" i="1"/>
  <c r="L150" i="1"/>
  <c r="L492" i="1"/>
  <c r="L4" i="1"/>
  <c r="M726" i="1" l="1"/>
  <c r="M323" i="1"/>
  <c r="M922" i="1"/>
  <c r="M714" i="1"/>
  <c r="M309" i="1"/>
  <c r="M362" i="1"/>
  <c r="M474" i="1"/>
  <c r="M17" i="1"/>
  <c r="M320" i="1"/>
  <c r="M957" i="1"/>
  <c r="M965" i="1"/>
  <c r="M648" i="1"/>
  <c r="M1058" i="1"/>
  <c r="M530" i="1"/>
  <c r="M13" i="1"/>
  <c r="M423" i="1"/>
  <c r="M136" i="1"/>
  <c r="M233" i="1"/>
  <c r="M1191" i="1"/>
  <c r="M483" i="1"/>
  <c r="M917" i="1"/>
  <c r="M1028" i="1"/>
  <c r="M303" i="1"/>
  <c r="M1136" i="1"/>
  <c r="M625" i="1"/>
  <c r="M1049" i="1"/>
  <c r="M683" i="1"/>
  <c r="M210" i="1"/>
  <c r="M966" i="1"/>
  <c r="M1015" i="1"/>
  <c r="M164" i="1"/>
  <c r="M825" i="1"/>
  <c r="M244" i="1"/>
  <c r="M248" i="1"/>
  <c r="M786" i="1"/>
  <c r="M755" i="1"/>
  <c r="M229" i="1"/>
  <c r="M196" i="1"/>
  <c r="M454" i="1"/>
  <c r="M1054" i="1"/>
  <c r="M127" i="1"/>
  <c r="M639" i="1"/>
  <c r="M1151" i="1"/>
  <c r="M392" i="1"/>
  <c r="M952" i="1"/>
  <c r="M144" i="1"/>
  <c r="M513" i="1"/>
  <c r="M522" i="1"/>
  <c r="M995" i="1"/>
  <c r="M86" i="1"/>
  <c r="M802" i="1"/>
  <c r="M315" i="1"/>
  <c r="M708" i="1"/>
  <c r="M429" i="1"/>
  <c r="M1069" i="1"/>
  <c r="M846" i="1"/>
  <c r="M711" i="1"/>
  <c r="M888" i="1"/>
  <c r="M855" i="1"/>
  <c r="M919" i="1"/>
  <c r="M1195" i="1"/>
  <c r="M649" i="1"/>
  <c r="M776" i="1"/>
  <c r="M1147" i="1"/>
  <c r="M1047" i="1"/>
  <c r="M1230" i="1"/>
  <c r="M151" i="1"/>
  <c r="M599" i="1"/>
  <c r="M82" i="1"/>
  <c r="M1040" i="1"/>
  <c r="M1239" i="1"/>
  <c r="M560" i="1"/>
  <c r="M1067" i="1"/>
  <c r="M386" i="1"/>
  <c r="M719" i="1"/>
  <c r="M1110" i="1"/>
  <c r="M19" i="1"/>
  <c r="M860" i="1"/>
  <c r="M1225" i="1"/>
  <c r="M603" i="1"/>
  <c r="M935" i="1"/>
  <c r="M10" i="1"/>
  <c r="M1074" i="1"/>
  <c r="M106" i="1"/>
  <c r="M405" i="1"/>
  <c r="M564" i="1"/>
  <c r="M596" i="1"/>
  <c r="M794" i="1"/>
  <c r="M171" i="1"/>
  <c r="M669" i="1"/>
  <c r="M166" i="1"/>
  <c r="M232" i="1"/>
  <c r="M313" i="1"/>
  <c r="M851" i="1"/>
  <c r="M340" i="1"/>
  <c r="M22" i="1"/>
  <c r="M243" i="1"/>
  <c r="M741" i="1"/>
  <c r="M1146" i="1"/>
  <c r="M256" i="1"/>
  <c r="M1042" i="1"/>
  <c r="M387" i="1"/>
  <c r="M324" i="1"/>
  <c r="M373" i="1"/>
  <c r="M885" i="1"/>
  <c r="M900" i="1"/>
  <c r="M550" i="1"/>
  <c r="M396" i="1"/>
  <c r="M783" i="1"/>
  <c r="M821" i="1"/>
  <c r="M480" i="1"/>
  <c r="M1137" i="1"/>
  <c r="M322" i="1"/>
  <c r="M710" i="1"/>
  <c r="M225" i="1"/>
  <c r="M1037" i="1"/>
  <c r="M775" i="1"/>
  <c r="M271" i="1"/>
  <c r="M207" i="1"/>
  <c r="M562" i="1"/>
  <c r="M780" i="1"/>
  <c r="M531" i="1"/>
  <c r="M836" i="1"/>
  <c r="M1219" i="1"/>
  <c r="M206" i="1"/>
  <c r="M1206" i="1"/>
  <c r="M209" i="1"/>
  <c r="M20" i="1"/>
  <c r="M1011" i="1"/>
  <c r="M445" i="1"/>
  <c r="M453" i="1"/>
  <c r="M351" i="1"/>
  <c r="M737" i="1"/>
  <c r="M265" i="1"/>
  <c r="M91" i="1"/>
  <c r="M1124" i="1"/>
  <c r="M728" i="1"/>
  <c r="M745" i="1"/>
  <c r="M1227" i="1"/>
  <c r="M1218" i="1"/>
  <c r="M892" i="1"/>
  <c r="M654" i="1"/>
  <c r="M815" i="1"/>
  <c r="M592" i="1"/>
  <c r="M113" i="1"/>
  <c r="M300" i="1"/>
  <c r="M157" i="1"/>
  <c r="M374" i="1"/>
  <c r="M503" i="1"/>
  <c r="M808" i="1"/>
  <c r="M1086" i="1"/>
  <c r="M1222" i="1"/>
  <c r="M274" i="1"/>
  <c r="M3" i="1"/>
  <c r="M515" i="1"/>
  <c r="M1020" i="1"/>
  <c r="M501" i="1"/>
  <c r="M1013" i="1"/>
  <c r="M38" i="1"/>
  <c r="M694" i="1"/>
  <c r="M1012" i="1"/>
  <c r="M399" i="1"/>
  <c r="M911" i="1"/>
  <c r="M88" i="1"/>
  <c r="M696" i="1"/>
  <c r="M1232" i="1"/>
  <c r="M490" i="1"/>
  <c r="M67" i="1"/>
  <c r="M579" i="1"/>
  <c r="M53" i="1"/>
  <c r="M565" i="1"/>
  <c r="M1077" i="1"/>
  <c r="M174" i="1"/>
  <c r="M766" i="1"/>
  <c r="M62" i="1"/>
  <c r="M463" i="1"/>
  <c r="M478" i="1"/>
  <c r="M529" i="1"/>
  <c r="M459" i="1"/>
  <c r="M1068" i="1"/>
  <c r="M863" i="1"/>
  <c r="M1183" i="1"/>
  <c r="M798" i="1"/>
  <c r="M1107" i="1"/>
  <c r="M4" i="1"/>
  <c r="M131" i="1"/>
  <c r="M643" i="1"/>
  <c r="M612" i="1"/>
  <c r="M1032" i="1"/>
  <c r="M1170" i="1"/>
  <c r="M54" i="1"/>
  <c r="M70" i="1"/>
  <c r="M1184" i="1"/>
  <c r="M525" i="1"/>
  <c r="M666" i="1"/>
  <c r="M602" i="1"/>
  <c r="M492" i="1"/>
  <c r="M707" i="1"/>
  <c r="M181" i="1"/>
  <c r="M482" i="1"/>
  <c r="M926" i="1"/>
  <c r="M591" i="1"/>
  <c r="M336" i="1"/>
  <c r="M896" i="1"/>
  <c r="M401" i="1"/>
  <c r="M875" i="1"/>
  <c r="M1205" i="1"/>
  <c r="M214" i="1"/>
  <c r="M331" i="1"/>
  <c r="M458" i="1"/>
  <c r="M829" i="1"/>
  <c r="M403" i="1"/>
  <c r="M150" i="1"/>
  <c r="M818" i="1"/>
  <c r="M259" i="1"/>
  <c r="M771" i="1"/>
  <c r="M245" i="1"/>
  <c r="M757" i="1"/>
  <c r="M276" i="1"/>
  <c r="M398" i="1"/>
  <c r="M990" i="1"/>
  <c r="M143" i="1"/>
  <c r="M655" i="1"/>
  <c r="M42" i="1"/>
  <c r="M408" i="1"/>
  <c r="M968" i="1"/>
  <c r="M24" i="1"/>
  <c r="M465" i="1"/>
  <c r="M330" i="1"/>
  <c r="M939" i="1"/>
  <c r="M1038" i="1"/>
  <c r="M1073" i="1"/>
  <c r="M774" i="1"/>
  <c r="M1050" i="1"/>
  <c r="M395" i="1"/>
  <c r="M372" i="1"/>
  <c r="M381" i="1"/>
  <c r="M893" i="1"/>
  <c r="M940" i="1"/>
  <c r="M18" i="1"/>
  <c r="M1186" i="1"/>
  <c r="M467" i="1"/>
  <c r="M812" i="1"/>
  <c r="M389" i="1"/>
  <c r="M901" i="1"/>
  <c r="M964" i="1"/>
  <c r="M638" i="1"/>
  <c r="M476" i="1"/>
  <c r="M287" i="1"/>
  <c r="M799" i="1"/>
  <c r="M484" i="1"/>
  <c r="M568" i="1"/>
  <c r="M1120" i="1"/>
  <c r="M161" i="1"/>
  <c r="M673" i="1"/>
  <c r="M914" i="1"/>
  <c r="M1155" i="1"/>
  <c r="M1190" i="1"/>
  <c r="M1161" i="1"/>
  <c r="M73" i="1"/>
  <c r="M370" i="1"/>
  <c r="M27" i="1"/>
  <c r="M539" i="1"/>
  <c r="M1156" i="1"/>
  <c r="M461" i="1"/>
  <c r="M973" i="1"/>
  <c r="M94" i="1"/>
  <c r="M718" i="1"/>
  <c r="M876" i="1"/>
  <c r="M359" i="1"/>
  <c r="M871" i="1"/>
  <c r="M916" i="1"/>
  <c r="M656" i="1"/>
  <c r="M1192" i="1"/>
  <c r="M169" i="1"/>
  <c r="M681" i="1"/>
  <c r="M930" i="1"/>
  <c r="M1163" i="1"/>
  <c r="M1198" i="1"/>
  <c r="M512" i="1"/>
  <c r="M1098" i="1"/>
  <c r="M419" i="1"/>
  <c r="M532" i="1"/>
  <c r="M341" i="1"/>
  <c r="M853" i="1"/>
  <c r="M764" i="1"/>
  <c r="M582" i="1"/>
  <c r="M188" i="1"/>
  <c r="M239" i="1"/>
  <c r="M751" i="1"/>
  <c r="M204" i="1"/>
  <c r="M520" i="1"/>
  <c r="M1064" i="1"/>
  <c r="M49" i="1"/>
  <c r="M561" i="1"/>
  <c r="M626" i="1"/>
  <c r="M1043" i="1"/>
  <c r="M1142" i="1"/>
  <c r="M985" i="1"/>
  <c r="M519" i="1"/>
  <c r="M9" i="1"/>
  <c r="M554" i="1"/>
  <c r="M107" i="1"/>
  <c r="M619" i="1"/>
  <c r="M93" i="1"/>
  <c r="M605" i="1"/>
  <c r="M1117" i="1"/>
  <c r="M302" i="1"/>
  <c r="M902" i="1"/>
  <c r="M14" i="1"/>
  <c r="M439" i="1"/>
  <c r="M951" i="1"/>
  <c r="M160" i="1"/>
  <c r="M744" i="1"/>
  <c r="M114" i="1"/>
  <c r="M249" i="1"/>
  <c r="M761" i="1"/>
  <c r="M1114" i="1"/>
  <c r="M1181" i="1"/>
  <c r="M1005" i="1"/>
  <c r="M918" i="1"/>
  <c r="M716" i="1"/>
  <c r="M364" i="1"/>
  <c r="M682" i="1"/>
  <c r="M179" i="1"/>
  <c r="M691" i="1"/>
  <c r="M165" i="1"/>
  <c r="M677" i="1"/>
  <c r="M258" i="1"/>
  <c r="M382" i="1"/>
  <c r="M974" i="1"/>
  <c r="M63" i="1"/>
  <c r="M575" i="1"/>
  <c r="M1087" i="1"/>
  <c r="M312" i="1"/>
  <c r="M880" i="1"/>
  <c r="M588" i="1"/>
  <c r="M449" i="1"/>
  <c r="M250" i="1"/>
  <c r="M923" i="1"/>
  <c r="M1158" i="1"/>
  <c r="M428" i="1"/>
  <c r="M698" i="1"/>
  <c r="M251" i="1"/>
  <c r="M284" i="1"/>
  <c r="M365" i="1"/>
  <c r="M941" i="1"/>
  <c r="M686" i="1"/>
  <c r="M583" i="1"/>
  <c r="M688" i="1"/>
  <c r="M343" i="1"/>
  <c r="M407" i="1"/>
  <c r="M546" i="1"/>
  <c r="M841" i="1"/>
  <c r="M40" i="1"/>
  <c r="M200" i="1"/>
  <c r="M883" i="1"/>
  <c r="M535" i="1"/>
  <c r="M931" i="1"/>
  <c r="M1209" i="1"/>
  <c r="M558" i="1"/>
  <c r="M36" i="1"/>
  <c r="M488" i="1"/>
  <c r="M1046" i="1"/>
  <c r="M436" i="1"/>
  <c r="M803" i="1"/>
  <c r="M729" i="1"/>
  <c r="M552" i="1"/>
  <c r="M81" i="1"/>
  <c r="M593" i="1"/>
  <c r="M706" i="1"/>
  <c r="M1075" i="1"/>
  <c r="M1174" i="1"/>
  <c r="M1201" i="1"/>
  <c r="M314" i="1"/>
  <c r="M11" i="1"/>
  <c r="M523" i="1"/>
  <c r="M1044" i="1"/>
  <c r="M509" i="1"/>
  <c r="M1021" i="1"/>
  <c r="M182" i="1"/>
  <c r="M514" i="1"/>
  <c r="M83" i="1"/>
  <c r="M595" i="1"/>
  <c r="M5" i="1"/>
  <c r="M517" i="1"/>
  <c r="M1029" i="1"/>
  <c r="M190" i="1"/>
  <c r="M790" i="1"/>
  <c r="M1060" i="1"/>
  <c r="M415" i="1"/>
  <c r="M927" i="1"/>
  <c r="M120" i="1"/>
  <c r="M720" i="1"/>
  <c r="M12" i="1"/>
  <c r="M289" i="1"/>
  <c r="M801" i="1"/>
  <c r="M1194" i="1"/>
  <c r="M1092" i="1"/>
  <c r="M961" i="1"/>
  <c r="M571" i="1"/>
  <c r="M172" i="1"/>
  <c r="M642" i="1"/>
  <c r="M155" i="1"/>
  <c r="M667" i="1"/>
  <c r="M77" i="1"/>
  <c r="M589" i="1"/>
  <c r="M1101" i="1"/>
  <c r="M286" i="1"/>
  <c r="M886" i="1"/>
  <c r="M118" i="1"/>
  <c r="M487" i="1"/>
  <c r="M999" i="1"/>
  <c r="M216" i="1"/>
  <c r="M792" i="1"/>
  <c r="M52" i="1"/>
  <c r="M297" i="1"/>
  <c r="M809" i="1"/>
  <c r="M1210" i="1"/>
  <c r="M1100" i="1"/>
  <c r="M969" i="1"/>
  <c r="M394" i="1"/>
  <c r="M35" i="1"/>
  <c r="M547" i="1"/>
  <c r="M1220" i="1"/>
  <c r="M469" i="1"/>
  <c r="M981" i="1"/>
  <c r="M110" i="1"/>
  <c r="M734" i="1"/>
  <c r="M908" i="1"/>
  <c r="M367" i="1"/>
  <c r="M879" i="1"/>
  <c r="M8" i="1"/>
  <c r="M664" i="1"/>
  <c r="M1200" i="1"/>
  <c r="M177" i="1"/>
  <c r="M689" i="1"/>
  <c r="M954" i="1"/>
  <c r="M1171" i="1"/>
  <c r="M1199" i="1"/>
  <c r="M1177" i="1"/>
  <c r="M967" i="1"/>
  <c r="M988" i="1"/>
  <c r="M778" i="1"/>
  <c r="M235" i="1"/>
  <c r="M747" i="1"/>
  <c r="M221" i="1"/>
  <c r="M733" i="1"/>
  <c r="M148" i="1"/>
  <c r="M446" i="1"/>
  <c r="M1030" i="1"/>
  <c r="M55" i="1"/>
  <c r="M567" i="1"/>
  <c r="M1079" i="1"/>
  <c r="M304" i="1"/>
  <c r="M872" i="1"/>
  <c r="M540" i="1"/>
  <c r="M377" i="1"/>
  <c r="M889" i="1"/>
  <c r="M915" i="1"/>
  <c r="M1150" i="1"/>
  <c r="M868" i="1"/>
  <c r="M46" i="1"/>
  <c r="M400" i="1"/>
  <c r="M598" i="1"/>
  <c r="M898" i="1"/>
  <c r="M307" i="1"/>
  <c r="M194" i="1"/>
  <c r="M293" i="1"/>
  <c r="M805" i="1"/>
  <c r="M548" i="1"/>
  <c r="M526" i="1"/>
  <c r="M306" i="1"/>
  <c r="M191" i="1"/>
  <c r="M703" i="1"/>
  <c r="M338" i="1"/>
  <c r="M464" i="1"/>
  <c r="M1016" i="1"/>
  <c r="M65" i="1"/>
  <c r="M577" i="1"/>
  <c r="M674" i="1"/>
  <c r="M1059" i="1"/>
  <c r="M1215" i="1"/>
  <c r="M662" i="1"/>
  <c r="M906" i="1"/>
  <c r="M379" i="1"/>
  <c r="M980" i="1"/>
  <c r="M493" i="1"/>
  <c r="M1133" i="1"/>
  <c r="M982" i="1"/>
  <c r="M903" i="1"/>
  <c r="M1160" i="1"/>
  <c r="M632" i="1"/>
  <c r="M104" i="1"/>
  <c r="M867" i="1"/>
  <c r="M1193" i="1"/>
  <c r="M1223" i="1"/>
  <c r="M442" i="1"/>
  <c r="M1196" i="1"/>
  <c r="M272" i="1"/>
  <c r="M937" i="1"/>
  <c r="M663" i="1"/>
  <c r="M1111" i="1"/>
  <c r="M905" i="1"/>
  <c r="M25" i="1"/>
  <c r="M1017" i="1"/>
  <c r="M1112" i="1"/>
  <c r="M1102" i="1"/>
  <c r="M1083" i="1"/>
  <c r="M388" i="1"/>
  <c r="M1104" i="1"/>
  <c r="M1080" i="1"/>
  <c r="M1154" i="1"/>
  <c r="M451" i="1"/>
  <c r="M756" i="1"/>
  <c r="M437" i="1"/>
  <c r="M949" i="1"/>
  <c r="M1236" i="1"/>
  <c r="M622" i="1"/>
  <c r="M740" i="1"/>
  <c r="M335" i="1"/>
  <c r="M847" i="1"/>
  <c r="M796" i="1"/>
  <c r="M624" i="1"/>
  <c r="M1168" i="1"/>
  <c r="M145" i="1"/>
  <c r="M657" i="1"/>
  <c r="M874" i="1"/>
  <c r="M1139" i="1"/>
  <c r="M1238" i="1"/>
  <c r="M406" i="1"/>
  <c r="M498" i="1"/>
  <c r="M75" i="1"/>
  <c r="M587" i="1"/>
  <c r="M61" i="1"/>
  <c r="M573" i="1"/>
  <c r="M1085" i="1"/>
  <c r="M108" i="1"/>
  <c r="M634" i="1"/>
  <c r="M147" i="1"/>
  <c r="M659" i="1"/>
  <c r="M69" i="1"/>
  <c r="M581" i="1"/>
  <c r="M1093" i="1"/>
  <c r="M270" i="1"/>
  <c r="M878" i="1"/>
  <c r="M102" i="1"/>
  <c r="M479" i="1"/>
  <c r="M991" i="1"/>
  <c r="M208" i="1"/>
  <c r="M784" i="1"/>
  <c r="M420" i="1"/>
  <c r="M353" i="1"/>
  <c r="M865" i="1"/>
  <c r="M827" i="1"/>
  <c r="M1212" i="1"/>
  <c r="M1025" i="1"/>
  <c r="M7" i="1"/>
  <c r="M684" i="1"/>
  <c r="M746" i="1"/>
  <c r="M219" i="1"/>
  <c r="M731" i="1"/>
  <c r="M141" i="1"/>
  <c r="M653" i="1"/>
  <c r="M90" i="1"/>
  <c r="M358" i="1"/>
  <c r="M950" i="1"/>
  <c r="M39" i="1"/>
  <c r="M551" i="1"/>
  <c r="M1063" i="1"/>
  <c r="M288" i="1"/>
  <c r="M856" i="1"/>
  <c r="M468" i="1"/>
  <c r="M361" i="1"/>
  <c r="M873" i="1"/>
  <c r="M835" i="1"/>
  <c r="M1228" i="1"/>
  <c r="M1097" i="1"/>
  <c r="M538" i="1"/>
  <c r="M99" i="1"/>
  <c r="M611" i="1"/>
  <c r="M21" i="1"/>
  <c r="M533" i="1"/>
  <c r="M1045" i="1"/>
  <c r="M222" i="1"/>
  <c r="M814" i="1"/>
  <c r="M1172" i="1"/>
  <c r="M431" i="1"/>
  <c r="M943" i="1"/>
  <c r="M152" i="1"/>
  <c r="M736" i="1"/>
  <c r="M50" i="1"/>
  <c r="M241" i="1"/>
  <c r="M753" i="1"/>
  <c r="M1090" i="1"/>
  <c r="M1235" i="1"/>
  <c r="M977" i="1"/>
  <c r="M346" i="1"/>
  <c r="M348" i="1"/>
  <c r="M534" i="1"/>
  <c r="M882" i="1"/>
  <c r="M299" i="1"/>
  <c r="M98" i="1"/>
  <c r="M285" i="1"/>
  <c r="M797" i="1"/>
  <c r="M508" i="1"/>
  <c r="M518" i="1"/>
  <c r="M234" i="1"/>
  <c r="M119" i="1"/>
  <c r="M631" i="1"/>
  <c r="M1143" i="1"/>
  <c r="M376" i="1"/>
  <c r="M944" i="1"/>
  <c r="M1004" i="1"/>
  <c r="M441" i="1"/>
  <c r="M218" i="1"/>
  <c r="M987" i="1"/>
  <c r="M1214" i="1"/>
  <c r="M6" i="1"/>
  <c r="M199" i="1"/>
  <c r="M760" i="1"/>
  <c r="M128" i="1"/>
  <c r="M1002" i="1"/>
  <c r="M371" i="1"/>
  <c r="M252" i="1"/>
  <c r="M357" i="1"/>
  <c r="M869" i="1"/>
  <c r="M844" i="1"/>
  <c r="M606" i="1"/>
  <c r="M268" i="1"/>
  <c r="M255" i="1"/>
  <c r="M767" i="1"/>
  <c r="M308" i="1"/>
  <c r="M536" i="1"/>
  <c r="M1088" i="1"/>
  <c r="M129" i="1"/>
  <c r="M641" i="1"/>
  <c r="M834" i="1"/>
  <c r="M1123" i="1"/>
  <c r="M929" i="1"/>
  <c r="M192" i="1"/>
  <c r="M1026" i="1"/>
  <c r="M443" i="1"/>
  <c r="M45" i="1"/>
  <c r="M557" i="1"/>
  <c r="M572" i="1"/>
  <c r="M378" i="1"/>
  <c r="M1031" i="1"/>
  <c r="M266" i="1"/>
  <c r="M473" i="1"/>
  <c r="M712" i="1"/>
  <c r="M1131" i="1"/>
  <c r="M87" i="1"/>
  <c r="M414" i="1"/>
  <c r="M281" i="1"/>
  <c r="M1213" i="1"/>
  <c r="M840" i="1"/>
  <c r="M2" i="1"/>
  <c r="M976" i="1"/>
  <c r="M344" i="1"/>
  <c r="M702" i="1"/>
  <c r="M409" i="1"/>
  <c r="M699" i="1"/>
  <c r="M89" i="1"/>
  <c r="M262" i="1"/>
  <c r="M1084" i="1"/>
  <c r="M721" i="1"/>
  <c r="M1018" i="1"/>
  <c r="M1203" i="1"/>
  <c r="M1167" i="1"/>
  <c r="M1204" i="1"/>
  <c r="M618" i="1"/>
  <c r="M139" i="1"/>
  <c r="M651" i="1"/>
  <c r="M125" i="1"/>
  <c r="M637" i="1"/>
  <c r="M1149" i="1"/>
  <c r="M620" i="1"/>
  <c r="M738" i="1"/>
  <c r="M211" i="1"/>
  <c r="M723" i="1"/>
  <c r="M133" i="1"/>
  <c r="M645" i="1"/>
  <c r="M34" i="1"/>
  <c r="M350" i="1"/>
  <c r="M942" i="1"/>
  <c r="M31" i="1"/>
  <c r="M543" i="1"/>
  <c r="M1055" i="1"/>
  <c r="M280" i="1"/>
  <c r="M848" i="1"/>
  <c r="M772" i="1"/>
  <c r="M417" i="1"/>
  <c r="M66" i="1"/>
  <c r="M891" i="1"/>
  <c r="M1157" i="1"/>
  <c r="M1089" i="1"/>
  <c r="M434" i="1"/>
  <c r="M342" i="1"/>
  <c r="M858" i="1"/>
  <c r="M283" i="1"/>
  <c r="M979" i="1"/>
  <c r="M205" i="1"/>
  <c r="M717" i="1"/>
  <c r="M84" i="1"/>
  <c r="M430" i="1"/>
  <c r="M1014" i="1"/>
  <c r="M103" i="1"/>
  <c r="M615" i="1"/>
  <c r="M1127" i="1"/>
  <c r="M360" i="1"/>
  <c r="M928" i="1"/>
  <c r="M828" i="1"/>
  <c r="M425" i="1"/>
  <c r="M130" i="1"/>
  <c r="M899" i="1"/>
  <c r="M1165" i="1"/>
  <c r="M236" i="1"/>
  <c r="M658" i="1"/>
  <c r="M163" i="1"/>
  <c r="M675" i="1"/>
  <c r="M85" i="1"/>
  <c r="M597" i="1"/>
  <c r="M1109" i="1"/>
  <c r="M294" i="1"/>
  <c r="M894" i="1"/>
  <c r="M134" i="1"/>
  <c r="M495" i="1"/>
  <c r="M1007" i="1"/>
  <c r="M224" i="1"/>
  <c r="M800" i="1"/>
  <c r="M76" i="1"/>
  <c r="M305" i="1"/>
  <c r="M817" i="1"/>
  <c r="M1226" i="1"/>
  <c r="M1116" i="1"/>
  <c r="M1041" i="1"/>
  <c r="M614" i="1"/>
  <c r="M176" i="1"/>
  <c r="M64" i="1"/>
  <c r="M986" i="1"/>
  <c r="M363" i="1"/>
  <c r="M220" i="1"/>
  <c r="M349" i="1"/>
  <c r="M861" i="1"/>
  <c r="M804" i="1"/>
  <c r="M590" i="1"/>
  <c r="M228" i="1"/>
  <c r="M183" i="1"/>
  <c r="M695" i="1"/>
  <c r="M290" i="1"/>
  <c r="M456" i="1"/>
  <c r="M1008" i="1"/>
  <c r="M112" i="1"/>
  <c r="M505" i="1"/>
  <c r="M506" i="1"/>
  <c r="M1051" i="1"/>
  <c r="M1207" i="1"/>
  <c r="M246" i="1"/>
  <c r="M391" i="1"/>
  <c r="M960" i="1"/>
  <c r="M704" i="1"/>
  <c r="M1122" i="1"/>
  <c r="M435" i="1"/>
  <c r="M668" i="1"/>
  <c r="M421" i="1"/>
  <c r="M933" i="1"/>
  <c r="M1108" i="1"/>
  <c r="M678" i="1"/>
  <c r="M652" i="1"/>
  <c r="M319" i="1"/>
  <c r="M831" i="1"/>
  <c r="M676" i="1"/>
  <c r="M608" i="1"/>
  <c r="M1152" i="1"/>
  <c r="M193" i="1"/>
  <c r="M705" i="1"/>
  <c r="M994" i="1"/>
  <c r="M1187" i="1"/>
  <c r="M993" i="1"/>
  <c r="M920" i="1"/>
  <c r="M1138" i="1"/>
  <c r="M507" i="1"/>
  <c r="M109" i="1"/>
  <c r="M685" i="1"/>
  <c r="M1140" i="1"/>
  <c r="M700" i="1"/>
  <c r="M1159" i="1"/>
  <c r="M16" i="1"/>
  <c r="M1034" i="1"/>
  <c r="M1240" i="1"/>
  <c r="M1164" i="1"/>
  <c r="M345" i="1"/>
  <c r="M998" i="1"/>
  <c r="M537" i="1"/>
  <c r="M1182" i="1"/>
  <c r="M380" i="1"/>
  <c r="M601" i="1"/>
  <c r="M393" i="1"/>
  <c r="M904" i="1"/>
  <c r="M444" i="1"/>
  <c r="M665" i="1"/>
  <c r="M782" i="1"/>
  <c r="M457" i="1"/>
  <c r="M1036" i="1"/>
  <c r="M1118" i="1"/>
  <c r="M975" i="1"/>
  <c r="M184" i="1"/>
  <c r="M768" i="1"/>
  <c r="M354" i="1"/>
  <c r="M273" i="1"/>
  <c r="M785" i="1"/>
  <c r="M1162" i="1"/>
  <c r="M1076" i="1"/>
  <c r="M1231" i="1"/>
  <c r="M576" i="1"/>
  <c r="M722" i="1"/>
  <c r="M203" i="1"/>
  <c r="M715" i="1"/>
  <c r="M189" i="1"/>
  <c r="M701" i="1"/>
  <c r="M28" i="1"/>
  <c r="M278" i="1"/>
  <c r="M842" i="1"/>
  <c r="M275" i="1"/>
  <c r="M787" i="1"/>
  <c r="M197" i="1"/>
  <c r="M709" i="1"/>
  <c r="M60" i="1"/>
  <c r="M422" i="1"/>
  <c r="M1006" i="1"/>
  <c r="M95" i="1"/>
  <c r="M607" i="1"/>
  <c r="M1119" i="1"/>
  <c r="M352" i="1"/>
  <c r="M912" i="1"/>
  <c r="M56" i="1"/>
  <c r="M481" i="1"/>
  <c r="M402" i="1"/>
  <c r="M955" i="1"/>
  <c r="M1221" i="1"/>
  <c r="M1153" i="1"/>
  <c r="M616" i="1"/>
  <c r="M838" i="1"/>
  <c r="M962" i="1"/>
  <c r="M347" i="1"/>
  <c r="M140" i="1"/>
  <c r="M269" i="1"/>
  <c r="M781" i="1"/>
  <c r="M404" i="1"/>
  <c r="M502" i="1"/>
  <c r="M122" i="1"/>
  <c r="M167" i="1"/>
  <c r="M679" i="1"/>
  <c r="M178" i="1"/>
  <c r="M432" i="1"/>
  <c r="M992" i="1"/>
  <c r="M80" i="1"/>
  <c r="M489" i="1"/>
  <c r="M426" i="1"/>
  <c r="M963" i="1"/>
  <c r="M1229" i="1"/>
  <c r="M748" i="1"/>
  <c r="M762" i="1"/>
  <c r="M227" i="1"/>
  <c r="M739" i="1"/>
  <c r="M149" i="1"/>
  <c r="M661" i="1"/>
  <c r="M146" i="1"/>
  <c r="M366" i="1"/>
  <c r="M958" i="1"/>
  <c r="M47" i="1"/>
  <c r="M559" i="1"/>
  <c r="M1071" i="1"/>
  <c r="M296" i="1"/>
  <c r="M864" i="1"/>
  <c r="M500" i="1"/>
  <c r="M369" i="1"/>
  <c r="M881" i="1"/>
  <c r="M843" i="1"/>
  <c r="M1173" i="1"/>
  <c r="M1105" i="1"/>
  <c r="M972" i="1"/>
  <c r="M544" i="1"/>
  <c r="M640" i="1"/>
  <c r="M1106" i="1"/>
  <c r="M427" i="1"/>
  <c r="M580" i="1"/>
  <c r="M413" i="1"/>
  <c r="M925" i="1"/>
  <c r="M1052" i="1"/>
  <c r="M670" i="1"/>
  <c r="M604" i="1"/>
  <c r="M247" i="1"/>
  <c r="M759" i="1"/>
  <c r="M260" i="1"/>
  <c r="M528" i="1"/>
  <c r="M1072" i="1"/>
  <c r="M57" i="1"/>
  <c r="M569" i="1"/>
  <c r="M650" i="1"/>
  <c r="M1115" i="1"/>
  <c r="M1113" i="1"/>
  <c r="M390" i="1"/>
  <c r="M647" i="1"/>
  <c r="M1224" i="1"/>
  <c r="M202" i="1"/>
  <c r="M1242" i="1"/>
  <c r="M499" i="1"/>
  <c r="M948" i="1"/>
  <c r="M485" i="1"/>
  <c r="M997" i="1"/>
  <c r="M142" i="1"/>
  <c r="M750" i="1"/>
  <c r="M956" i="1"/>
  <c r="M383" i="1"/>
  <c r="M895" i="1"/>
  <c r="M48" i="1"/>
  <c r="M680" i="1"/>
  <c r="M1216" i="1"/>
  <c r="M257" i="1"/>
  <c r="M769" i="1"/>
  <c r="M1130" i="1"/>
  <c r="M1148" i="1"/>
  <c r="M1057" i="1"/>
  <c r="M242" i="1"/>
  <c r="M59" i="1"/>
  <c r="M635" i="1"/>
  <c r="M173" i="1"/>
  <c r="M749" i="1"/>
  <c r="M158" i="1"/>
  <c r="M71" i="1"/>
  <c r="M72" i="1"/>
  <c r="M201" i="1"/>
  <c r="M819" i="1"/>
  <c r="M217" i="1"/>
  <c r="M1197" i="1"/>
  <c r="M1211" i="1"/>
  <c r="M78" i="1"/>
  <c r="M793" i="1"/>
  <c r="M1145" i="1"/>
  <c r="M329" i="1"/>
  <c r="M730" i="1"/>
  <c r="M850" i="1"/>
  <c r="M732" i="1"/>
  <c r="M215" i="1"/>
  <c r="M921" i="1"/>
  <c r="M788" i="1"/>
  <c r="M713" i="1"/>
  <c r="M820" i="1"/>
  <c r="M1081" i="1"/>
  <c r="M117" i="1"/>
  <c r="M629" i="1"/>
  <c r="M1141" i="1"/>
  <c r="M254" i="1"/>
  <c r="M854" i="1"/>
  <c r="M15" i="1"/>
  <c r="M527" i="1"/>
  <c r="M1039" i="1"/>
  <c r="M264" i="1"/>
  <c r="M832" i="1"/>
  <c r="M332" i="1"/>
  <c r="M337" i="1"/>
  <c r="M849" i="1"/>
  <c r="M811" i="1"/>
  <c r="M1180" i="1"/>
  <c r="M945" i="1"/>
  <c r="M556" i="1"/>
  <c r="M826" i="1"/>
  <c r="M267" i="1"/>
  <c r="M779" i="1"/>
  <c r="M253" i="1"/>
  <c r="M765" i="1"/>
  <c r="M316" i="1"/>
  <c r="M806" i="1"/>
  <c r="M946" i="1"/>
  <c r="M339" i="1"/>
  <c r="M100" i="1"/>
  <c r="M261" i="1"/>
  <c r="M773" i="1"/>
  <c r="M356" i="1"/>
  <c r="M494" i="1"/>
  <c r="M74" i="1"/>
  <c r="M159" i="1"/>
  <c r="M671" i="1"/>
  <c r="M138" i="1"/>
  <c r="M424" i="1"/>
  <c r="M984" i="1"/>
  <c r="M33" i="1"/>
  <c r="M545" i="1"/>
  <c r="M594" i="1"/>
  <c r="M1027" i="1"/>
  <c r="M1062" i="1"/>
  <c r="M1217" i="1"/>
  <c r="M1024" i="1"/>
  <c r="M448" i="1"/>
  <c r="M1082" i="1"/>
  <c r="M411" i="1"/>
  <c r="M452" i="1"/>
  <c r="M333" i="1"/>
  <c r="M845" i="1"/>
  <c r="M724" i="1"/>
  <c r="M574" i="1"/>
  <c r="M132" i="1"/>
  <c r="M231" i="1"/>
  <c r="M743" i="1"/>
  <c r="M156" i="1"/>
  <c r="M504" i="1"/>
  <c r="M1056" i="1"/>
  <c r="M41" i="1"/>
  <c r="M553" i="1"/>
  <c r="M610" i="1"/>
  <c r="M1035" i="1"/>
  <c r="M1070" i="1"/>
  <c r="M470" i="1"/>
  <c r="M866" i="1"/>
  <c r="M291" i="1"/>
  <c r="M26" i="1"/>
  <c r="M213" i="1"/>
  <c r="M725" i="1"/>
  <c r="M124" i="1"/>
  <c r="M438" i="1"/>
  <c r="M1022" i="1"/>
  <c r="M111" i="1"/>
  <c r="M623" i="1"/>
  <c r="M1135" i="1"/>
  <c r="M368" i="1"/>
  <c r="M936" i="1"/>
  <c r="M884" i="1"/>
  <c r="M433" i="1"/>
  <c r="M170" i="1"/>
  <c r="M907" i="1"/>
  <c r="M1237" i="1"/>
  <c r="M1169" i="1"/>
  <c r="M135" i="1"/>
  <c r="M824" i="1"/>
  <c r="M154" i="1"/>
  <c r="M1234" i="1"/>
  <c r="M491" i="1"/>
  <c r="M924" i="1"/>
  <c r="M477" i="1"/>
  <c r="M989" i="1"/>
  <c r="M126" i="1"/>
  <c r="M742" i="1"/>
  <c r="M932" i="1"/>
  <c r="M311" i="1"/>
  <c r="M823" i="1"/>
  <c r="M636" i="1"/>
  <c r="M600" i="1"/>
  <c r="M1144" i="1"/>
  <c r="M121" i="1"/>
  <c r="M633" i="1"/>
  <c r="M810" i="1"/>
  <c r="M1179" i="1"/>
  <c r="M1241" i="1"/>
  <c r="M542" i="1"/>
  <c r="M839" i="1"/>
  <c r="M628" i="1"/>
  <c r="M418" i="1"/>
  <c r="M51" i="1"/>
  <c r="M563" i="1"/>
  <c r="M37" i="1"/>
  <c r="M549" i="1"/>
  <c r="M1061" i="1"/>
  <c r="M238" i="1"/>
  <c r="M830" i="1"/>
  <c r="M30" i="1"/>
  <c r="M447" i="1"/>
  <c r="M959" i="1"/>
  <c r="M168" i="1"/>
  <c r="M752" i="1"/>
  <c r="M186" i="1"/>
  <c r="M321" i="1"/>
  <c r="M833" i="1"/>
  <c r="M795" i="1"/>
  <c r="M1189" i="1"/>
  <c r="M1121" i="1"/>
  <c r="M450" i="1"/>
  <c r="M123" i="1"/>
  <c r="M763" i="1"/>
  <c r="M237" i="1"/>
  <c r="M813" i="1"/>
  <c r="M318" i="1"/>
  <c r="M263" i="1"/>
  <c r="M328" i="1"/>
  <c r="M1065" i="1"/>
  <c r="M334" i="1"/>
  <c r="M521" i="1"/>
  <c r="M1166" i="1"/>
  <c r="M630" i="1"/>
  <c r="M471" i="1"/>
  <c r="M578" i="1"/>
  <c r="M486" i="1"/>
  <c r="M585" i="1"/>
  <c r="M947" i="1"/>
  <c r="M1003" i="1"/>
  <c r="M857" i="1"/>
  <c r="M727" i="1"/>
  <c r="M890" i="1"/>
  <c r="M279" i="1"/>
  <c r="M298" i="1"/>
  <c r="M1176" i="1"/>
  <c r="M195" i="1"/>
  <c r="M693" i="1"/>
  <c r="M326" i="1"/>
  <c r="M79" i="1"/>
  <c r="M1103" i="1"/>
  <c r="M660" i="1"/>
  <c r="M913" i="1"/>
  <c r="M1009" i="1"/>
  <c r="M938" i="1"/>
  <c r="M317" i="1"/>
  <c r="M644" i="1"/>
  <c r="M384" i="1"/>
  <c r="M1066" i="1"/>
  <c r="M412" i="1"/>
  <c r="M325" i="1"/>
  <c r="M837" i="1"/>
  <c r="M692" i="1"/>
  <c r="M566" i="1"/>
  <c r="M92" i="1"/>
  <c r="M223" i="1"/>
  <c r="M735" i="1"/>
  <c r="M116" i="1"/>
  <c r="M496" i="1"/>
  <c r="M1048" i="1"/>
  <c r="M97" i="1"/>
  <c r="M609" i="1"/>
  <c r="M754" i="1"/>
  <c r="M1091" i="1"/>
  <c r="M1126" i="1"/>
  <c r="M1033" i="1"/>
  <c r="M292" i="1"/>
  <c r="M58" i="1"/>
  <c r="M1202" i="1"/>
  <c r="M475" i="1"/>
  <c r="M852" i="1"/>
  <c r="M397" i="1"/>
  <c r="M909" i="1"/>
  <c r="M996" i="1"/>
  <c r="M646" i="1"/>
  <c r="M516" i="1"/>
  <c r="M295" i="1"/>
  <c r="M807" i="1"/>
  <c r="M524" i="1"/>
  <c r="M584" i="1"/>
  <c r="M1128" i="1"/>
  <c r="M105" i="1"/>
  <c r="M617" i="1"/>
  <c r="M770" i="1"/>
  <c r="M1099" i="1"/>
  <c r="M1134" i="1"/>
  <c r="M870" i="1"/>
  <c r="M978" i="1"/>
  <c r="M355" i="1"/>
  <c r="M180" i="1"/>
  <c r="M277" i="1"/>
  <c r="M789" i="1"/>
  <c r="M460" i="1"/>
  <c r="M510" i="1"/>
  <c r="M162" i="1"/>
  <c r="M175" i="1"/>
  <c r="M687" i="1"/>
  <c r="M226" i="1"/>
  <c r="M440" i="1"/>
  <c r="M1000" i="1"/>
  <c r="M96" i="1"/>
  <c r="M497" i="1"/>
  <c r="M466" i="1"/>
  <c r="M971" i="1"/>
  <c r="M1078" i="1"/>
  <c r="M1233" i="1"/>
  <c r="M327" i="1"/>
  <c r="M1096" i="1"/>
  <c r="M410" i="1"/>
  <c r="M43" i="1"/>
  <c r="M555" i="1"/>
  <c r="M29" i="1"/>
  <c r="M541" i="1"/>
  <c r="M1053" i="1"/>
  <c r="M230" i="1"/>
  <c r="M822" i="1"/>
  <c r="M1188" i="1"/>
  <c r="M375" i="1"/>
  <c r="M887" i="1"/>
  <c r="M32" i="1"/>
  <c r="M672" i="1"/>
  <c r="M1208" i="1"/>
  <c r="M185" i="1"/>
  <c r="M697" i="1"/>
  <c r="M970" i="1"/>
  <c r="M1132" i="1"/>
  <c r="M621" i="1"/>
  <c r="M758" i="1"/>
  <c r="M1095" i="1"/>
  <c r="M137" i="1"/>
  <c r="M570" i="1"/>
  <c r="M115" i="1"/>
  <c r="M627" i="1"/>
  <c r="M101" i="1"/>
  <c r="M613" i="1"/>
  <c r="M1125" i="1"/>
  <c r="M310" i="1"/>
  <c r="M910" i="1"/>
  <c r="M198" i="1"/>
  <c r="M511" i="1"/>
  <c r="M1023" i="1"/>
  <c r="M240" i="1"/>
  <c r="M816" i="1"/>
  <c r="M212" i="1"/>
  <c r="M385" i="1"/>
  <c r="M897" i="1"/>
  <c r="M859" i="1"/>
  <c r="M1094" i="1"/>
  <c r="M1185" i="1"/>
  <c r="M586" i="1"/>
  <c r="M187" i="1"/>
  <c r="M282" i="1"/>
  <c r="M301" i="1"/>
  <c r="M877" i="1"/>
  <c r="M462" i="1"/>
  <c r="M455" i="1"/>
  <c r="M472" i="1"/>
  <c r="M862" i="1"/>
  <c r="M934" i="1"/>
  <c r="M777" i="1"/>
  <c r="M1129" i="1"/>
  <c r="M416" i="1"/>
  <c r="M983" i="1"/>
  <c r="M1178" i="1"/>
  <c r="M23" i="1"/>
  <c r="M690" i="1"/>
  <c r="M1175" i="1"/>
  <c r="M1001" i="1"/>
  <c r="M953" i="1"/>
  <c r="M68" i="1"/>
  <c r="M1019" i="1"/>
  <c r="M791" i="1"/>
  <c r="M1010" i="1"/>
  <c r="M153" i="1"/>
  <c r="M44" i="1"/>
  <c r="E8" i="3"/>
  <c r="E7" i="3" s="1"/>
  <c r="E6" i="3" s="1"/>
  <c r="F6" i="3" s="1"/>
  <c r="E2" i="3" l="1"/>
  <c r="F2" i="3" s="1"/>
  <c r="E4" i="3"/>
  <c r="F4" i="3" s="1"/>
  <c r="N957" i="1" l="1"/>
  <c r="N547" i="1"/>
  <c r="N419" i="1"/>
  <c r="N1138" i="1"/>
  <c r="N1010" i="1"/>
  <c r="N1189" i="1"/>
  <c r="N1125" i="1"/>
  <c r="N1052" i="1"/>
  <c r="N393" i="1"/>
  <c r="N265" i="1"/>
  <c r="N137" i="1"/>
  <c r="N635" i="1"/>
  <c r="N1122" i="1"/>
  <c r="N721" i="1"/>
  <c r="N209" i="1"/>
  <c r="N744" i="1"/>
  <c r="N887" i="1"/>
  <c r="N375" i="1"/>
  <c r="N490" i="1"/>
  <c r="N426" i="1"/>
  <c r="N47" i="1"/>
  <c r="N259" i="1"/>
  <c r="N366" i="1"/>
  <c r="N238" i="1"/>
  <c r="N110" i="1"/>
  <c r="N1054" i="1"/>
  <c r="N691" i="1"/>
  <c r="N523" i="1"/>
  <c r="N761" i="1"/>
  <c r="N415" i="1"/>
  <c r="N343" i="1"/>
  <c r="N363" i="1"/>
  <c r="N406" i="1"/>
  <c r="N1203" i="1"/>
  <c r="N241" i="1"/>
  <c r="N1119" i="1"/>
  <c r="N791" i="1"/>
  <c r="N970" i="1"/>
  <c r="N458" i="1"/>
  <c r="N227" i="1"/>
  <c r="N49" i="1"/>
  <c r="N191" i="1"/>
  <c r="N19" i="1"/>
  <c r="N1237" i="1"/>
  <c r="N737" i="1"/>
  <c r="N505" i="1"/>
  <c r="N377" i="1"/>
  <c r="N273" i="1"/>
  <c r="N794" i="1"/>
  <c r="N11" i="1"/>
  <c r="N94" i="1"/>
  <c r="N114" i="1"/>
  <c r="N395" i="1"/>
  <c r="N478" i="1"/>
  <c r="N7" i="1"/>
  <c r="N1197" i="1"/>
  <c r="N873" i="1"/>
  <c r="N570" i="1"/>
  <c r="N534" i="1"/>
  <c r="N551" i="1"/>
  <c r="N776" i="1"/>
  <c r="N319" i="1"/>
  <c r="N459" i="1"/>
  <c r="N113" i="1"/>
  <c r="N1120" i="1"/>
  <c r="N442" i="1"/>
  <c r="N135" i="1"/>
  <c r="N765" i="1"/>
  <c r="N330" i="1"/>
  <c r="N170" i="1"/>
  <c r="N217" i="1"/>
  <c r="N89" i="1"/>
  <c r="N598" i="1"/>
  <c r="N587" i="1"/>
  <c r="N506" i="1"/>
  <c r="N2" i="1"/>
  <c r="N627" i="1" l="1"/>
  <c r="N236" i="1"/>
  <c r="N945" i="1"/>
  <c r="N127" i="1"/>
  <c r="N673" i="1"/>
  <c r="N304" i="1"/>
  <c r="N1154" i="1"/>
  <c r="N520" i="1"/>
  <c r="N894" i="1"/>
  <c r="N486" i="1"/>
  <c r="N1079" i="1"/>
  <c r="N785" i="1"/>
  <c r="N220" i="1"/>
  <c r="N620" i="1"/>
  <c r="N298" i="1"/>
  <c r="N289" i="1"/>
  <c r="N485" i="1"/>
  <c r="N344" i="1"/>
  <c r="N991" i="1"/>
  <c r="N977" i="1"/>
  <c r="N12" i="1"/>
  <c r="N188" i="1"/>
  <c r="N151" i="1"/>
  <c r="N543" i="1"/>
  <c r="N473" i="1"/>
  <c r="N1100" i="1"/>
  <c r="N1241" i="1"/>
  <c r="N1133" i="1"/>
  <c r="N581" i="1"/>
  <c r="N175" i="1"/>
  <c r="N1087" i="1"/>
  <c r="N497" i="1"/>
  <c r="N1179" i="1"/>
  <c r="N1173" i="1"/>
  <c r="N9" i="1"/>
  <c r="N1234" i="1"/>
  <c r="N1091" i="1"/>
  <c r="N1206" i="1"/>
  <c r="N1065" i="1"/>
  <c r="N611" i="1"/>
  <c r="N1123" i="1"/>
  <c r="N1012" i="1"/>
  <c r="N1021" i="1"/>
  <c r="N1136" i="1"/>
  <c r="N1144" i="1"/>
  <c r="N694" i="1"/>
  <c r="N258" i="1"/>
  <c r="N357" i="1"/>
  <c r="N228" i="1"/>
  <c r="N95" i="1"/>
  <c r="N898" i="1"/>
  <c r="N952" i="1"/>
  <c r="N60" i="1"/>
  <c r="N318" i="1"/>
  <c r="N348" i="1"/>
  <c r="N574" i="1"/>
  <c r="N168" i="1"/>
  <c r="N706" i="1"/>
  <c r="N903" i="1"/>
  <c r="N65" i="1"/>
  <c r="N1169" i="1"/>
  <c r="N956" i="1"/>
  <c r="N134" i="1"/>
  <c r="N164" i="1"/>
  <c r="N853" i="1"/>
  <c r="N231" i="1"/>
  <c r="N538" i="1"/>
  <c r="N719" i="1"/>
  <c r="N984" i="1"/>
  <c r="N801" i="1"/>
  <c r="N1099" i="1"/>
  <c r="N590" i="1"/>
  <c r="N305" i="1"/>
  <c r="N716" i="1"/>
  <c r="N104" i="1"/>
  <c r="N197" i="1"/>
  <c r="N75" i="1"/>
  <c r="N588" i="1"/>
  <c r="N822" i="1"/>
  <c r="N400" i="1"/>
  <c r="N954" i="1"/>
  <c r="N1159" i="1"/>
  <c r="N345" i="1"/>
  <c r="N381" i="1"/>
  <c r="N492" i="1"/>
  <c r="N562" i="1"/>
  <c r="N847" i="1"/>
  <c r="N1128" i="1"/>
  <c r="N1041" i="1"/>
  <c r="N828" i="1"/>
  <c r="N384" i="1"/>
  <c r="N421" i="1"/>
  <c r="N726" i="1"/>
  <c r="N10" i="1"/>
  <c r="N229" i="1"/>
  <c r="N91" i="1"/>
  <c r="N469" i="1"/>
  <c r="N846" i="1"/>
  <c r="N432" i="1"/>
  <c r="N986" i="1"/>
  <c r="N1175" i="1"/>
  <c r="N369" i="1"/>
  <c r="N126" i="1"/>
  <c r="N178" i="1"/>
  <c r="N926" i="1"/>
  <c r="N44" i="1"/>
  <c r="N294" i="1"/>
  <c r="N324" i="1"/>
  <c r="N542" i="1"/>
  <c r="N136" i="1"/>
  <c r="N690" i="1"/>
  <c r="N879" i="1"/>
  <c r="N41" i="1"/>
  <c r="N1105" i="1"/>
  <c r="N876" i="1"/>
  <c r="N418" i="1"/>
  <c r="N45" i="1"/>
  <c r="N917" i="1"/>
  <c r="N487" i="1"/>
  <c r="N409" i="1"/>
  <c r="N563" i="1"/>
  <c r="N981" i="1"/>
  <c r="N1118" i="1"/>
  <c r="N8" i="1"/>
  <c r="N4" i="1"/>
  <c r="N405" i="1"/>
  <c r="N462" i="1"/>
  <c r="N180" i="1"/>
  <c r="N549" i="1"/>
  <c r="N614" i="1"/>
  <c r="N143" i="1"/>
  <c r="N408" i="1"/>
  <c r="N650" i="1"/>
  <c r="N535" i="1"/>
  <c r="N1055" i="1"/>
  <c r="N1000" i="1"/>
  <c r="N465" i="1"/>
  <c r="N1049" i="1"/>
  <c r="N939" i="1"/>
  <c r="N1092" i="1"/>
  <c r="N1126" i="1"/>
  <c r="N80" i="1"/>
  <c r="N76" i="1"/>
  <c r="N22" i="1"/>
  <c r="N43" i="1"/>
  <c r="N252" i="1"/>
  <c r="N621" i="1"/>
  <c r="N686" i="1"/>
  <c r="N215" i="1"/>
  <c r="N480" i="1"/>
  <c r="N722" i="1"/>
  <c r="N607" i="1"/>
  <c r="N1127" i="1"/>
  <c r="N1088" i="1"/>
  <c r="N545" i="1"/>
  <c r="N1145" i="1"/>
  <c r="N1035" i="1"/>
  <c r="N1212" i="1"/>
  <c r="N1013" i="1"/>
  <c r="N1018" i="1"/>
  <c r="N531" i="1"/>
  <c r="N612" i="1"/>
  <c r="N1229" i="1"/>
  <c r="N100" i="1"/>
  <c r="N46" i="1"/>
  <c r="N67" i="1"/>
  <c r="N276" i="1"/>
  <c r="N645" i="1"/>
  <c r="N710" i="1"/>
  <c r="N239" i="1"/>
  <c r="N504" i="1"/>
  <c r="N746" i="1"/>
  <c r="N631" i="1"/>
  <c r="N1151" i="1"/>
  <c r="N1112" i="1"/>
  <c r="N569" i="1"/>
  <c r="N1177" i="1"/>
  <c r="N1067" i="1"/>
  <c r="N1045" i="1"/>
  <c r="N1058" i="1"/>
  <c r="N571" i="1"/>
  <c r="N652" i="1"/>
  <c r="N688" i="1"/>
  <c r="N73" i="1"/>
  <c r="N585" i="1"/>
  <c r="N1097" i="1"/>
  <c r="N643" i="1"/>
  <c r="N1155" i="1"/>
  <c r="N1044" i="1"/>
  <c r="N1053" i="1"/>
  <c r="N1168" i="1"/>
  <c r="N924" i="1"/>
  <c r="N1129" i="1"/>
  <c r="N675" i="1"/>
  <c r="N1187" i="1"/>
  <c r="N1076" i="1"/>
  <c r="N1085" i="1"/>
  <c r="N1200" i="1"/>
  <c r="N1208" i="1"/>
  <c r="N725" i="1"/>
  <c r="N925" i="1"/>
  <c r="N676" i="1"/>
  <c r="N434" i="1"/>
  <c r="N883" i="1"/>
  <c r="N24" i="1"/>
  <c r="N858" i="1"/>
  <c r="N314" i="1"/>
  <c r="N857" i="1"/>
  <c r="N40" i="1"/>
  <c r="N328" i="1"/>
  <c r="N84" i="1"/>
  <c r="N190" i="1"/>
  <c r="N1048" i="1"/>
  <c r="N701" i="1"/>
  <c r="N398" i="1"/>
  <c r="N79" i="1"/>
  <c r="N471" i="1"/>
  <c r="N385" i="1"/>
  <c r="N996" i="1"/>
  <c r="N1030" i="1"/>
  <c r="N413" i="1"/>
  <c r="N557" i="1"/>
  <c r="N658" i="1"/>
  <c r="N1016" i="1"/>
  <c r="N947" i="1"/>
  <c r="N437" i="1"/>
  <c r="N646" i="1"/>
  <c r="N440" i="1"/>
  <c r="N1040" i="1"/>
  <c r="N1089" i="1"/>
  <c r="N949" i="1"/>
  <c r="N1182" i="1"/>
  <c r="N491" i="1"/>
  <c r="N1033" i="1"/>
  <c r="N579" i="1"/>
  <c r="N989" i="1"/>
  <c r="N88" i="1"/>
  <c r="N453" i="1"/>
  <c r="N295" i="1"/>
  <c r="N61" i="1"/>
  <c r="N452" i="1"/>
  <c r="N264" i="1"/>
  <c r="N185" i="1"/>
  <c r="N1228" i="1"/>
  <c r="N268" i="1"/>
  <c r="N327" i="1"/>
  <c r="N831" i="1"/>
  <c r="N1001" i="1"/>
  <c r="N433" i="1"/>
  <c r="N301" i="1"/>
  <c r="N918" i="1"/>
  <c r="N431" i="1"/>
  <c r="N449" i="1"/>
  <c r="N251" i="1"/>
  <c r="N32" i="1"/>
  <c r="N661" i="1"/>
  <c r="N666" i="1"/>
  <c r="N121" i="1"/>
  <c r="N1084" i="1"/>
  <c r="N826" i="1"/>
  <c r="N262" i="1"/>
  <c r="N55" i="1"/>
  <c r="N106" i="1"/>
  <c r="N325" i="1"/>
  <c r="N203" i="1"/>
  <c r="N573" i="1"/>
  <c r="N950" i="1"/>
  <c r="N528" i="1"/>
  <c r="N455" i="1"/>
  <c r="N680" i="1"/>
  <c r="N489" i="1"/>
  <c r="N499" i="1"/>
  <c r="N749" i="1"/>
  <c r="N260" i="1"/>
  <c r="N109" i="1"/>
  <c r="N624" i="1"/>
  <c r="N37" i="1"/>
  <c r="N390" i="1"/>
  <c r="N420" i="1"/>
  <c r="N654" i="1"/>
  <c r="N983" i="1"/>
  <c r="N153" i="1"/>
  <c r="N1026" i="1"/>
  <c r="N1156" i="1"/>
  <c r="N511" i="1"/>
  <c r="N253" i="1"/>
  <c r="N766" i="1"/>
  <c r="N783" i="1"/>
  <c r="N513" i="1"/>
  <c r="N795" i="1"/>
  <c r="N72" i="1"/>
  <c r="N68" i="1"/>
  <c r="N14" i="1"/>
  <c r="N35" i="1"/>
  <c r="N244" i="1"/>
  <c r="N613" i="1"/>
  <c r="N678" i="1"/>
  <c r="N207" i="1"/>
  <c r="N472" i="1"/>
  <c r="N714" i="1"/>
  <c r="N599" i="1"/>
  <c r="N1080" i="1"/>
  <c r="N537" i="1"/>
  <c r="N1137" i="1"/>
  <c r="N1019" i="1"/>
  <c r="N1196" i="1"/>
  <c r="N1005" i="1"/>
  <c r="N1238" i="1"/>
  <c r="N34" i="1"/>
  <c r="N29" i="1"/>
  <c r="N86" i="1"/>
  <c r="N107" i="1"/>
  <c r="N316" i="1"/>
  <c r="N685" i="1"/>
  <c r="N750" i="1"/>
  <c r="N279" i="1"/>
  <c r="N544" i="1"/>
  <c r="N786" i="1"/>
  <c r="N671" i="1"/>
  <c r="N1191" i="1"/>
  <c r="N33" i="1"/>
  <c r="N617" i="1"/>
  <c r="N1233" i="1"/>
  <c r="N435" i="1"/>
  <c r="N1115" i="1"/>
  <c r="N1109" i="1"/>
  <c r="N1098" i="1"/>
  <c r="N619" i="1"/>
  <c r="N708" i="1"/>
  <c r="N53" i="1"/>
  <c r="N131" i="1"/>
  <c r="N340" i="1"/>
  <c r="N709" i="1"/>
  <c r="N774" i="1"/>
  <c r="N303" i="1"/>
  <c r="N568" i="1"/>
  <c r="N810" i="1"/>
  <c r="N695" i="1"/>
  <c r="N1215" i="1"/>
  <c r="N57" i="1"/>
  <c r="N641" i="1"/>
  <c r="N467" i="1"/>
  <c r="N1147" i="1"/>
  <c r="N1157" i="1"/>
  <c r="N809" i="1"/>
  <c r="N1146" i="1"/>
  <c r="N659" i="1"/>
  <c r="N764" i="1"/>
  <c r="N752" i="1"/>
  <c r="N649" i="1"/>
  <c r="N1161" i="1"/>
  <c r="N707" i="1"/>
  <c r="N1219" i="1"/>
  <c r="N1108" i="1"/>
  <c r="N1117" i="1"/>
  <c r="N1232" i="1"/>
  <c r="N988" i="1"/>
  <c r="N997" i="1"/>
  <c r="N1193" i="1"/>
  <c r="N739" i="1"/>
  <c r="N628" i="1"/>
  <c r="N1140" i="1"/>
  <c r="N1149" i="1"/>
  <c r="N132" i="1"/>
  <c r="N386" i="1"/>
  <c r="N807" i="1"/>
  <c r="N733" i="1"/>
  <c r="N454" i="1"/>
  <c r="N225" i="1"/>
  <c r="N196" i="1"/>
  <c r="N125" i="1"/>
  <c r="N734" i="1"/>
  <c r="N1218" i="1"/>
  <c r="N370" i="1"/>
  <c r="N775" i="1"/>
  <c r="N176" i="1"/>
  <c r="N341" i="1"/>
  <c r="N550" i="1"/>
  <c r="N928" i="1"/>
  <c r="N16" i="1"/>
  <c r="N622" i="1"/>
  <c r="N1063" i="1"/>
  <c r="N443" i="1"/>
  <c r="N3" i="1"/>
  <c r="N682" i="1"/>
  <c r="N979" i="1"/>
  <c r="N980" i="1"/>
  <c r="N860" i="1"/>
  <c r="N119" i="1"/>
  <c r="N205" i="1"/>
  <c r="N428" i="1"/>
  <c r="N383" i="1"/>
  <c r="N633" i="1"/>
  <c r="N422" i="1"/>
  <c r="N670" i="1"/>
  <c r="N818" i="1"/>
  <c r="N1015" i="1"/>
  <c r="N1066" i="1"/>
  <c r="N66" i="1"/>
  <c r="N246" i="1"/>
  <c r="N502" i="1"/>
  <c r="N634" i="1"/>
  <c r="N1104" i="1"/>
  <c r="N748" i="1"/>
  <c r="N223" i="1"/>
  <c r="N972" i="1"/>
  <c r="N74" i="1"/>
  <c r="N179" i="1"/>
  <c r="N541" i="1"/>
  <c r="N512" i="1"/>
  <c r="N967" i="1"/>
  <c r="N240" i="1"/>
  <c r="N234" i="1"/>
  <c r="N272" i="1"/>
  <c r="N56" i="1"/>
  <c r="N198" i="1"/>
  <c r="N501" i="1"/>
  <c r="N256" i="1"/>
  <c r="N583" i="1"/>
  <c r="N64" i="1"/>
  <c r="N165" i="1"/>
  <c r="N27" i="1"/>
  <c r="N548" i="1"/>
  <c r="N782" i="1"/>
  <c r="N368" i="1"/>
  <c r="N922" i="1"/>
  <c r="N1111" i="1"/>
  <c r="N297" i="1"/>
  <c r="N242" i="1"/>
  <c r="N350" i="1"/>
  <c r="N364" i="1"/>
  <c r="N192" i="1"/>
  <c r="N738" i="1"/>
  <c r="N935" i="1"/>
  <c r="N1209" i="1"/>
  <c r="N1028" i="1"/>
  <c r="N584" i="1"/>
  <c r="N553" i="1"/>
  <c r="N96" i="1"/>
  <c r="N397" i="1"/>
  <c r="N275" i="1"/>
  <c r="N653" i="1"/>
  <c r="N39" i="1"/>
  <c r="N616" i="1"/>
  <c r="N527" i="1"/>
  <c r="N768" i="1"/>
  <c r="N577" i="1"/>
  <c r="N667" i="1"/>
  <c r="N1141" i="1"/>
  <c r="N556" i="1"/>
  <c r="N338" i="1"/>
  <c r="N630" i="1"/>
  <c r="N762" i="1"/>
  <c r="N1071" i="1"/>
  <c r="N233" i="1"/>
  <c r="N1194" i="1"/>
  <c r="N58" i="1"/>
  <c r="N815" i="1"/>
  <c r="N83" i="1"/>
  <c r="N255" i="1"/>
  <c r="N186" i="1"/>
  <c r="N429" i="1"/>
  <c r="N307" i="1"/>
  <c r="N669" i="1"/>
  <c r="N63" i="1"/>
  <c r="N640" i="1"/>
  <c r="N559" i="1"/>
  <c r="N800" i="1"/>
  <c r="N601" i="1"/>
  <c r="N731" i="1"/>
  <c r="N837" i="1"/>
  <c r="N62" i="1"/>
  <c r="N48" i="1"/>
  <c r="N133" i="1"/>
  <c r="N524" i="1"/>
  <c r="N758" i="1"/>
  <c r="N336" i="1"/>
  <c r="N890" i="1"/>
  <c r="N1095" i="1"/>
  <c r="N1242" i="1"/>
  <c r="N394" i="1"/>
  <c r="N1239" i="1"/>
  <c r="N102" i="1"/>
  <c r="N974" i="1"/>
  <c r="N1103" i="1"/>
  <c r="N745" i="1"/>
  <c r="N1011" i="1"/>
  <c r="N26" i="1"/>
  <c r="N21" i="1"/>
  <c r="N78" i="1"/>
  <c r="N99" i="1"/>
  <c r="N308" i="1"/>
  <c r="N677" i="1"/>
  <c r="N742" i="1"/>
  <c r="N271" i="1"/>
  <c r="N536" i="1"/>
  <c r="N778" i="1"/>
  <c r="N663" i="1"/>
  <c r="N1183" i="1"/>
  <c r="N25" i="1"/>
  <c r="N609" i="1"/>
  <c r="N1217" i="1"/>
  <c r="N427" i="1"/>
  <c r="N1107" i="1"/>
  <c r="N1101" i="1"/>
  <c r="N98" i="1"/>
  <c r="N93" i="1"/>
  <c r="N150" i="1"/>
  <c r="N171" i="1"/>
  <c r="N380" i="1"/>
  <c r="N757" i="1"/>
  <c r="N814" i="1"/>
  <c r="N608" i="1"/>
  <c r="N850" i="1"/>
  <c r="N735" i="1"/>
  <c r="N105" i="1"/>
  <c r="N689" i="1"/>
  <c r="N1002" i="1"/>
  <c r="N1211" i="1"/>
  <c r="N1221" i="1"/>
  <c r="N849" i="1"/>
  <c r="N1186" i="1"/>
  <c r="N699" i="1"/>
  <c r="N812" i="1"/>
  <c r="N117" i="1"/>
  <c r="N174" i="1"/>
  <c r="N195" i="1"/>
  <c r="N404" i="1"/>
  <c r="N781" i="1"/>
  <c r="N838" i="1"/>
  <c r="N120" i="1"/>
  <c r="N632" i="1"/>
  <c r="N874" i="1"/>
  <c r="N759" i="1"/>
  <c r="N129" i="1"/>
  <c r="N1034" i="1"/>
  <c r="N555" i="1"/>
  <c r="N636" i="1"/>
  <c r="N881" i="1"/>
  <c r="N1226" i="1"/>
  <c r="N747" i="1"/>
  <c r="N868" i="1"/>
  <c r="N816" i="1"/>
  <c r="N201" i="1"/>
  <c r="N713" i="1"/>
  <c r="N1225" i="1"/>
  <c r="N771" i="1"/>
  <c r="N660" i="1"/>
  <c r="N1172" i="1"/>
  <c r="N1181" i="1"/>
  <c r="N1006" i="1"/>
  <c r="N1163" i="1"/>
  <c r="N1061" i="1"/>
  <c r="N1176" i="1"/>
  <c r="N803" i="1"/>
  <c r="N692" i="1"/>
  <c r="N1204" i="1"/>
  <c r="N1213" i="1"/>
  <c r="N1038" i="1"/>
  <c r="N704" i="1"/>
  <c r="N1064" i="1"/>
  <c r="N623" i="1"/>
  <c r="N81" i="1"/>
  <c r="N484" i="1"/>
  <c r="N1047" i="1"/>
  <c r="N736" i="1"/>
  <c r="N1024" i="1"/>
  <c r="N526" i="1"/>
  <c r="N516" i="1"/>
  <c r="N882" i="1"/>
  <c r="N869" i="1"/>
  <c r="N901" i="1"/>
  <c r="N802" i="1"/>
  <c r="N1022" i="1"/>
  <c r="N116" i="1"/>
  <c r="N586" i="1"/>
  <c r="N470" i="1"/>
  <c r="N416" i="1"/>
  <c r="N1057" i="1"/>
  <c r="N1150" i="1"/>
  <c r="N212" i="1"/>
  <c r="N567" i="1"/>
  <c r="N1148" i="1"/>
  <c r="N521" i="1"/>
  <c r="N269" i="1"/>
  <c r="N626" i="1"/>
  <c r="N122" i="1"/>
  <c r="N310" i="1"/>
  <c r="N597" i="1"/>
  <c r="N360" i="1"/>
  <c r="N687" i="1"/>
  <c r="N50" i="1"/>
  <c r="N261" i="1"/>
  <c r="N139" i="1"/>
  <c r="N509" i="1"/>
  <c r="N886" i="1"/>
  <c r="N464" i="1"/>
  <c r="N391" i="1"/>
  <c r="N1231" i="1"/>
  <c r="N417" i="1"/>
  <c r="N402" i="1"/>
  <c r="N446" i="1"/>
  <c r="N476" i="1"/>
  <c r="N702" i="1"/>
  <c r="N296" i="1"/>
  <c r="N834" i="1"/>
  <c r="N1039" i="1"/>
  <c r="N1130" i="1"/>
  <c r="N138" i="1"/>
  <c r="N730" i="1"/>
  <c r="N665" i="1"/>
  <c r="N146" i="1"/>
  <c r="N250" i="1"/>
  <c r="N54" i="1"/>
  <c r="N379" i="1"/>
  <c r="N639" i="1"/>
  <c r="N888" i="1"/>
  <c r="N697" i="1"/>
  <c r="N907" i="1"/>
  <c r="N933" i="1"/>
  <c r="N317" i="1"/>
  <c r="N830" i="1"/>
  <c r="N866" i="1"/>
  <c r="N1167" i="1"/>
  <c r="N361" i="1"/>
  <c r="N69" i="1"/>
  <c r="N848" i="1"/>
  <c r="N283" i="1"/>
  <c r="N208" i="1"/>
  <c r="N266" i="1"/>
  <c r="N70" i="1"/>
  <c r="N403" i="1"/>
  <c r="N789" i="1"/>
  <c r="N167" i="1"/>
  <c r="N474" i="1"/>
  <c r="N655" i="1"/>
  <c r="N912" i="1"/>
  <c r="N729" i="1"/>
  <c r="N971" i="1"/>
  <c r="N18" i="1"/>
  <c r="N237" i="1"/>
  <c r="N115" i="1"/>
  <c r="N477" i="1"/>
  <c r="N854" i="1"/>
  <c r="N448" i="1"/>
  <c r="N367" i="1"/>
  <c r="N1199" i="1"/>
  <c r="N30" i="1"/>
  <c r="N1114" i="1"/>
  <c r="N832" i="1"/>
  <c r="N929" i="1"/>
  <c r="N644" i="1"/>
  <c r="N90" i="1"/>
  <c r="N85" i="1"/>
  <c r="N142" i="1"/>
  <c r="N163" i="1"/>
  <c r="N372" i="1"/>
  <c r="N741" i="1"/>
  <c r="N806" i="1"/>
  <c r="N335" i="1"/>
  <c r="N600" i="1"/>
  <c r="N842" i="1"/>
  <c r="N727" i="1"/>
  <c r="N97" i="1"/>
  <c r="N681" i="1"/>
  <c r="N994" i="1"/>
  <c r="N507" i="1"/>
  <c r="N1205" i="1"/>
  <c r="N162" i="1"/>
  <c r="N157" i="1"/>
  <c r="N214" i="1"/>
  <c r="N235" i="1"/>
  <c r="N444" i="1"/>
  <c r="N821" i="1"/>
  <c r="N878" i="1"/>
  <c r="N160" i="1"/>
  <c r="N672" i="1"/>
  <c r="N914" i="1"/>
  <c r="N799" i="1"/>
  <c r="N720" i="1"/>
  <c r="N177" i="1"/>
  <c r="N1090" i="1"/>
  <c r="N603" i="1"/>
  <c r="N700" i="1"/>
  <c r="N921" i="1"/>
  <c r="N787" i="1"/>
  <c r="N908" i="1"/>
  <c r="N1235" i="1"/>
  <c r="N181" i="1"/>
  <c r="N468" i="1"/>
  <c r="N845" i="1"/>
  <c r="N902" i="1"/>
  <c r="N184" i="1"/>
  <c r="N938" i="1"/>
  <c r="N823" i="1"/>
  <c r="N793" i="1"/>
  <c r="N740" i="1"/>
  <c r="N953" i="1"/>
  <c r="N827" i="1"/>
  <c r="N964" i="1"/>
  <c r="N998" i="1"/>
  <c r="N880" i="1"/>
  <c r="N777" i="1"/>
  <c r="N835" i="1"/>
  <c r="N724" i="1"/>
  <c r="N1236" i="1"/>
  <c r="N1070" i="1"/>
  <c r="N604" i="1"/>
  <c r="N1116" i="1"/>
  <c r="N1240" i="1"/>
  <c r="N867" i="1"/>
  <c r="N756" i="1"/>
  <c r="N1102" i="1"/>
  <c r="N1152" i="1"/>
  <c r="N698" i="1"/>
  <c r="N1075" i="1"/>
  <c r="N5" i="1"/>
  <c r="N257" i="1"/>
  <c r="N287" i="1"/>
  <c r="N346" i="1"/>
  <c r="N851" i="1"/>
  <c r="N230" i="1"/>
  <c r="N399" i="1"/>
  <c r="N202" i="1"/>
  <c r="N414" i="1"/>
  <c r="N805" i="1"/>
  <c r="N560" i="1"/>
  <c r="N895" i="1"/>
  <c r="N130" i="1"/>
  <c r="N365" i="1"/>
  <c r="N243" i="1"/>
  <c r="N605" i="1"/>
  <c r="N982" i="1"/>
  <c r="N576" i="1"/>
  <c r="N495" i="1"/>
  <c r="N728" i="1"/>
  <c r="N529" i="1"/>
  <c r="N1037" i="1"/>
  <c r="N77" i="1"/>
  <c r="N59" i="1"/>
  <c r="N580" i="1"/>
  <c r="N798" i="1"/>
  <c r="N392" i="1"/>
  <c r="N946" i="1"/>
  <c r="N1143" i="1"/>
  <c r="N337" i="1"/>
  <c r="N173" i="1"/>
  <c r="N711" i="1"/>
  <c r="N1185" i="1"/>
  <c r="N322" i="1"/>
  <c r="N158" i="1"/>
  <c r="N172" i="1"/>
  <c r="N861" i="1"/>
  <c r="N247" i="1"/>
  <c r="N546" i="1"/>
  <c r="N743" i="1"/>
  <c r="N992" i="1"/>
  <c r="N817" i="1"/>
  <c r="N1139" i="1"/>
  <c r="N166" i="1"/>
  <c r="N159" i="1"/>
  <c r="N962" i="1"/>
  <c r="N481" i="1"/>
  <c r="N475" i="1"/>
  <c r="N438" i="1"/>
  <c r="N193" i="1"/>
  <c r="N292" i="1"/>
  <c r="N424" i="1"/>
  <c r="N362" i="1"/>
  <c r="N182" i="1"/>
  <c r="N204" i="1"/>
  <c r="N893" i="1"/>
  <c r="N263" i="1"/>
  <c r="N767" i="1"/>
  <c r="N1032" i="1"/>
  <c r="N1195" i="1"/>
  <c r="N488" i="1"/>
  <c r="N333" i="1"/>
  <c r="N211" i="1"/>
  <c r="N589" i="1"/>
  <c r="N958" i="1"/>
  <c r="N552" i="1"/>
  <c r="N463" i="1"/>
  <c r="N696" i="1"/>
  <c r="N539" i="1"/>
  <c r="N965" i="1"/>
  <c r="N51" i="1"/>
  <c r="N112" i="1"/>
  <c r="N331" i="1"/>
  <c r="N144" i="1"/>
  <c r="N1056" i="1"/>
  <c r="N1121" i="1"/>
  <c r="N932" i="1"/>
  <c r="N154" i="1"/>
  <c r="N149" i="1"/>
  <c r="N206" i="1"/>
  <c r="N436" i="1"/>
  <c r="N813" i="1"/>
  <c r="N870" i="1"/>
  <c r="N152" i="1"/>
  <c r="N664" i="1"/>
  <c r="N906" i="1"/>
  <c r="N712" i="1"/>
  <c r="N169" i="1"/>
  <c r="N753" i="1"/>
  <c r="N1082" i="1"/>
  <c r="N595" i="1"/>
  <c r="N684" i="1"/>
  <c r="N1222" i="1"/>
  <c r="N226" i="1"/>
  <c r="N221" i="1"/>
  <c r="N278" i="1"/>
  <c r="N299" i="1"/>
  <c r="N508" i="1"/>
  <c r="N885" i="1"/>
  <c r="N942" i="1"/>
  <c r="N224" i="1"/>
  <c r="N466" i="1"/>
  <c r="N978" i="1"/>
  <c r="N863" i="1"/>
  <c r="N792" i="1"/>
  <c r="N249" i="1"/>
  <c r="N833" i="1"/>
  <c r="N1178" i="1"/>
  <c r="N804" i="1"/>
  <c r="N993" i="1"/>
  <c r="N875" i="1"/>
  <c r="N1020" i="1"/>
  <c r="N1062" i="1"/>
  <c r="N245" i="1"/>
  <c r="N302" i="1"/>
  <c r="N323" i="1"/>
  <c r="N532" i="1"/>
  <c r="N909" i="1"/>
  <c r="N966" i="1"/>
  <c r="N248" i="1"/>
  <c r="N824" i="1"/>
  <c r="N281" i="1"/>
  <c r="N865" i="1"/>
  <c r="N1210" i="1"/>
  <c r="N723" i="1"/>
  <c r="N836" i="1"/>
  <c r="N990" i="1"/>
  <c r="N1025" i="1"/>
  <c r="N915" i="1"/>
  <c r="N1068" i="1"/>
  <c r="N1110" i="1"/>
  <c r="N944" i="1"/>
  <c r="N329" i="1"/>
  <c r="N841" i="1"/>
  <c r="N1042" i="1"/>
  <c r="N899" i="1"/>
  <c r="N788" i="1"/>
  <c r="N1134" i="1"/>
  <c r="N668" i="1"/>
  <c r="N1180" i="1"/>
  <c r="N1014" i="1"/>
  <c r="N1184" i="1"/>
  <c r="N1074" i="1"/>
  <c r="N931" i="1"/>
  <c r="N820" i="1"/>
  <c r="N1227" i="1"/>
  <c r="N1166" i="1"/>
  <c r="N1216" i="1"/>
  <c r="N862" i="1"/>
  <c r="N311" i="1"/>
  <c r="N371" i="1"/>
  <c r="N525" i="1"/>
  <c r="N718" i="1"/>
  <c r="N1171" i="1"/>
  <c r="N889" i="1"/>
  <c r="N1131" i="1"/>
  <c r="N911" i="1"/>
  <c r="N123" i="1"/>
  <c r="N656" i="1"/>
  <c r="N210" i="1"/>
  <c r="N339" i="1"/>
  <c r="N103" i="1"/>
  <c r="N840" i="1"/>
  <c r="N819" i="1"/>
  <c r="N293" i="1"/>
  <c r="N533" i="1"/>
  <c r="N496" i="1"/>
  <c r="N1031" i="1"/>
  <c r="N1069" i="1"/>
  <c r="N20" i="1"/>
  <c r="N284" i="1"/>
  <c r="N351" i="1"/>
  <c r="N839" i="1"/>
  <c r="N1017" i="1"/>
  <c r="N374" i="1"/>
  <c r="N447" i="1"/>
  <c r="N593" i="1"/>
  <c r="N1165" i="1"/>
  <c r="N461" i="1"/>
  <c r="N36" i="1"/>
  <c r="N300" i="1"/>
  <c r="N128" i="1"/>
  <c r="N871" i="1"/>
  <c r="N1081" i="1"/>
  <c r="N194" i="1"/>
  <c r="N71" i="1"/>
  <c r="N808" i="1"/>
  <c r="N755" i="1"/>
  <c r="N460" i="1"/>
  <c r="N213" i="1"/>
  <c r="N500" i="1"/>
  <c r="N216" i="1"/>
  <c r="N784" i="1"/>
  <c r="N1162" i="1"/>
  <c r="N780" i="1"/>
  <c r="N959" i="1"/>
  <c r="N285" i="1"/>
  <c r="N572" i="1"/>
  <c r="N494" i="1"/>
  <c r="N23" i="1"/>
  <c r="N288" i="1"/>
  <c r="N927" i="1"/>
  <c r="N864" i="1"/>
  <c r="N321" i="1"/>
  <c r="N913" i="1"/>
  <c r="N779" i="1"/>
  <c r="N900" i="1"/>
  <c r="N1073" i="1"/>
  <c r="N955" i="1"/>
  <c r="N1124" i="1"/>
  <c r="N1158" i="1"/>
  <c r="N1174" i="1"/>
  <c r="N309" i="1"/>
  <c r="N387" i="1"/>
  <c r="N596" i="1"/>
  <c r="N518" i="1"/>
  <c r="N312" i="1"/>
  <c r="N554" i="1"/>
  <c r="N439" i="1"/>
  <c r="N951" i="1"/>
  <c r="N896" i="1"/>
  <c r="N353" i="1"/>
  <c r="N937" i="1"/>
  <c r="N940" i="1"/>
  <c r="N1094" i="1"/>
  <c r="N1113" i="1"/>
  <c r="N1003" i="1"/>
  <c r="N1164" i="1"/>
  <c r="N973" i="1"/>
  <c r="N1214" i="1"/>
  <c r="N1224" i="1"/>
  <c r="N1008" i="1"/>
  <c r="N905" i="1"/>
  <c r="N1106" i="1"/>
  <c r="N451" i="1"/>
  <c r="N963" i="1"/>
  <c r="N852" i="1"/>
  <c r="N1198" i="1"/>
  <c r="N732" i="1"/>
  <c r="N1078" i="1"/>
  <c r="N1192" i="1"/>
  <c r="N483" i="1"/>
  <c r="N995" i="1"/>
  <c r="N884" i="1"/>
  <c r="N1230" i="1"/>
  <c r="N141" i="1"/>
  <c r="N222" i="1"/>
  <c r="N610" i="1"/>
  <c r="N38" i="1"/>
  <c r="N872" i="1"/>
  <c r="N101" i="1"/>
  <c r="N751" i="1"/>
  <c r="N578" i="1"/>
  <c r="N147" i="1"/>
  <c r="N378" i="1"/>
  <c r="N566" i="1"/>
  <c r="N1007" i="1"/>
  <c r="N6" i="1"/>
  <c r="N717" i="1"/>
  <c r="N410" i="1"/>
  <c r="N591" i="1"/>
  <c r="N657" i="1"/>
  <c r="N155" i="1"/>
  <c r="N910" i="1"/>
  <c r="N423" i="1"/>
  <c r="N441" i="1"/>
  <c r="N326" i="1"/>
  <c r="N92" i="1"/>
  <c r="N254" i="1"/>
  <c r="N510" i="1"/>
  <c r="N642" i="1"/>
  <c r="N772" i="1"/>
  <c r="N514" i="1"/>
  <c r="N359" i="1"/>
  <c r="N715" i="1"/>
  <c r="N156" i="1"/>
  <c r="N961" i="1"/>
  <c r="N450" i="1"/>
  <c r="N286" i="1"/>
  <c r="N674" i="1"/>
  <c r="N17" i="1"/>
  <c r="N844" i="1"/>
  <c r="N930" i="1"/>
  <c r="N396" i="1"/>
  <c r="N445" i="1"/>
  <c r="N315" i="1"/>
  <c r="N693" i="1"/>
  <c r="N648" i="1"/>
  <c r="N575" i="1"/>
  <c r="N625" i="1"/>
  <c r="N28" i="1"/>
  <c r="N332" i="1"/>
  <c r="N456" i="1"/>
  <c r="N1050" i="1"/>
  <c r="N1188" i="1"/>
  <c r="N218" i="1"/>
  <c r="N270" i="1"/>
  <c r="N291" i="1"/>
  <c r="N877" i="1"/>
  <c r="N934" i="1"/>
  <c r="N855" i="1"/>
  <c r="N825" i="1"/>
  <c r="N683" i="1"/>
  <c r="N290" i="1"/>
  <c r="N342" i="1"/>
  <c r="N530" i="1"/>
  <c r="N811" i="1"/>
  <c r="N356" i="1"/>
  <c r="N1096" i="1"/>
  <c r="N52" i="1"/>
  <c r="N219" i="1"/>
  <c r="N662" i="1"/>
  <c r="N602" i="1"/>
  <c r="N1207" i="1"/>
  <c r="N306" i="1"/>
  <c r="N118" i="1"/>
  <c r="N140" i="1"/>
  <c r="N829" i="1"/>
  <c r="N199" i="1"/>
  <c r="N703" i="1"/>
  <c r="N960" i="1"/>
  <c r="N769" i="1"/>
  <c r="N1051" i="1"/>
  <c r="N389" i="1"/>
  <c r="N267" i="1"/>
  <c r="N637" i="1"/>
  <c r="N31" i="1"/>
  <c r="N592" i="1"/>
  <c r="N519" i="1"/>
  <c r="N760" i="1"/>
  <c r="N561" i="1"/>
  <c r="N651" i="1"/>
  <c r="N1093" i="1"/>
  <c r="N347" i="1"/>
  <c r="N976" i="1"/>
  <c r="N843" i="1"/>
  <c r="N189" i="1"/>
  <c r="N108" i="1"/>
  <c r="N358" i="1"/>
  <c r="N388" i="1"/>
  <c r="N606" i="1"/>
  <c r="N200" i="1"/>
  <c r="N754" i="1"/>
  <c r="N943" i="1"/>
  <c r="N1060" i="1"/>
  <c r="N615" i="1"/>
  <c r="N187" i="1"/>
  <c r="N320" i="1"/>
  <c r="N647" i="1"/>
  <c r="N904" i="1"/>
  <c r="N705" i="1"/>
  <c r="N923" i="1"/>
  <c r="N629" i="1"/>
  <c r="N82" i="1"/>
  <c r="N773" i="1"/>
  <c r="N13" i="1"/>
  <c r="N382" i="1"/>
  <c r="N412" i="1"/>
  <c r="N638" i="1"/>
  <c r="N232" i="1"/>
  <c r="N770" i="1"/>
  <c r="N975" i="1"/>
  <c r="N145" i="1"/>
  <c r="N1132" i="1"/>
  <c r="N1135" i="1"/>
  <c r="N565" i="1"/>
  <c r="N274" i="1"/>
  <c r="N411" i="1"/>
  <c r="N797" i="1"/>
  <c r="N183" i="1"/>
  <c r="N482" i="1"/>
  <c r="N679" i="1"/>
  <c r="N920" i="1"/>
  <c r="N987" i="1"/>
  <c r="N790" i="1"/>
  <c r="N42" i="1"/>
  <c r="N540" i="1"/>
  <c r="N498" i="1"/>
  <c r="N161" i="1"/>
  <c r="N282" i="1"/>
  <c r="N277" i="1"/>
  <c r="N334" i="1"/>
  <c r="N355" i="1"/>
  <c r="N564" i="1"/>
  <c r="N941" i="1"/>
  <c r="N15" i="1"/>
  <c r="N280" i="1"/>
  <c r="N522" i="1"/>
  <c r="N407" i="1"/>
  <c r="N919" i="1"/>
  <c r="N856" i="1"/>
  <c r="N313" i="1"/>
  <c r="N897" i="1"/>
  <c r="N763" i="1"/>
  <c r="N892" i="1"/>
  <c r="N354" i="1"/>
  <c r="N349" i="1"/>
  <c r="N124" i="1"/>
  <c r="N493" i="1"/>
  <c r="N558" i="1"/>
  <c r="N87" i="1"/>
  <c r="N352" i="1"/>
  <c r="N594" i="1"/>
  <c r="N479" i="1"/>
  <c r="N999" i="1"/>
  <c r="N936" i="1"/>
  <c r="N401" i="1"/>
  <c r="N985" i="1"/>
  <c r="N859" i="1"/>
  <c r="N1004" i="1"/>
  <c r="N1046" i="1"/>
  <c r="N1153" i="1"/>
  <c r="N1043" i="1"/>
  <c r="N1220" i="1"/>
  <c r="N1029" i="1"/>
  <c r="N373" i="1"/>
  <c r="N430" i="1"/>
  <c r="N148" i="1"/>
  <c r="N517" i="1"/>
  <c r="N582" i="1"/>
  <c r="N111" i="1"/>
  <c r="N376" i="1"/>
  <c r="N618" i="1"/>
  <c r="N503" i="1"/>
  <c r="N1023" i="1"/>
  <c r="N968" i="1"/>
  <c r="N425" i="1"/>
  <c r="N1009" i="1"/>
  <c r="N891" i="1"/>
  <c r="N1036" i="1"/>
  <c r="N1086" i="1"/>
  <c r="N1190" i="1"/>
  <c r="N1160" i="1"/>
  <c r="N1201" i="1"/>
  <c r="N1083" i="1"/>
  <c r="N1077" i="1"/>
  <c r="N1072" i="1"/>
  <c r="N457" i="1"/>
  <c r="N969" i="1"/>
  <c r="N1170" i="1"/>
  <c r="N515" i="1"/>
  <c r="N1027" i="1"/>
  <c r="N916" i="1"/>
  <c r="N1223" i="1"/>
  <c r="N796" i="1"/>
  <c r="N1142" i="1"/>
  <c r="N1202" i="1"/>
  <c r="N1059" i="1"/>
  <c r="N948" i="1"/>
  <c r="C3" i="3" l="1"/>
  <c r="D3" i="3" s="1"/>
  <c r="C8" i="3"/>
  <c r="C7" i="3" s="1"/>
  <c r="C6" i="3" s="1"/>
  <c r="D6" i="3" s="1"/>
  <c r="C4" i="3" l="1"/>
  <c r="D4" i="3" s="1"/>
  <c r="C2" i="3"/>
  <c r="D2" i="3" s="1"/>
</calcChain>
</file>

<file path=xl/sharedStrings.xml><?xml version="1.0" encoding="utf-8"?>
<sst xmlns="http://schemas.openxmlformats.org/spreadsheetml/2006/main" count="1535" uniqueCount="1534">
  <si>
    <t>Дата</t>
  </si>
  <si>
    <t>06.04.2017</t>
  </si>
  <si>
    <t>05.04.2017</t>
  </si>
  <si>
    <t>04.04.2017</t>
  </si>
  <si>
    <t>03.04.2017</t>
  </si>
  <si>
    <t>31.03.2017</t>
  </si>
  <si>
    <t>30.03.2017</t>
  </si>
  <si>
    <t>29.03.2017</t>
  </si>
  <si>
    <t>28.03.2017</t>
  </si>
  <si>
    <t>27.03.2017</t>
  </si>
  <si>
    <t>24.03.2017</t>
  </si>
  <si>
    <t>23.03.2017</t>
  </si>
  <si>
    <t>22.03.2017</t>
  </si>
  <si>
    <t>21.03.2017</t>
  </si>
  <si>
    <t>20.03.2017</t>
  </si>
  <si>
    <t>17.03.2017</t>
  </si>
  <si>
    <t>16.03.2017</t>
  </si>
  <si>
    <t>15.03.2017</t>
  </si>
  <si>
    <t>14.03.2017</t>
  </si>
  <si>
    <t>13.03.2017</t>
  </si>
  <si>
    <t>10.03.2017</t>
  </si>
  <si>
    <t>09.03.2017</t>
  </si>
  <si>
    <t>07.03.2017</t>
  </si>
  <si>
    <t>06.03.2017</t>
  </si>
  <si>
    <t>03.03.2017</t>
  </si>
  <si>
    <t>02.03.2017</t>
  </si>
  <si>
    <t>01.03.2017</t>
  </si>
  <si>
    <t>28.02.2017</t>
  </si>
  <si>
    <t>27.02.2017</t>
  </si>
  <si>
    <t>22.02.2017</t>
  </si>
  <si>
    <t>21.02.2017</t>
  </si>
  <si>
    <t>20.02.2017</t>
  </si>
  <si>
    <t>17.02.2017</t>
  </si>
  <si>
    <t>16.02.2017</t>
  </si>
  <si>
    <t>15.02.2017</t>
  </si>
  <si>
    <t>14.02.2017</t>
  </si>
  <si>
    <t>13.02.2017</t>
  </si>
  <si>
    <t>10.02.2017</t>
  </si>
  <si>
    <t>09.02.2017</t>
  </si>
  <si>
    <t>08.02.2017</t>
  </si>
  <si>
    <t>07.02.2017</t>
  </si>
  <si>
    <t>06.02.2017</t>
  </si>
  <si>
    <t>03.02.2017</t>
  </si>
  <si>
    <t>02.02.2017</t>
  </si>
  <si>
    <t>01.02.2017</t>
  </si>
  <si>
    <t>31.01.2017</t>
  </si>
  <si>
    <t>30.01.2017</t>
  </si>
  <si>
    <t>27.01.2017</t>
  </si>
  <si>
    <t>26.01.2017</t>
  </si>
  <si>
    <t>25.01.2017</t>
  </si>
  <si>
    <t>24.01.2017</t>
  </si>
  <si>
    <t>23.01.2017</t>
  </si>
  <si>
    <t>20.01.2017</t>
  </si>
  <si>
    <t>19.01.2017</t>
  </si>
  <si>
    <t>18.01.2017</t>
  </si>
  <si>
    <t>17.01.2017</t>
  </si>
  <si>
    <t>16.01.2017</t>
  </si>
  <si>
    <t>13.01.2017</t>
  </si>
  <si>
    <t>12.01.2017</t>
  </si>
  <si>
    <t>11.01.2017</t>
  </si>
  <si>
    <t>10.01.2017</t>
  </si>
  <si>
    <t>09.01.2017</t>
  </si>
  <si>
    <t>30.12.2016</t>
  </si>
  <si>
    <t>29.12.2016</t>
  </si>
  <si>
    <t>28.12.2016</t>
  </si>
  <si>
    <t>27.12.2016</t>
  </si>
  <si>
    <t>26.12.2016</t>
  </si>
  <si>
    <t>23.12.2016</t>
  </si>
  <si>
    <t>22.12.2016</t>
  </si>
  <si>
    <t>21.12.2016</t>
  </si>
  <si>
    <t>20.12.2016</t>
  </si>
  <si>
    <t>19.12.2016</t>
  </si>
  <si>
    <t>16.12.2016</t>
  </si>
  <si>
    <t>15.12.2016</t>
  </si>
  <si>
    <t>14.12.2016</t>
  </si>
  <si>
    <t>13.12.2016</t>
  </si>
  <si>
    <t>12.12.2016</t>
  </si>
  <si>
    <t>09.12.2016</t>
  </si>
  <si>
    <t>08.12.2016</t>
  </si>
  <si>
    <t>07.12.2016</t>
  </si>
  <si>
    <t>06.12.2016</t>
  </si>
  <si>
    <t>05.12.2016</t>
  </si>
  <si>
    <t>02.12.2016</t>
  </si>
  <si>
    <t>01.12.2016</t>
  </si>
  <si>
    <t>30.11.2016</t>
  </si>
  <si>
    <t>29.11.2016</t>
  </si>
  <si>
    <t>28.11.2016</t>
  </si>
  <si>
    <t>25.11.2016</t>
  </si>
  <si>
    <t>24.11.2016</t>
  </si>
  <si>
    <t>23.11.2016</t>
  </si>
  <si>
    <t>22.11.2016</t>
  </si>
  <si>
    <t>21.11.2016</t>
  </si>
  <si>
    <t>18.11.2016</t>
  </si>
  <si>
    <t>17.11.2016</t>
  </si>
  <si>
    <t>16.11.2016</t>
  </si>
  <si>
    <t>15.11.2016</t>
  </si>
  <si>
    <t>14.11.2016</t>
  </si>
  <si>
    <t>11.11.2016</t>
  </si>
  <si>
    <t>10.11.2016</t>
  </si>
  <si>
    <t>09.11.2016</t>
  </si>
  <si>
    <t>08.11.2016</t>
  </si>
  <si>
    <t>07.11.2016</t>
  </si>
  <si>
    <t>03.11.2016</t>
  </si>
  <si>
    <t>02.11.2016</t>
  </si>
  <si>
    <t>01.11.2016</t>
  </si>
  <si>
    <t>31.10.2016</t>
  </si>
  <si>
    <t>28.10.2016</t>
  </si>
  <si>
    <t>27.10.2016</t>
  </si>
  <si>
    <t>26.10.2016</t>
  </si>
  <si>
    <t>25.10.2016</t>
  </si>
  <si>
    <t>24.10.2016</t>
  </si>
  <si>
    <t>21.10.2016</t>
  </si>
  <si>
    <t>20.10.2016</t>
  </si>
  <si>
    <t>19.10.2016</t>
  </si>
  <si>
    <t>18.10.2016</t>
  </si>
  <si>
    <t>17.10.2016</t>
  </si>
  <si>
    <t>14.10.2016</t>
  </si>
  <si>
    <t>13.10.2016</t>
  </si>
  <si>
    <t>12.10.2016</t>
  </si>
  <si>
    <t>11.10.2016</t>
  </si>
  <si>
    <t>10.10.2016</t>
  </si>
  <si>
    <t>07.10.2016</t>
  </si>
  <si>
    <t>06.10.2016</t>
  </si>
  <si>
    <t>05.10.2016</t>
  </si>
  <si>
    <t>04.10.2016</t>
  </si>
  <si>
    <t>03.10.2016</t>
  </si>
  <si>
    <t>30.09.2016</t>
  </si>
  <si>
    <t>29.09.2016</t>
  </si>
  <si>
    <t>28.09.2016</t>
  </si>
  <si>
    <t>27.09.2016</t>
  </si>
  <si>
    <t>26.09.2016</t>
  </si>
  <si>
    <t>23.09.2016</t>
  </si>
  <si>
    <t>22.09.2016</t>
  </si>
  <si>
    <t>21.09.2016</t>
  </si>
  <si>
    <t>20.09.2016</t>
  </si>
  <si>
    <t>19.09.2016</t>
  </si>
  <si>
    <t>16.09.2016</t>
  </si>
  <si>
    <t>15.09.2016</t>
  </si>
  <si>
    <t>14.09.2016</t>
  </si>
  <si>
    <t>13.09.2016</t>
  </si>
  <si>
    <t>12.09.2016</t>
  </si>
  <si>
    <t>09.09.2016</t>
  </si>
  <si>
    <t>08.09.2016</t>
  </si>
  <si>
    <t>07.09.2016</t>
  </si>
  <si>
    <t>06.09.2016</t>
  </si>
  <si>
    <t>05.09.2016</t>
  </si>
  <si>
    <t>02.09.2016</t>
  </si>
  <si>
    <t>01.09.2016</t>
  </si>
  <si>
    <t>31.08.2016</t>
  </si>
  <si>
    <t>30.08.2016</t>
  </si>
  <si>
    <t>29.08.2016</t>
  </si>
  <si>
    <t>26.08.2016</t>
  </si>
  <si>
    <t>25.08.2016</t>
  </si>
  <si>
    <t>24.08.2016</t>
  </si>
  <si>
    <t>23.08.2016</t>
  </si>
  <si>
    <t>22.08.2016</t>
  </si>
  <si>
    <t>19.08.2016</t>
  </si>
  <si>
    <t>18.08.2016</t>
  </si>
  <si>
    <t>17.08.2016</t>
  </si>
  <si>
    <t>16.08.2016</t>
  </si>
  <si>
    <t>15.08.2016</t>
  </si>
  <si>
    <t>12.08.2016</t>
  </si>
  <si>
    <t>11.08.2016</t>
  </si>
  <si>
    <t>10.08.2016</t>
  </si>
  <si>
    <t>09.08.2016</t>
  </si>
  <si>
    <t>08.08.2016</t>
  </si>
  <si>
    <t>05.08.2016</t>
  </si>
  <si>
    <t>04.08.2016</t>
  </si>
  <si>
    <t>03.08.2016</t>
  </si>
  <si>
    <t>02.08.2016</t>
  </si>
  <si>
    <t>01.08.2016</t>
  </si>
  <si>
    <t>29.07.2016</t>
  </si>
  <si>
    <t>28.07.2016</t>
  </si>
  <si>
    <t>27.07.2016</t>
  </si>
  <si>
    <t>26.07.2016</t>
  </si>
  <si>
    <t>25.07.2016</t>
  </si>
  <si>
    <t>22.07.2016</t>
  </si>
  <si>
    <t>21.07.2016</t>
  </si>
  <si>
    <t>20.07.2016</t>
  </si>
  <si>
    <t>19.07.2016</t>
  </si>
  <si>
    <t>18.07.2016</t>
  </si>
  <si>
    <t>15.07.2016</t>
  </si>
  <si>
    <t>14.07.2016</t>
  </si>
  <si>
    <t>13.07.2016</t>
  </si>
  <si>
    <t>12.07.2016</t>
  </si>
  <si>
    <t>11.07.2016</t>
  </si>
  <si>
    <t>08.07.2016</t>
  </si>
  <si>
    <t>07.07.2016</t>
  </si>
  <si>
    <t>06.07.2016</t>
  </si>
  <si>
    <t>05.07.2016</t>
  </si>
  <si>
    <t>04.07.2016</t>
  </si>
  <si>
    <t>01.07.2016</t>
  </si>
  <si>
    <t>30.06.2016</t>
  </si>
  <si>
    <t>29.06.2016</t>
  </si>
  <si>
    <t>28.06.2016</t>
  </si>
  <si>
    <t>27.06.2016</t>
  </si>
  <si>
    <t>24.06.2016</t>
  </si>
  <si>
    <t>23.06.2016</t>
  </si>
  <si>
    <t>22.06.2016</t>
  </si>
  <si>
    <t>21.06.2016</t>
  </si>
  <si>
    <t>20.06.2016</t>
  </si>
  <si>
    <t>17.06.2016</t>
  </si>
  <si>
    <t>16.06.2016</t>
  </si>
  <si>
    <t>15.06.2016</t>
  </si>
  <si>
    <t>14.06.2016</t>
  </si>
  <si>
    <t>10.06.2016</t>
  </si>
  <si>
    <t>09.06.2016</t>
  </si>
  <si>
    <t>08.06.2016</t>
  </si>
  <si>
    <t>07.06.2016</t>
  </si>
  <si>
    <t>06.06.2016</t>
  </si>
  <si>
    <t>03.06.2016</t>
  </si>
  <si>
    <t>02.06.2016</t>
  </si>
  <si>
    <t>01.06.2016</t>
  </si>
  <si>
    <t>31.05.2016</t>
  </si>
  <si>
    <t>30.05.2016</t>
  </si>
  <si>
    <t>27.05.2016</t>
  </si>
  <si>
    <t>26.05.2016</t>
  </si>
  <si>
    <t>25.05.2016</t>
  </si>
  <si>
    <t>24.05.2016</t>
  </si>
  <si>
    <t>23.05.2016</t>
  </si>
  <si>
    <t>20.05.2016</t>
  </si>
  <si>
    <t>19.05.2016</t>
  </si>
  <si>
    <t>18.05.2016</t>
  </si>
  <si>
    <t>17.05.2016</t>
  </si>
  <si>
    <t>16.05.2016</t>
  </si>
  <si>
    <t>13.05.2016</t>
  </si>
  <si>
    <t>12.05.2016</t>
  </si>
  <si>
    <t>11.05.2016</t>
  </si>
  <si>
    <t>10.05.2016</t>
  </si>
  <si>
    <t>06.05.2016</t>
  </si>
  <si>
    <t>05.05.2016</t>
  </si>
  <si>
    <t>04.05.2016</t>
  </si>
  <si>
    <t>29.04.2016</t>
  </si>
  <si>
    <t>28.04.2016</t>
  </si>
  <si>
    <t>27.04.2016</t>
  </si>
  <si>
    <t>26.04.2016</t>
  </si>
  <si>
    <t>25.04.2016</t>
  </si>
  <si>
    <t>22.04.2016</t>
  </si>
  <si>
    <t>21.04.2016</t>
  </si>
  <si>
    <t>20.04.2016</t>
  </si>
  <si>
    <t>19.04.2016</t>
  </si>
  <si>
    <t>18.04.2016</t>
  </si>
  <si>
    <t>15.04.2016</t>
  </si>
  <si>
    <t>14.04.2016</t>
  </si>
  <si>
    <t>13.04.2016</t>
  </si>
  <si>
    <t>12.04.2016</t>
  </si>
  <si>
    <t>11.04.2016</t>
  </si>
  <si>
    <t>08.04.2016</t>
  </si>
  <si>
    <t>07.04.2016</t>
  </si>
  <si>
    <t>06.04.2016</t>
  </si>
  <si>
    <t>05.04.2016</t>
  </si>
  <si>
    <t>04.04.2016</t>
  </si>
  <si>
    <t>01.04.2016</t>
  </si>
  <si>
    <t>31.03.2016</t>
  </si>
  <si>
    <t>30.03.2016</t>
  </si>
  <si>
    <t>29.03.2016</t>
  </si>
  <si>
    <t>28.03.2016</t>
  </si>
  <si>
    <t>25.03.2016</t>
  </si>
  <si>
    <t>24.03.2016</t>
  </si>
  <si>
    <t>23.03.2016</t>
  </si>
  <si>
    <t>22.03.2016</t>
  </si>
  <si>
    <t>21.03.2016</t>
  </si>
  <si>
    <t>18.03.2016</t>
  </si>
  <si>
    <t>17.03.2016</t>
  </si>
  <si>
    <t>16.03.2016</t>
  </si>
  <si>
    <t>15.03.2016</t>
  </si>
  <si>
    <t>14.03.2016</t>
  </si>
  <si>
    <t>11.03.2016</t>
  </si>
  <si>
    <t>10.03.2016</t>
  </si>
  <si>
    <t>09.03.2016</t>
  </si>
  <si>
    <t>04.03.2016</t>
  </si>
  <si>
    <t>03.03.2016</t>
  </si>
  <si>
    <t>02.03.2016</t>
  </si>
  <si>
    <t>01.03.2016</t>
  </si>
  <si>
    <t>29.02.2016</t>
  </si>
  <si>
    <t>26.02.2016</t>
  </si>
  <si>
    <t>25.02.2016</t>
  </si>
  <si>
    <t>24.02.2016</t>
  </si>
  <si>
    <t>20.02.2016</t>
  </si>
  <si>
    <t>19.02.2016</t>
  </si>
  <si>
    <t>18.02.2016</t>
  </si>
  <si>
    <t>17.02.2016</t>
  </si>
  <si>
    <t>16.02.2016</t>
  </si>
  <si>
    <t>15.02.2016</t>
  </si>
  <si>
    <t>12.02.2016</t>
  </si>
  <si>
    <t>11.02.2016</t>
  </si>
  <si>
    <t>10.02.2016</t>
  </si>
  <si>
    <t>09.02.2016</t>
  </si>
  <si>
    <t>08.02.2016</t>
  </si>
  <si>
    <t>05.02.2016</t>
  </si>
  <si>
    <t>04.02.2016</t>
  </si>
  <si>
    <t>03.02.2016</t>
  </si>
  <si>
    <t>02.02.2016</t>
  </si>
  <si>
    <t>01.02.2016</t>
  </si>
  <si>
    <t>29.01.2016</t>
  </si>
  <si>
    <t>28.01.2016</t>
  </si>
  <si>
    <t>27.01.2016</t>
  </si>
  <si>
    <t>26.01.2016</t>
  </si>
  <si>
    <t>25.01.2016</t>
  </si>
  <si>
    <t>22.01.2016</t>
  </si>
  <si>
    <t>21.01.2016</t>
  </si>
  <si>
    <t>20.01.2016</t>
  </si>
  <si>
    <t>19.01.2016</t>
  </si>
  <si>
    <t>18.01.2016</t>
  </si>
  <si>
    <t>15.01.2016</t>
  </si>
  <si>
    <t>14.01.2016</t>
  </si>
  <si>
    <t>13.01.2016</t>
  </si>
  <si>
    <t>12.01.2016</t>
  </si>
  <si>
    <t>11.01.2016</t>
  </si>
  <si>
    <t>31.12.2015</t>
  </si>
  <si>
    <t>30.12.2015</t>
  </si>
  <si>
    <t>29.12.2015</t>
  </si>
  <si>
    <t>28.12.2015</t>
  </si>
  <si>
    <t>25.12.2015</t>
  </si>
  <si>
    <t>24.12.2015</t>
  </si>
  <si>
    <t>23.12.2015</t>
  </si>
  <si>
    <t>22.12.2015</t>
  </si>
  <si>
    <t>21.12.2015</t>
  </si>
  <si>
    <t>18.12.2015</t>
  </si>
  <si>
    <t>17.12.2015</t>
  </si>
  <si>
    <t>16.12.2015</t>
  </si>
  <si>
    <t>15.12.2015</t>
  </si>
  <si>
    <t>14.12.2015</t>
  </si>
  <si>
    <t>11.12.2015</t>
  </si>
  <si>
    <t>10.12.2015</t>
  </si>
  <si>
    <t>09.12.2015</t>
  </si>
  <si>
    <t>08.12.2015</t>
  </si>
  <si>
    <t>07.12.2015</t>
  </si>
  <si>
    <t>04.12.2015</t>
  </si>
  <si>
    <t>03.12.2015</t>
  </si>
  <si>
    <t>02.12.2015</t>
  </si>
  <si>
    <t>01.12.2015</t>
  </si>
  <si>
    <t>30.11.2015</t>
  </si>
  <si>
    <t>27.11.2015</t>
  </si>
  <si>
    <t>26.11.2015</t>
  </si>
  <si>
    <t>25.11.2015</t>
  </si>
  <si>
    <t>24.11.2015</t>
  </si>
  <si>
    <t>23.11.2015</t>
  </si>
  <si>
    <t>20.11.2015</t>
  </si>
  <si>
    <t>19.11.2015</t>
  </si>
  <si>
    <t>18.11.2015</t>
  </si>
  <si>
    <t>17.11.2015</t>
  </si>
  <si>
    <t>16.11.2015</t>
  </si>
  <si>
    <t>13.11.2015</t>
  </si>
  <si>
    <t>12.11.2015</t>
  </si>
  <si>
    <t>11.11.2015</t>
  </si>
  <si>
    <t>10.11.2015</t>
  </si>
  <si>
    <t>09.11.2015</t>
  </si>
  <si>
    <t>06.11.2015</t>
  </si>
  <si>
    <t>05.11.2015</t>
  </si>
  <si>
    <t>03.11.2015</t>
  </si>
  <si>
    <t>02.11.2015</t>
  </si>
  <si>
    <t>30.10.2015</t>
  </si>
  <si>
    <t>29.10.2015</t>
  </si>
  <si>
    <t>28.10.2015</t>
  </si>
  <si>
    <t>27.10.2015</t>
  </si>
  <si>
    <t>26.10.2015</t>
  </si>
  <si>
    <t>23.10.2015</t>
  </si>
  <si>
    <t>22.10.2015</t>
  </si>
  <si>
    <t>21.10.2015</t>
  </si>
  <si>
    <t>20.10.2015</t>
  </si>
  <si>
    <t>19.10.2015</t>
  </si>
  <si>
    <t>16.10.2015</t>
  </si>
  <si>
    <t>15.10.2015</t>
  </si>
  <si>
    <t>14.10.2015</t>
  </si>
  <si>
    <t>13.10.2015</t>
  </si>
  <si>
    <t>12.10.2015</t>
  </si>
  <si>
    <t>09.10.2015</t>
  </si>
  <si>
    <t>08.10.2015</t>
  </si>
  <si>
    <t>07.10.2015</t>
  </si>
  <si>
    <t>06.10.2015</t>
  </si>
  <si>
    <t>05.10.2015</t>
  </si>
  <si>
    <t>02.10.2015</t>
  </si>
  <si>
    <t>01.10.2015</t>
  </si>
  <si>
    <t>30.09.2015</t>
  </si>
  <si>
    <t>29.09.2015</t>
  </si>
  <si>
    <t>28.09.2015</t>
  </si>
  <si>
    <t>25.09.2015</t>
  </si>
  <si>
    <t>24.09.2015</t>
  </si>
  <si>
    <t>23.09.2015</t>
  </si>
  <si>
    <t>22.09.2015</t>
  </si>
  <si>
    <t>21.09.2015</t>
  </si>
  <si>
    <t>18.09.2015</t>
  </si>
  <si>
    <t>17.09.2015</t>
  </si>
  <si>
    <t>16.09.2015</t>
  </si>
  <si>
    <t>15.09.2015</t>
  </si>
  <si>
    <t>14.09.2015</t>
  </si>
  <si>
    <t>11.09.2015</t>
  </si>
  <si>
    <t>10.09.2015</t>
  </si>
  <si>
    <t>09.09.2015</t>
  </si>
  <si>
    <t>08.09.2015</t>
  </si>
  <si>
    <t>07.09.2015</t>
  </si>
  <si>
    <t>04.09.2015</t>
  </si>
  <si>
    <t>03.09.2015</t>
  </si>
  <si>
    <t>02.09.2015</t>
  </si>
  <si>
    <t>01.09.2015</t>
  </si>
  <si>
    <t>31.08.2015</t>
  </si>
  <si>
    <t>28.08.2015</t>
  </si>
  <si>
    <t>27.08.2015</t>
  </si>
  <si>
    <t>26.08.2015</t>
  </si>
  <si>
    <t>25.08.2015</t>
  </si>
  <si>
    <t>24.08.2015</t>
  </si>
  <si>
    <t>21.08.2015</t>
  </si>
  <si>
    <t>20.08.2015</t>
  </si>
  <si>
    <t>19.08.2015</t>
  </si>
  <si>
    <t>18.08.2015</t>
  </si>
  <si>
    <t>17.08.2015</t>
  </si>
  <si>
    <t>14.08.2015</t>
  </si>
  <si>
    <t>13.08.2015</t>
  </si>
  <si>
    <t>12.08.2015</t>
  </si>
  <si>
    <t>11.08.2015</t>
  </si>
  <si>
    <t>10.08.2015</t>
  </si>
  <si>
    <t>07.08.2015</t>
  </si>
  <si>
    <t>06.08.2015</t>
  </si>
  <si>
    <t>05.08.2015</t>
  </si>
  <si>
    <t>04.08.2015</t>
  </si>
  <si>
    <t>03.08.2015</t>
  </si>
  <si>
    <t>31.07.2015</t>
  </si>
  <si>
    <t>30.07.2015</t>
  </si>
  <si>
    <t>29.07.2015</t>
  </si>
  <si>
    <t>28.07.2015</t>
  </si>
  <si>
    <t>27.07.2015</t>
  </si>
  <si>
    <t>24.07.2015</t>
  </si>
  <si>
    <t>23.07.2015</t>
  </si>
  <si>
    <t>22.07.2015</t>
  </si>
  <si>
    <t>21.07.2015</t>
  </si>
  <si>
    <t>20.07.2015</t>
  </si>
  <si>
    <t>17.07.2015</t>
  </si>
  <si>
    <t>16.07.2015</t>
  </si>
  <si>
    <t>15.07.2015</t>
  </si>
  <si>
    <t>14.07.2015</t>
  </si>
  <si>
    <t>13.07.2015</t>
  </si>
  <si>
    <t>10.07.2015</t>
  </si>
  <si>
    <t>09.07.2015</t>
  </si>
  <si>
    <t>08.07.2015</t>
  </si>
  <si>
    <t>07.07.2015</t>
  </si>
  <si>
    <t>06.07.2015</t>
  </si>
  <si>
    <t>03.07.2015</t>
  </si>
  <si>
    <t>02.07.2015</t>
  </si>
  <si>
    <t>01.07.2015</t>
  </si>
  <si>
    <t>30.06.2015</t>
  </si>
  <si>
    <t>29.06.2015</t>
  </si>
  <si>
    <t>26.06.2015</t>
  </si>
  <si>
    <t>25.06.2015</t>
  </si>
  <si>
    <t>24.06.2015</t>
  </si>
  <si>
    <t>23.06.2015</t>
  </si>
  <si>
    <t>22.06.2015</t>
  </si>
  <si>
    <t>19.06.2015</t>
  </si>
  <si>
    <t>18.06.2015</t>
  </si>
  <si>
    <t>17.06.2015</t>
  </si>
  <si>
    <t>16.06.2015</t>
  </si>
  <si>
    <t>15.06.2015</t>
  </si>
  <si>
    <t>11.06.2015</t>
  </si>
  <si>
    <t>10.06.2015</t>
  </si>
  <si>
    <t>09.06.2015</t>
  </si>
  <si>
    <t>08.06.2015</t>
  </si>
  <si>
    <t>05.06.2015</t>
  </si>
  <si>
    <t>04.06.2015</t>
  </si>
  <si>
    <t>03.06.2015</t>
  </si>
  <si>
    <t>02.06.2015</t>
  </si>
  <si>
    <t>01.06.2015</t>
  </si>
  <si>
    <t>29.05.2015</t>
  </si>
  <si>
    <t>28.05.2015</t>
  </si>
  <si>
    <t>27.05.2015</t>
  </si>
  <si>
    <t>26.05.2015</t>
  </si>
  <si>
    <t>25.05.2015</t>
  </si>
  <si>
    <t>22.05.2015</t>
  </si>
  <si>
    <t>21.05.2015</t>
  </si>
  <si>
    <t>20.05.2015</t>
  </si>
  <si>
    <t>19.05.2015</t>
  </si>
  <si>
    <t>18.05.2015</t>
  </si>
  <si>
    <t>15.05.2015</t>
  </si>
  <si>
    <t>14.05.2015</t>
  </si>
  <si>
    <t>13.05.2015</t>
  </si>
  <si>
    <t>12.05.2015</t>
  </si>
  <si>
    <t>08.05.2015</t>
  </si>
  <si>
    <t>07.05.2015</t>
  </si>
  <si>
    <t>06.05.2015</t>
  </si>
  <si>
    <t>05.05.2015</t>
  </si>
  <si>
    <t>04.05.2015</t>
  </si>
  <si>
    <t>30.04.2015</t>
  </si>
  <si>
    <t>29.04.2015</t>
  </si>
  <si>
    <t>28.04.2015</t>
  </si>
  <si>
    <t>27.04.2015</t>
  </si>
  <si>
    <t>24.04.2015</t>
  </si>
  <si>
    <t>23.04.2015</t>
  </si>
  <si>
    <t>22.04.2015</t>
  </si>
  <si>
    <t>21.04.2015</t>
  </si>
  <si>
    <t>20.04.2015</t>
  </si>
  <si>
    <t>17.04.2015</t>
  </si>
  <si>
    <t>16.04.2015</t>
  </si>
  <si>
    <t>15.04.2015</t>
  </si>
  <si>
    <t>14.04.2015</t>
  </si>
  <si>
    <t>13.04.2015</t>
  </si>
  <si>
    <t>10.04.2015</t>
  </si>
  <si>
    <t>09.04.2015</t>
  </si>
  <si>
    <t>08.04.2015</t>
  </si>
  <si>
    <t>07.04.2015</t>
  </si>
  <si>
    <t>06.04.2015</t>
  </si>
  <si>
    <t>05.04.2015</t>
  </si>
  <si>
    <t>03.04.2015</t>
  </si>
  <si>
    <t>02.04.2015</t>
  </si>
  <si>
    <t>01.04.2015</t>
  </si>
  <si>
    <t>31.03.2015</t>
  </si>
  <si>
    <t>30.03.2015</t>
  </si>
  <si>
    <t>27.03.2015</t>
  </si>
  <si>
    <t>26.03.2015</t>
  </si>
  <si>
    <t>25.03.2015</t>
  </si>
  <si>
    <t>24.03.2015</t>
  </si>
  <si>
    <t>23.03.2015</t>
  </si>
  <si>
    <t>20.03.2015</t>
  </si>
  <si>
    <t>19.03.2015</t>
  </si>
  <si>
    <t>18.03.2015</t>
  </si>
  <si>
    <t>17.03.2015</t>
  </si>
  <si>
    <t>16.03.2015</t>
  </si>
  <si>
    <t>13.03.2015</t>
  </si>
  <si>
    <t>12.03.2015</t>
  </si>
  <si>
    <t>11.03.2015</t>
  </si>
  <si>
    <t>10.03.2015</t>
  </si>
  <si>
    <t>06.03.2015</t>
  </si>
  <si>
    <t>05.03.2015</t>
  </si>
  <si>
    <t>04.03.2015</t>
  </si>
  <si>
    <t>03.03.2015</t>
  </si>
  <si>
    <t>02.03.2015</t>
  </si>
  <si>
    <t>27.02.2015</t>
  </si>
  <si>
    <t>26.02.2015</t>
  </si>
  <si>
    <t>25.02.2015</t>
  </si>
  <si>
    <t>24.02.2015</t>
  </si>
  <si>
    <t>20.02.2015</t>
  </si>
  <si>
    <t>19.02.2015</t>
  </si>
  <si>
    <t>18.02.2015</t>
  </si>
  <si>
    <t>17.02.2015</t>
  </si>
  <si>
    <t>16.02.2015</t>
  </si>
  <si>
    <t>13.02.2015</t>
  </si>
  <si>
    <t>12.02.2015</t>
  </si>
  <si>
    <t>11.02.2015</t>
  </si>
  <si>
    <t>10.02.2015</t>
  </si>
  <si>
    <t>09.02.2015</t>
  </si>
  <si>
    <t>06.02.2015</t>
  </si>
  <si>
    <t>05.02.2015</t>
  </si>
  <si>
    <t>04.02.2015</t>
  </si>
  <si>
    <t>03.02.2015</t>
  </si>
  <si>
    <t>02.02.2015</t>
  </si>
  <si>
    <t>30.01.2015</t>
  </si>
  <si>
    <t>29.01.2015</t>
  </si>
  <si>
    <t>28.01.2015</t>
  </si>
  <si>
    <t>27.01.2015</t>
  </si>
  <si>
    <t>26.01.2015</t>
  </si>
  <si>
    <t>23.01.2015</t>
  </si>
  <si>
    <t>22.01.2015</t>
  </si>
  <si>
    <t>21.01.2015</t>
  </si>
  <si>
    <t>20.01.2015</t>
  </si>
  <si>
    <t>19.01.2015</t>
  </si>
  <si>
    <t>16.01.2015</t>
  </si>
  <si>
    <t>15.01.2015</t>
  </si>
  <si>
    <t>14.01.2015</t>
  </si>
  <si>
    <t>13.01.2015</t>
  </si>
  <si>
    <t>12.01.2015</t>
  </si>
  <si>
    <t>31.12.2014</t>
  </si>
  <si>
    <t>30.12.2014</t>
  </si>
  <si>
    <t>29.12.2014</t>
  </si>
  <si>
    <t>26.12.2014</t>
  </si>
  <si>
    <t>25.12.2014</t>
  </si>
  <si>
    <t>24.12.2014</t>
  </si>
  <si>
    <t>23.12.2014</t>
  </si>
  <si>
    <t>22.12.2014</t>
  </si>
  <si>
    <t>19.12.2014</t>
  </si>
  <si>
    <t>18.12.2014</t>
  </si>
  <si>
    <t>17.12.2014</t>
  </si>
  <si>
    <t>16.12.2014</t>
  </si>
  <si>
    <t>15.12.2014</t>
  </si>
  <si>
    <t>12.12.2014</t>
  </si>
  <si>
    <t>11.12.2014</t>
  </si>
  <si>
    <t>10.12.2014</t>
  </si>
  <si>
    <t>09.12.2014</t>
  </si>
  <si>
    <t>08.12.2014</t>
  </si>
  <si>
    <t>05.12.2014</t>
  </si>
  <si>
    <t>04.12.2014</t>
  </si>
  <si>
    <t>03.12.2014</t>
  </si>
  <si>
    <t>02.12.2014</t>
  </si>
  <si>
    <t>01.12.2014</t>
  </si>
  <si>
    <t>28.11.2014</t>
  </si>
  <si>
    <t>27.11.2014</t>
  </si>
  <si>
    <t>26.11.2014</t>
  </si>
  <si>
    <t>25.11.2014</t>
  </si>
  <si>
    <t>24.11.2014</t>
  </si>
  <si>
    <t>21.11.2014</t>
  </si>
  <si>
    <t>20.11.2014</t>
  </si>
  <si>
    <t>19.11.2014</t>
  </si>
  <si>
    <t>18.11.2014</t>
  </si>
  <si>
    <t>17.11.2014</t>
  </si>
  <si>
    <t>14.11.2014</t>
  </si>
  <si>
    <t>13.11.2014</t>
  </si>
  <si>
    <t>12.11.2014</t>
  </si>
  <si>
    <t>11.11.2014</t>
  </si>
  <si>
    <t>10.11.2014</t>
  </si>
  <si>
    <t>07.11.2014</t>
  </si>
  <si>
    <t>06.11.2014</t>
  </si>
  <si>
    <t>05.11.2014</t>
  </si>
  <si>
    <t>31.10.2014</t>
  </si>
  <si>
    <t>30.10.2014</t>
  </si>
  <si>
    <t>29.10.2014</t>
  </si>
  <si>
    <t>28.10.2014</t>
  </si>
  <si>
    <t>27.10.2014</t>
  </si>
  <si>
    <t>24.10.2014</t>
  </si>
  <si>
    <t>23.10.2014</t>
  </si>
  <si>
    <t>22.10.2014</t>
  </si>
  <si>
    <t>21.10.2014</t>
  </si>
  <si>
    <t>20.10.2014</t>
  </si>
  <si>
    <t>17.10.2014</t>
  </si>
  <si>
    <t>16.10.2014</t>
  </si>
  <si>
    <t>15.10.2014</t>
  </si>
  <si>
    <t>14.10.2014</t>
  </si>
  <si>
    <t>13.10.2014</t>
  </si>
  <si>
    <t>10.10.2014</t>
  </si>
  <si>
    <t>09.10.2014</t>
  </si>
  <si>
    <t>08.10.2014</t>
  </si>
  <si>
    <t>07.10.2014</t>
  </si>
  <si>
    <t>06.10.2014</t>
  </si>
  <si>
    <t>03.10.2014</t>
  </si>
  <si>
    <t>02.10.2014</t>
  </si>
  <si>
    <t>01.10.2014</t>
  </si>
  <si>
    <t>30.09.2014</t>
  </si>
  <si>
    <t>29.09.2014</t>
  </si>
  <si>
    <t>26.09.2014</t>
  </si>
  <si>
    <t>25.09.2014</t>
  </si>
  <si>
    <t>24.09.2014</t>
  </si>
  <si>
    <t>23.09.2014</t>
  </si>
  <si>
    <t>22.09.2014</t>
  </si>
  <si>
    <t>19.09.2014</t>
  </si>
  <si>
    <t>18.09.2014</t>
  </si>
  <si>
    <t>17.09.2014</t>
  </si>
  <si>
    <t>16.09.2014</t>
  </si>
  <si>
    <t>15.09.2014</t>
  </si>
  <si>
    <t>12.09.2014</t>
  </si>
  <si>
    <t>11.09.2014</t>
  </si>
  <si>
    <t>10.09.2014</t>
  </si>
  <si>
    <t>09.09.2014</t>
  </si>
  <si>
    <t>08.09.2014</t>
  </si>
  <si>
    <t>05.09.2014</t>
  </si>
  <si>
    <t>04.09.2014</t>
  </si>
  <si>
    <t>03.09.2014</t>
  </si>
  <si>
    <t>02.09.2014</t>
  </si>
  <si>
    <t>01.09.2014</t>
  </si>
  <si>
    <t>29.08.2014</t>
  </si>
  <si>
    <t>28.08.2014</t>
  </si>
  <si>
    <t>27.08.2014</t>
  </si>
  <si>
    <t>26.08.2014</t>
  </si>
  <si>
    <t>25.08.2014</t>
  </si>
  <si>
    <t>22.08.2014</t>
  </si>
  <si>
    <t>21.08.2014</t>
  </si>
  <si>
    <t>20.08.2014</t>
  </si>
  <si>
    <t>19.08.2014</t>
  </si>
  <si>
    <t>18.08.2014</t>
  </si>
  <si>
    <t>15.08.2014</t>
  </si>
  <si>
    <t>14.08.2014</t>
  </si>
  <si>
    <t>13.08.2014</t>
  </si>
  <si>
    <t>12.08.2014</t>
  </si>
  <si>
    <t>11.08.2014</t>
  </si>
  <si>
    <t>08.08.2014</t>
  </si>
  <si>
    <t>07.08.2014</t>
  </si>
  <si>
    <t>06.08.2014</t>
  </si>
  <si>
    <t>05.08.2014</t>
  </si>
  <si>
    <t>04.08.2014</t>
  </si>
  <si>
    <t>01.08.2014</t>
  </si>
  <si>
    <t>31.07.2014</t>
  </si>
  <si>
    <t>30.07.2014</t>
  </si>
  <si>
    <t>29.07.2014</t>
  </si>
  <si>
    <t>28.07.2014</t>
  </si>
  <si>
    <t>25.07.2014</t>
  </si>
  <si>
    <t>24.07.2014</t>
  </si>
  <si>
    <t>23.07.2014</t>
  </si>
  <si>
    <t>22.07.2014</t>
  </si>
  <si>
    <t>21.07.2014</t>
  </si>
  <si>
    <t>18.07.2014</t>
  </si>
  <si>
    <t>17.07.2014</t>
  </si>
  <si>
    <t>16.07.2014</t>
  </si>
  <si>
    <t>15.07.2014</t>
  </si>
  <si>
    <t>14.07.2014</t>
  </si>
  <si>
    <t>11.07.2014</t>
  </si>
  <si>
    <t>10.07.2014</t>
  </si>
  <si>
    <t>09.07.2014</t>
  </si>
  <si>
    <t>08.07.2014</t>
  </si>
  <si>
    <t>07.07.2014</t>
  </si>
  <si>
    <t>04.07.2014</t>
  </si>
  <si>
    <t>03.07.2014</t>
  </si>
  <si>
    <t>02.07.2014</t>
  </si>
  <si>
    <t>01.07.2014</t>
  </si>
  <si>
    <t>30.06.2014</t>
  </si>
  <si>
    <t>27.06.2014</t>
  </si>
  <si>
    <t>26.06.2014</t>
  </si>
  <si>
    <t>25.06.2014</t>
  </si>
  <si>
    <t>24.06.2014</t>
  </si>
  <si>
    <t>23.06.2014</t>
  </si>
  <si>
    <t>20.06.2014</t>
  </si>
  <si>
    <t>19.06.2014</t>
  </si>
  <si>
    <t>18.06.2014</t>
  </si>
  <si>
    <t>17.06.2014</t>
  </si>
  <si>
    <t>16.06.2014</t>
  </si>
  <si>
    <t>11.06.2014</t>
  </si>
  <si>
    <t>10.06.2014</t>
  </si>
  <si>
    <t>09.06.2014</t>
  </si>
  <si>
    <t>06.06.2014</t>
  </si>
  <si>
    <t>05.06.2014</t>
  </si>
  <si>
    <t>04.06.2014</t>
  </si>
  <si>
    <t>03.06.2014</t>
  </si>
  <si>
    <t>02.06.2014</t>
  </si>
  <si>
    <t>30.05.2014</t>
  </si>
  <si>
    <t>29.05.2014</t>
  </si>
  <si>
    <t>28.05.2014</t>
  </si>
  <si>
    <t>27.05.2014</t>
  </si>
  <si>
    <t>26.05.2014</t>
  </si>
  <si>
    <t>23.05.2014</t>
  </si>
  <si>
    <t>22.05.2014</t>
  </si>
  <si>
    <t>21.05.2014</t>
  </si>
  <si>
    <t>20.05.2014</t>
  </si>
  <si>
    <t>19.05.2014</t>
  </si>
  <si>
    <t>16.05.2014</t>
  </si>
  <si>
    <t>15.05.2014</t>
  </si>
  <si>
    <t>14.05.2014</t>
  </si>
  <si>
    <t>13.05.2014</t>
  </si>
  <si>
    <t>12.05.2014</t>
  </si>
  <si>
    <t>08.05.2014</t>
  </si>
  <si>
    <t>07.05.2014</t>
  </si>
  <si>
    <t>06.05.2014</t>
  </si>
  <si>
    <t>05.05.2014</t>
  </si>
  <si>
    <t>30.04.2014</t>
  </si>
  <si>
    <t>29.04.2014</t>
  </si>
  <si>
    <t>28.04.2014</t>
  </si>
  <si>
    <t>25.04.2014</t>
  </si>
  <si>
    <t>24.04.2014</t>
  </si>
  <si>
    <t>23.04.2014</t>
  </si>
  <si>
    <t>22.04.2014</t>
  </si>
  <si>
    <t>21.04.2014</t>
  </si>
  <si>
    <t>18.04.2014</t>
  </si>
  <si>
    <t>17.04.2014</t>
  </si>
  <si>
    <t>16.04.2014</t>
  </si>
  <si>
    <t>15.04.2014</t>
  </si>
  <si>
    <t>14.04.2014</t>
  </si>
  <si>
    <t>11.04.2014</t>
  </si>
  <si>
    <t>10.04.2014</t>
  </si>
  <si>
    <t>09.04.2014</t>
  </si>
  <si>
    <t>08.04.2014</t>
  </si>
  <si>
    <t>07.04.2014</t>
  </si>
  <si>
    <t>04.04.2014</t>
  </si>
  <si>
    <t>03.04.2014</t>
  </si>
  <si>
    <t>02.04.2014</t>
  </si>
  <si>
    <t>01.04.2014</t>
  </si>
  <si>
    <t>31.03.2014</t>
  </si>
  <si>
    <t>28.03.2014</t>
  </si>
  <si>
    <t>27.03.2014</t>
  </si>
  <si>
    <t>26.03.2014</t>
  </si>
  <si>
    <t>25.03.2014</t>
  </si>
  <si>
    <t>24.03.2014</t>
  </si>
  <si>
    <t>21.03.2014</t>
  </si>
  <si>
    <t>20.03.2014</t>
  </si>
  <si>
    <t>19.03.2014</t>
  </si>
  <si>
    <t>18.03.2014</t>
  </si>
  <si>
    <t>17.03.2014</t>
  </si>
  <si>
    <t>14.03.2014</t>
  </si>
  <si>
    <t>13.03.2014</t>
  </si>
  <si>
    <t>12.03.2014</t>
  </si>
  <si>
    <t>11.03.2014</t>
  </si>
  <si>
    <t>07.03.2014</t>
  </si>
  <si>
    <t>06.03.2014</t>
  </si>
  <si>
    <t>05.03.2014</t>
  </si>
  <si>
    <t>04.03.2014</t>
  </si>
  <si>
    <t>03.03.2014</t>
  </si>
  <si>
    <t>28.02.2014</t>
  </si>
  <si>
    <t>27.02.2014</t>
  </si>
  <si>
    <t>26.02.2014</t>
  </si>
  <si>
    <t>25.02.2014</t>
  </si>
  <si>
    <t>24.02.2014</t>
  </si>
  <si>
    <t>21.02.2014</t>
  </si>
  <si>
    <t>20.02.2014</t>
  </si>
  <si>
    <t>19.02.2014</t>
  </si>
  <si>
    <t>18.02.2014</t>
  </si>
  <si>
    <t>17.02.2014</t>
  </si>
  <si>
    <t>14.02.2014</t>
  </si>
  <si>
    <t>13.02.2014</t>
  </si>
  <si>
    <t>12.02.2014</t>
  </si>
  <si>
    <t>11.02.2014</t>
  </si>
  <si>
    <t>10.02.2014</t>
  </si>
  <si>
    <t>07.02.2014</t>
  </si>
  <si>
    <t>06.02.2014</t>
  </si>
  <si>
    <t>05.02.2014</t>
  </si>
  <si>
    <t>04.02.2014</t>
  </si>
  <si>
    <t>03.02.2014</t>
  </si>
  <si>
    <t>31.01.2014</t>
  </si>
  <si>
    <t>30.01.2014</t>
  </si>
  <si>
    <t>29.01.2014</t>
  </si>
  <si>
    <t>28.01.2014</t>
  </si>
  <si>
    <t>27.01.2014</t>
  </si>
  <si>
    <t>24.01.2014</t>
  </si>
  <si>
    <t>23.01.2014</t>
  </si>
  <si>
    <t>22.01.2014</t>
  </si>
  <si>
    <t>21.01.2014</t>
  </si>
  <si>
    <t>20.01.2014</t>
  </si>
  <si>
    <t>17.01.2014</t>
  </si>
  <si>
    <t>16.01.2014</t>
  </si>
  <si>
    <t>15.01.2014</t>
  </si>
  <si>
    <t>14.01.2014</t>
  </si>
  <si>
    <t>13.01.2014</t>
  </si>
  <si>
    <t>10.01.2014</t>
  </si>
  <si>
    <t>09.01.2014</t>
  </si>
  <si>
    <t>31.12.2013</t>
  </si>
  <si>
    <t>30.12.2013</t>
  </si>
  <si>
    <t>27.12.2013</t>
  </si>
  <si>
    <t>26.12.2013</t>
  </si>
  <si>
    <t>25.12.2013</t>
  </si>
  <si>
    <t>24.12.2013</t>
  </si>
  <si>
    <t>23.12.2013</t>
  </si>
  <si>
    <t>20.12.2013</t>
  </si>
  <si>
    <t>19.12.2013</t>
  </si>
  <si>
    <t>18.12.2013</t>
  </si>
  <si>
    <t>17.12.2013</t>
  </si>
  <si>
    <t>16.12.2013</t>
  </si>
  <si>
    <t>13.12.2013</t>
  </si>
  <si>
    <t>12.12.2013</t>
  </si>
  <si>
    <t>11.12.2013</t>
  </si>
  <si>
    <t>10.12.2013</t>
  </si>
  <si>
    <t>09.12.2013</t>
  </si>
  <si>
    <t>06.12.2013</t>
  </si>
  <si>
    <t>05.12.2013</t>
  </si>
  <si>
    <t>04.12.2013</t>
  </si>
  <si>
    <t>03.12.2013</t>
  </si>
  <si>
    <t>02.12.2013</t>
  </si>
  <si>
    <t>29.11.2013</t>
  </si>
  <si>
    <t>28.11.2013</t>
  </si>
  <si>
    <t>27.11.2013</t>
  </si>
  <si>
    <t>26.11.2013</t>
  </si>
  <si>
    <t>25.11.2013</t>
  </si>
  <si>
    <t>22.11.2013</t>
  </si>
  <si>
    <t>21.11.2013</t>
  </si>
  <si>
    <t>20.11.2013</t>
  </si>
  <si>
    <t>19.11.2013</t>
  </si>
  <si>
    <t>18.11.2013</t>
  </si>
  <si>
    <t>15.11.2013</t>
  </si>
  <si>
    <t>14.11.2013</t>
  </si>
  <si>
    <t>13.11.2013</t>
  </si>
  <si>
    <t>12.11.2013</t>
  </si>
  <si>
    <t>11.11.2013</t>
  </si>
  <si>
    <t>08.11.2013</t>
  </si>
  <si>
    <t>07.11.2013</t>
  </si>
  <si>
    <t>06.11.2013</t>
  </si>
  <si>
    <t>05.11.2013</t>
  </si>
  <si>
    <t>01.11.2013</t>
  </si>
  <si>
    <t>31.10.2013</t>
  </si>
  <si>
    <t>30.10.2013</t>
  </si>
  <si>
    <t>29.10.2013</t>
  </si>
  <si>
    <t>28.10.2013</t>
  </si>
  <si>
    <t>25.10.2013</t>
  </si>
  <si>
    <t>24.10.2013</t>
  </si>
  <si>
    <t>23.10.2013</t>
  </si>
  <si>
    <t>22.10.2013</t>
  </si>
  <si>
    <t>21.10.2013</t>
  </si>
  <si>
    <t>18.10.2013</t>
  </si>
  <si>
    <t>17.10.2013</t>
  </si>
  <si>
    <t>16.10.2013</t>
  </si>
  <si>
    <t>15.10.2013</t>
  </si>
  <si>
    <t>14.10.2013</t>
  </si>
  <si>
    <t>11.10.2013</t>
  </si>
  <si>
    <t>10.10.2013</t>
  </si>
  <si>
    <t>09.10.2013</t>
  </si>
  <si>
    <t>08.10.2013</t>
  </si>
  <si>
    <t>07.10.2013</t>
  </si>
  <si>
    <t>04.10.2013</t>
  </si>
  <si>
    <t>03.10.2013</t>
  </si>
  <si>
    <t>02.10.2013</t>
  </si>
  <si>
    <t>01.10.2013</t>
  </si>
  <si>
    <t>30.09.2013</t>
  </si>
  <si>
    <t>27.09.2013</t>
  </si>
  <si>
    <t>26.09.2013</t>
  </si>
  <si>
    <t>25.09.2013</t>
  </si>
  <si>
    <t>24.09.2013</t>
  </si>
  <si>
    <t>23.09.2013</t>
  </si>
  <si>
    <t>20.09.2013</t>
  </si>
  <si>
    <t>19.09.2013</t>
  </si>
  <si>
    <t>18.09.2013</t>
  </si>
  <si>
    <t>17.09.2013</t>
  </si>
  <si>
    <t>16.09.2013</t>
  </si>
  <si>
    <t>13.09.2013</t>
  </si>
  <si>
    <t>12.09.2013</t>
  </si>
  <si>
    <t>11.09.2013</t>
  </si>
  <si>
    <t>10.09.2013</t>
  </si>
  <si>
    <t>09.09.2013</t>
  </si>
  <si>
    <t>06.09.2013</t>
  </si>
  <si>
    <t>05.09.2013</t>
  </si>
  <si>
    <t>04.09.2013</t>
  </si>
  <si>
    <t>03.09.2013</t>
  </si>
  <si>
    <t>02.09.2013</t>
  </si>
  <si>
    <t>30.08.2013</t>
  </si>
  <si>
    <t>29.08.2013</t>
  </si>
  <si>
    <t>28.08.2013</t>
  </si>
  <si>
    <t>27.08.2013</t>
  </si>
  <si>
    <t>26.08.2013</t>
  </si>
  <si>
    <t>23.08.2013</t>
  </si>
  <si>
    <t>22.08.2013</t>
  </si>
  <si>
    <t>21.08.2013</t>
  </si>
  <si>
    <t>20.08.2013</t>
  </si>
  <si>
    <t>19.08.2013</t>
  </si>
  <si>
    <t>16.08.2013</t>
  </si>
  <si>
    <t>15.08.2013</t>
  </si>
  <si>
    <t>14.08.2013</t>
  </si>
  <si>
    <t>13.08.2013</t>
  </si>
  <si>
    <t>12.08.2013</t>
  </si>
  <si>
    <t>09.08.2013</t>
  </si>
  <si>
    <t>08.08.2013</t>
  </si>
  <si>
    <t>07.08.2013</t>
  </si>
  <si>
    <t>06.08.2013</t>
  </si>
  <si>
    <t>05.08.2013</t>
  </si>
  <si>
    <t>02.08.2013</t>
  </si>
  <si>
    <t>01.08.2013</t>
  </si>
  <si>
    <t>31.07.2013</t>
  </si>
  <si>
    <t>30.07.2013</t>
  </si>
  <si>
    <t>29.07.2013</t>
  </si>
  <si>
    <t>26.07.2013</t>
  </si>
  <si>
    <t>25.07.2013</t>
  </si>
  <si>
    <t>24.07.2013</t>
  </si>
  <si>
    <t>23.07.2013</t>
  </si>
  <si>
    <t>22.07.2013</t>
  </si>
  <si>
    <t>19.07.2013</t>
  </si>
  <si>
    <t>18.07.2013</t>
  </si>
  <si>
    <t>17.07.2013</t>
  </si>
  <si>
    <t>16.07.2013</t>
  </si>
  <si>
    <t>15.07.2013</t>
  </si>
  <si>
    <t>12.07.2013</t>
  </si>
  <si>
    <t>11.07.2013</t>
  </si>
  <si>
    <t>10.07.2013</t>
  </si>
  <si>
    <t>09.07.2013</t>
  </si>
  <si>
    <t>08.07.2013</t>
  </si>
  <si>
    <t>05.07.2013</t>
  </si>
  <si>
    <t>04.07.2013</t>
  </si>
  <si>
    <t>03.07.2013</t>
  </si>
  <si>
    <t>02.07.2013</t>
  </si>
  <si>
    <t>01.07.2013</t>
  </si>
  <si>
    <t>28.06.2013</t>
  </si>
  <si>
    <t>27.06.2013</t>
  </si>
  <si>
    <t>26.06.2013</t>
  </si>
  <si>
    <t>25.06.2013</t>
  </si>
  <si>
    <t>24.06.2013</t>
  </si>
  <si>
    <t>21.06.2013</t>
  </si>
  <si>
    <t>20.06.2013</t>
  </si>
  <si>
    <t>19.06.2013</t>
  </si>
  <si>
    <t>18.06.2013</t>
  </si>
  <si>
    <t>17.06.2013</t>
  </si>
  <si>
    <t>14.06.2013</t>
  </si>
  <si>
    <t>13.06.2013</t>
  </si>
  <si>
    <t>11.06.2013</t>
  </si>
  <si>
    <t>10.06.2013</t>
  </si>
  <si>
    <t>07.06.2013</t>
  </si>
  <si>
    <t>06.06.2013</t>
  </si>
  <si>
    <t>05.06.2013</t>
  </si>
  <si>
    <t>04.06.2013</t>
  </si>
  <si>
    <t>03.06.2013</t>
  </si>
  <si>
    <t>31.05.2013</t>
  </si>
  <si>
    <t>30.05.2013</t>
  </si>
  <si>
    <t>29.05.2013</t>
  </si>
  <si>
    <t>28.05.2013</t>
  </si>
  <si>
    <t>27.05.2013</t>
  </si>
  <si>
    <t>24.05.2013</t>
  </si>
  <si>
    <t>23.05.2013</t>
  </si>
  <si>
    <t>22.05.2013</t>
  </si>
  <si>
    <t>21.05.2013</t>
  </si>
  <si>
    <t>20.05.2013</t>
  </si>
  <si>
    <t>17.05.2013</t>
  </si>
  <si>
    <t>16.05.2013</t>
  </si>
  <si>
    <t>15.05.2013</t>
  </si>
  <si>
    <t>14.05.2013</t>
  </si>
  <si>
    <t>13.05.2013</t>
  </si>
  <si>
    <t>08.05.2013</t>
  </si>
  <si>
    <t>07.05.2013</t>
  </si>
  <si>
    <t>06.05.2013</t>
  </si>
  <si>
    <t>30.04.2013</t>
  </si>
  <si>
    <t>29.04.2013</t>
  </si>
  <si>
    <t>26.04.2013</t>
  </si>
  <si>
    <t>25.04.2013</t>
  </si>
  <si>
    <t>24.04.2013</t>
  </si>
  <si>
    <t>23.04.2013</t>
  </si>
  <si>
    <t>22.04.2013</t>
  </si>
  <si>
    <t>19.04.2013</t>
  </si>
  <si>
    <t>18.04.2013</t>
  </si>
  <si>
    <t>17.04.2013</t>
  </si>
  <si>
    <t>16.04.2013</t>
  </si>
  <si>
    <t>15.04.2013</t>
  </si>
  <si>
    <t>12.04.2013</t>
  </si>
  <si>
    <t>11.04.2013</t>
  </si>
  <si>
    <t>10.04.2013</t>
  </si>
  <si>
    <t>09.04.2013</t>
  </si>
  <si>
    <t>08.04.2013</t>
  </si>
  <si>
    <t>05.04.2013</t>
  </si>
  <si>
    <t>04.04.2013</t>
  </si>
  <si>
    <t>03.04.2013</t>
  </si>
  <si>
    <t>02.04.2013</t>
  </si>
  <si>
    <t>01.04.2013</t>
  </si>
  <si>
    <t>29.03.2013</t>
  </si>
  <si>
    <t>28.03.2013</t>
  </si>
  <si>
    <t>27.03.2013</t>
  </si>
  <si>
    <t>26.03.2013</t>
  </si>
  <si>
    <t>25.03.2013</t>
  </si>
  <si>
    <t>22.03.2013</t>
  </si>
  <si>
    <t>21.03.2013</t>
  </si>
  <si>
    <t>20.03.2013</t>
  </si>
  <si>
    <t>19.03.2013</t>
  </si>
  <si>
    <t>18.03.2013</t>
  </si>
  <si>
    <t>15.03.2013</t>
  </si>
  <si>
    <t>14.03.2013</t>
  </si>
  <si>
    <t>13.03.2013</t>
  </si>
  <si>
    <t>12.03.2013</t>
  </si>
  <si>
    <t>11.03.2013</t>
  </si>
  <si>
    <t>07.03.2013</t>
  </si>
  <si>
    <t>06.03.2013</t>
  </si>
  <si>
    <t>05.03.2013</t>
  </si>
  <si>
    <t>04.03.2013</t>
  </si>
  <si>
    <t>01.03.2013</t>
  </si>
  <si>
    <t>28.02.2013</t>
  </si>
  <si>
    <t>27.02.2013</t>
  </si>
  <si>
    <t>26.02.2013</t>
  </si>
  <si>
    <t>25.02.2013</t>
  </si>
  <si>
    <t>22.02.2013</t>
  </si>
  <si>
    <t>21.02.2013</t>
  </si>
  <si>
    <t>20.02.2013</t>
  </si>
  <si>
    <t>19.02.2013</t>
  </si>
  <si>
    <t>18.02.2013</t>
  </si>
  <si>
    <t>15.02.2013</t>
  </si>
  <si>
    <t>14.02.2013</t>
  </si>
  <si>
    <t>13.02.2013</t>
  </si>
  <si>
    <t>12.02.2013</t>
  </si>
  <si>
    <t>11.02.2013</t>
  </si>
  <si>
    <t>08.02.2013</t>
  </si>
  <si>
    <t>07.02.2013</t>
  </si>
  <si>
    <t>06.02.2013</t>
  </si>
  <si>
    <t>05.02.2013</t>
  </si>
  <si>
    <t>04.02.2013</t>
  </si>
  <si>
    <t>01.02.2013</t>
  </si>
  <si>
    <t>31.01.2013</t>
  </si>
  <si>
    <t>30.01.2013</t>
  </si>
  <si>
    <t>29.01.2013</t>
  </si>
  <si>
    <t>28.01.2013</t>
  </si>
  <si>
    <t>25.01.2013</t>
  </si>
  <si>
    <t>24.01.2013</t>
  </si>
  <si>
    <t>23.01.2013</t>
  </si>
  <si>
    <t>22.01.2013</t>
  </si>
  <si>
    <t>21.01.2013</t>
  </si>
  <si>
    <t>18.01.2013</t>
  </si>
  <si>
    <t>17.01.2013</t>
  </si>
  <si>
    <t>16.01.2013</t>
  </si>
  <si>
    <t>15.01.2013</t>
  </si>
  <si>
    <t>14.01.2013</t>
  </si>
  <si>
    <t>11.01.2013</t>
  </si>
  <si>
    <t>10.01.2013</t>
  </si>
  <si>
    <t>09.01.2013</t>
  </si>
  <si>
    <t>29.12.2012</t>
  </si>
  <si>
    <t>28.12.2012</t>
  </si>
  <si>
    <t>27.12.2012</t>
  </si>
  <si>
    <t>26.12.2012</t>
  </si>
  <si>
    <t>25.12.2012</t>
  </si>
  <si>
    <t>24.12.2012</t>
  </si>
  <si>
    <t>21.12.2012</t>
  </si>
  <si>
    <t>20.12.2012</t>
  </si>
  <si>
    <t>19.12.2012</t>
  </si>
  <si>
    <t>18.12.2012</t>
  </si>
  <si>
    <t>17.12.2012</t>
  </si>
  <si>
    <t>14.12.2012</t>
  </si>
  <si>
    <t>13.12.2012</t>
  </si>
  <si>
    <t>12.12.2012</t>
  </si>
  <si>
    <t>11.12.2012</t>
  </si>
  <si>
    <t>10.12.2012</t>
  </si>
  <si>
    <t>07.12.2012</t>
  </si>
  <si>
    <t>06.12.2012</t>
  </si>
  <si>
    <t>05.12.2012</t>
  </si>
  <si>
    <t>04.12.2012</t>
  </si>
  <si>
    <t>03.12.2012</t>
  </si>
  <si>
    <t>30.11.2012</t>
  </si>
  <si>
    <t>29.11.2012</t>
  </si>
  <si>
    <t>28.11.2012</t>
  </si>
  <si>
    <t>27.11.2012</t>
  </si>
  <si>
    <t>26.11.2012</t>
  </si>
  <si>
    <t>23.11.2012</t>
  </si>
  <si>
    <t>22.11.2012</t>
  </si>
  <si>
    <t>21.11.2012</t>
  </si>
  <si>
    <t>20.11.2012</t>
  </si>
  <si>
    <t>19.11.2012</t>
  </si>
  <si>
    <t>16.11.2012</t>
  </si>
  <si>
    <t>15.11.2012</t>
  </si>
  <si>
    <t>14.11.2012</t>
  </si>
  <si>
    <t>13.11.2012</t>
  </si>
  <si>
    <t>12.11.2012</t>
  </si>
  <si>
    <t>09.11.2012</t>
  </si>
  <si>
    <t>08.11.2012</t>
  </si>
  <si>
    <t>07.11.2012</t>
  </si>
  <si>
    <t>06.11.2012</t>
  </si>
  <si>
    <t>02.11.2012</t>
  </si>
  <si>
    <t>01.11.2012</t>
  </si>
  <si>
    <t>31.10.2012</t>
  </si>
  <si>
    <t>30.10.2012</t>
  </si>
  <si>
    <t>29.10.2012</t>
  </si>
  <si>
    <t>26.10.2012</t>
  </si>
  <si>
    <t>25.10.2012</t>
  </si>
  <si>
    <t>24.10.2012</t>
  </si>
  <si>
    <t>23.10.2012</t>
  </si>
  <si>
    <t>22.10.2012</t>
  </si>
  <si>
    <t>19.10.2012</t>
  </si>
  <si>
    <t>18.10.2012</t>
  </si>
  <si>
    <t>17.10.2012</t>
  </si>
  <si>
    <t>16.10.2012</t>
  </si>
  <si>
    <t>15.10.2012</t>
  </si>
  <si>
    <t>12.10.2012</t>
  </si>
  <si>
    <t>11.10.2012</t>
  </si>
  <si>
    <t>10.10.2012</t>
  </si>
  <si>
    <t>09.10.2012</t>
  </si>
  <si>
    <t>08.10.2012</t>
  </si>
  <si>
    <t>05.10.2012</t>
  </si>
  <si>
    <t>04.10.2012</t>
  </si>
  <si>
    <t>03.10.2012</t>
  </si>
  <si>
    <t>02.10.2012</t>
  </si>
  <si>
    <t>01.10.2012</t>
  </si>
  <si>
    <t>28.09.2012</t>
  </si>
  <si>
    <t>27.09.2012</t>
  </si>
  <si>
    <t>26.09.2012</t>
  </si>
  <si>
    <t>25.09.2012</t>
  </si>
  <si>
    <t>24.09.2012</t>
  </si>
  <si>
    <t>21.09.2012</t>
  </si>
  <si>
    <t>20.09.2012</t>
  </si>
  <si>
    <t>19.09.2012</t>
  </si>
  <si>
    <t>18.09.2012</t>
  </si>
  <si>
    <t>17.09.2012</t>
  </si>
  <si>
    <t>14.09.2012</t>
  </si>
  <si>
    <t>13.09.2012</t>
  </si>
  <si>
    <t>12.09.2012</t>
  </si>
  <si>
    <t>11.09.2012</t>
  </si>
  <si>
    <t>10.09.2012</t>
  </si>
  <si>
    <t>07.09.2012</t>
  </si>
  <si>
    <t>06.09.2012</t>
  </si>
  <si>
    <t>05.09.2012</t>
  </si>
  <si>
    <t>04.09.2012</t>
  </si>
  <si>
    <t>03.09.2012</t>
  </si>
  <si>
    <t>31.08.2012</t>
  </si>
  <si>
    <t>30.08.2012</t>
  </si>
  <si>
    <t>29.08.2012</t>
  </si>
  <si>
    <t>28.08.2012</t>
  </si>
  <si>
    <t>27.08.2012</t>
  </si>
  <si>
    <t>24.08.2012</t>
  </si>
  <si>
    <t>23.08.2012</t>
  </si>
  <si>
    <t>22.08.2012</t>
  </si>
  <si>
    <t>21.08.2012</t>
  </si>
  <si>
    <t>20.08.2012</t>
  </si>
  <si>
    <t>17.08.2012</t>
  </si>
  <si>
    <t>16.08.2012</t>
  </si>
  <si>
    <t>15.08.2012</t>
  </si>
  <si>
    <t>14.08.2012</t>
  </si>
  <si>
    <t>13.08.2012</t>
  </si>
  <si>
    <t>10.08.2012</t>
  </si>
  <si>
    <t>09.08.2012</t>
  </si>
  <si>
    <t>08.08.2012</t>
  </si>
  <si>
    <t>07.08.2012</t>
  </si>
  <si>
    <t>06.08.2012</t>
  </si>
  <si>
    <t>03.08.2012</t>
  </si>
  <si>
    <t>02.08.2012</t>
  </si>
  <si>
    <t>01.08.2012</t>
  </si>
  <si>
    <t>31.07.2012</t>
  </si>
  <si>
    <t>30.07.2012</t>
  </si>
  <si>
    <t>27.07.2012</t>
  </si>
  <si>
    <t>26.07.2012</t>
  </si>
  <si>
    <t>25.07.2012</t>
  </si>
  <si>
    <t>24.07.2012</t>
  </si>
  <si>
    <t>23.07.2012</t>
  </si>
  <si>
    <t>20.07.2012</t>
  </si>
  <si>
    <t>19.07.2012</t>
  </si>
  <si>
    <t>18.07.2012</t>
  </si>
  <si>
    <t>17.07.2012</t>
  </si>
  <si>
    <t>16.07.2012</t>
  </si>
  <si>
    <t>13.07.2012</t>
  </si>
  <si>
    <t>12.07.2012</t>
  </si>
  <si>
    <t>11.07.2012</t>
  </si>
  <si>
    <t>10.07.2012</t>
  </si>
  <si>
    <t>09.07.2012</t>
  </si>
  <si>
    <t>06.07.2012</t>
  </si>
  <si>
    <t>05.07.2012</t>
  </si>
  <si>
    <t>04.07.2012</t>
  </si>
  <si>
    <t>03.07.2012</t>
  </si>
  <si>
    <t>02.07.2012</t>
  </si>
  <si>
    <t>29.06.2012</t>
  </si>
  <si>
    <t>28.06.2012</t>
  </si>
  <si>
    <t>27.06.2012</t>
  </si>
  <si>
    <t>26.06.2012</t>
  </si>
  <si>
    <t>25.06.2012</t>
  </si>
  <si>
    <t>22.06.2012</t>
  </si>
  <si>
    <t>21.06.2012</t>
  </si>
  <si>
    <t>20.06.2012</t>
  </si>
  <si>
    <t>19.06.2012</t>
  </si>
  <si>
    <t>18.06.2012</t>
  </si>
  <si>
    <t>15.06.2012</t>
  </si>
  <si>
    <t>14.06.2012</t>
  </si>
  <si>
    <t>13.06.2012</t>
  </si>
  <si>
    <t>09.06.2012</t>
  </si>
  <si>
    <t>08.06.2012</t>
  </si>
  <si>
    <t>07.06.2012</t>
  </si>
  <si>
    <t>06.06.2012</t>
  </si>
  <si>
    <t>05.06.2012</t>
  </si>
  <si>
    <t>04.06.2012</t>
  </si>
  <si>
    <t>01.06.2012</t>
  </si>
  <si>
    <t>31.05.2012</t>
  </si>
  <si>
    <t>30.05.2012</t>
  </si>
  <si>
    <t>29.05.2012</t>
  </si>
  <si>
    <t>28.05.2012</t>
  </si>
  <si>
    <t>25.05.2012</t>
  </si>
  <si>
    <t>24.05.2012</t>
  </si>
  <si>
    <t>23.05.2012</t>
  </si>
  <si>
    <t>22.05.2012</t>
  </si>
  <si>
    <t>21.05.2012</t>
  </si>
  <si>
    <t>18.05.2012</t>
  </si>
  <si>
    <t>17.05.2012</t>
  </si>
  <si>
    <t>16.05.2012</t>
  </si>
  <si>
    <t>15.05.2012</t>
  </si>
  <si>
    <t>14.05.2012</t>
  </si>
  <si>
    <t>12.05.2012</t>
  </si>
  <si>
    <t>11.05.2012</t>
  </si>
  <si>
    <t>10.05.2012</t>
  </si>
  <si>
    <t>05.05.2012</t>
  </si>
  <si>
    <t>04.05.2012</t>
  </si>
  <si>
    <t>03.05.2012</t>
  </si>
  <si>
    <t>02.05.2012</t>
  </si>
  <si>
    <t>28.04.2012</t>
  </si>
  <si>
    <t>27.04.2012</t>
  </si>
  <si>
    <t>26.04.2012</t>
  </si>
  <si>
    <t>25.04.2012</t>
  </si>
  <si>
    <t>24.04.2012</t>
  </si>
  <si>
    <t>23.04.2012</t>
  </si>
  <si>
    <t>20.04.2012</t>
  </si>
  <si>
    <t>19.04.2012</t>
  </si>
  <si>
    <t>18.04.2012</t>
  </si>
  <si>
    <t>17.04.2012</t>
  </si>
  <si>
    <t>16.04.2012</t>
  </si>
  <si>
    <t>13.04.2012</t>
  </si>
  <si>
    <t>12.04.2012</t>
  </si>
  <si>
    <t>11.04.2012</t>
  </si>
  <si>
    <t>10.04.2012</t>
  </si>
  <si>
    <t>09.04.2012</t>
  </si>
  <si>
    <t>06.04.2012</t>
  </si>
  <si>
    <t>05.04.2012</t>
  </si>
  <si>
    <t>04.04.2012</t>
  </si>
  <si>
    <t>03.04.2012</t>
  </si>
  <si>
    <t>02.04.2012</t>
  </si>
  <si>
    <t>30.03.2012</t>
  </si>
  <si>
    <t>29.03.2012</t>
  </si>
  <si>
    <t>28.03.2012</t>
  </si>
  <si>
    <t>27.03.2012</t>
  </si>
  <si>
    <t>26.03.2012</t>
  </si>
  <si>
    <t>23.03.2012</t>
  </si>
  <si>
    <t>22.03.2012</t>
  </si>
  <si>
    <t>21.03.2012</t>
  </si>
  <si>
    <t>20.03.2012</t>
  </si>
  <si>
    <t>19.03.2012</t>
  </si>
  <si>
    <t>16.03.2012</t>
  </si>
  <si>
    <t>15.03.2012</t>
  </si>
  <si>
    <t>14.03.2012</t>
  </si>
  <si>
    <t>13.03.2012</t>
  </si>
  <si>
    <t>12.03.2012</t>
  </si>
  <si>
    <t>11.03.2012</t>
  </si>
  <si>
    <t>07.03.2012</t>
  </si>
  <si>
    <t>06.03.2012</t>
  </si>
  <si>
    <t>05.03.2012</t>
  </si>
  <si>
    <t>02.03.2012</t>
  </si>
  <si>
    <t>01.03.2012</t>
  </si>
  <si>
    <t>29.02.2012</t>
  </si>
  <si>
    <t>28.02.2012</t>
  </si>
  <si>
    <t>27.02.2012</t>
  </si>
  <si>
    <t>24.02.2012</t>
  </si>
  <si>
    <t>22.02.2012</t>
  </si>
  <si>
    <t>21.02.2012</t>
  </si>
  <si>
    <t>20.02.2012</t>
  </si>
  <si>
    <t>17.02.2012</t>
  </si>
  <si>
    <t>16.02.2012</t>
  </si>
  <si>
    <t>15.02.2012</t>
  </si>
  <si>
    <t>14.02.2012</t>
  </si>
  <si>
    <t>13.02.2012</t>
  </si>
  <si>
    <t>10.02.2012</t>
  </si>
  <si>
    <t>09.02.2012</t>
  </si>
  <si>
    <t>08.02.2012</t>
  </si>
  <si>
    <t>07.02.2012</t>
  </si>
  <si>
    <t>06.02.2012</t>
  </si>
  <si>
    <t>03.02.2012</t>
  </si>
  <si>
    <t>02.02.2012</t>
  </si>
  <si>
    <t>01.02.2012</t>
  </si>
  <si>
    <t>31.01.2012</t>
  </si>
  <si>
    <t>30.01.2012</t>
  </si>
  <si>
    <t>27.01.2012</t>
  </si>
  <si>
    <t>26.01.2012</t>
  </si>
  <si>
    <t>25.01.2012</t>
  </si>
  <si>
    <t>24.01.2012</t>
  </si>
  <si>
    <t>23.01.2012</t>
  </si>
  <si>
    <t>20.01.2012</t>
  </si>
  <si>
    <t>19.01.2012</t>
  </si>
  <si>
    <t>18.01.2012</t>
  </si>
  <si>
    <t>17.01.2012</t>
  </si>
  <si>
    <t>16.01.2012</t>
  </si>
  <si>
    <t>13.01.2012</t>
  </si>
  <si>
    <t>12.01.2012</t>
  </si>
  <si>
    <t>11.01.2012</t>
  </si>
  <si>
    <t>10.01.2012</t>
  </si>
  <si>
    <t>30.12.2011</t>
  </si>
  <si>
    <t>29.12.2011</t>
  </si>
  <si>
    <t>28.12.2011</t>
  </si>
  <si>
    <t>27.12.2011</t>
  </si>
  <si>
    <t>26.12.2011</t>
  </si>
  <si>
    <t>23.12.2011</t>
  </si>
  <si>
    <t>22.12.2011</t>
  </si>
  <si>
    <t>21.12.2011</t>
  </si>
  <si>
    <t>20.12.2011</t>
  </si>
  <si>
    <t>19.12.2011</t>
  </si>
  <si>
    <t>16.12.2011</t>
  </si>
  <si>
    <t>15.12.2011</t>
  </si>
  <si>
    <t>14.12.2011</t>
  </si>
  <si>
    <t>13.12.2011</t>
  </si>
  <si>
    <t>12.12.2011</t>
  </si>
  <si>
    <t>09.12.2011</t>
  </si>
  <si>
    <t>08.12.2011</t>
  </si>
  <si>
    <t>07.12.2011</t>
  </si>
  <si>
    <t>06.12.2011</t>
  </si>
  <si>
    <t>05.12.2011</t>
  </si>
  <si>
    <t>02.12.2011</t>
  </si>
  <si>
    <t>01.12.2011</t>
  </si>
  <si>
    <t>30.11.2011</t>
  </si>
  <si>
    <t>29.11.2011</t>
  </si>
  <si>
    <t>28.11.2011</t>
  </si>
  <si>
    <t>27.11.2011</t>
  </si>
  <si>
    <t>25.11.2011</t>
  </si>
  <si>
    <t>24.11.2011</t>
  </si>
  <si>
    <t>23.11.2011</t>
  </si>
  <si>
    <t>22.11.2011</t>
  </si>
  <si>
    <t>21.11.2011</t>
  </si>
  <si>
    <t>18.11.2011</t>
  </si>
  <si>
    <t>17.11.2011</t>
  </si>
  <si>
    <t>16.11.2011</t>
  </si>
  <si>
    <t>15.11.2011</t>
  </si>
  <si>
    <t>14.11.2011</t>
  </si>
  <si>
    <t>11.11.2011</t>
  </si>
  <si>
    <t>10.11.2011</t>
  </si>
  <si>
    <t>09.11.2011</t>
  </si>
  <si>
    <t>08.11.2011</t>
  </si>
  <si>
    <t>07.11.2011</t>
  </si>
  <si>
    <t>03.11.2011</t>
  </si>
  <si>
    <t>02.11.2011</t>
  </si>
  <si>
    <t>01.11.2011</t>
  </si>
  <si>
    <t>31.10.2011</t>
  </si>
  <si>
    <t>28.10.2011</t>
  </si>
  <si>
    <t>27.10.2011</t>
  </si>
  <si>
    <t>26.10.2011</t>
  </si>
  <si>
    <t>25.10.2011</t>
  </si>
  <si>
    <t>24.10.2011</t>
  </si>
  <si>
    <t>21.10.2011</t>
  </si>
  <si>
    <t>20.10.2011</t>
  </si>
  <si>
    <t>19.10.2011</t>
  </si>
  <si>
    <t>18.10.2011</t>
  </si>
  <si>
    <t>17.10.2011</t>
  </si>
  <si>
    <t>14.10.2011</t>
  </si>
  <si>
    <t>13.10.2011</t>
  </si>
  <si>
    <t>12.10.2011</t>
  </si>
  <si>
    <t>11.10.2011</t>
  </si>
  <si>
    <t>10.10.2011</t>
  </si>
  <si>
    <t>07.10.2011</t>
  </si>
  <si>
    <t>06.10.2011</t>
  </si>
  <si>
    <t>05.10.2011</t>
  </si>
  <si>
    <t>04.10.2011</t>
  </si>
  <si>
    <t>03.10.2011</t>
  </si>
  <si>
    <t>30.09.2011</t>
  </si>
  <si>
    <t>29.09.2011</t>
  </si>
  <si>
    <t>28.09.2011</t>
  </si>
  <si>
    <t>27.09.2011</t>
  </si>
  <si>
    <t>26.09.2011</t>
  </si>
  <si>
    <t>23.09.2011</t>
  </si>
  <si>
    <t>22.09.2011</t>
  </si>
  <si>
    <t>21.09.2011</t>
  </si>
  <si>
    <t>20.09.2011</t>
  </si>
  <si>
    <t>19.09.2011</t>
  </si>
  <si>
    <t>16.09.2011</t>
  </si>
  <si>
    <t>15.09.2011</t>
  </si>
  <si>
    <t>14.09.2011</t>
  </si>
  <si>
    <t>13.09.2011</t>
  </si>
  <si>
    <t>12.09.2011</t>
  </si>
  <si>
    <t>09.09.2011</t>
  </si>
  <si>
    <t>08.09.2011</t>
  </si>
  <si>
    <t>07.09.2011</t>
  </si>
  <si>
    <t>06.09.2011</t>
  </si>
  <si>
    <t>05.09.2011</t>
  </si>
  <si>
    <t>02.09.2011</t>
  </si>
  <si>
    <t>01.09.2011</t>
  </si>
  <si>
    <t>31.08.2011</t>
  </si>
  <si>
    <t>30.08.2011</t>
  </si>
  <si>
    <t>29.08.2011</t>
  </si>
  <si>
    <t>26.08.2011</t>
  </si>
  <si>
    <t>25.08.2011</t>
  </si>
  <si>
    <t>24.08.2011</t>
  </si>
  <si>
    <t>23.08.2011</t>
  </si>
  <si>
    <t>22.08.2011</t>
  </si>
  <si>
    <t>19.08.2011</t>
  </si>
  <si>
    <t>18.08.2011</t>
  </si>
  <si>
    <t>17.08.2011</t>
  </si>
  <si>
    <t>16.08.2011</t>
  </si>
  <si>
    <t>15.08.2011</t>
  </si>
  <si>
    <t>12.08.2011</t>
  </si>
  <si>
    <t>11.08.2011</t>
  </si>
  <si>
    <t>10.08.2011</t>
  </si>
  <si>
    <t>09.08.2011</t>
  </si>
  <si>
    <t>08.08.2011</t>
  </si>
  <si>
    <t>05.08.2011</t>
  </si>
  <si>
    <t>04.08.2011</t>
  </si>
  <si>
    <t>03.08.2011</t>
  </si>
  <si>
    <t>02.08.2011</t>
  </si>
  <si>
    <t>01.08.2011</t>
  </si>
  <si>
    <t>29.07.2011</t>
  </si>
  <si>
    <t>28.07.2011</t>
  </si>
  <si>
    <t>27.07.2011</t>
  </si>
  <si>
    <t>26.07.2011</t>
  </si>
  <si>
    <t>25.07.2011</t>
  </si>
  <si>
    <t>22.07.2011</t>
  </si>
  <si>
    <t>21.07.2011</t>
  </si>
  <si>
    <t>20.07.2011</t>
  </si>
  <si>
    <t>19.07.2011</t>
  </si>
  <si>
    <t>18.07.2011</t>
  </si>
  <si>
    <t>15.07.2011</t>
  </si>
  <si>
    <t>14.07.2011</t>
  </si>
  <si>
    <t>13.07.2011</t>
  </si>
  <si>
    <t>12.07.2011</t>
  </si>
  <si>
    <t>11.07.2011</t>
  </si>
  <si>
    <t>08.07.2011</t>
  </si>
  <si>
    <t>07.07.2011</t>
  </si>
  <si>
    <t>06.07.2011</t>
  </si>
  <si>
    <t>05.07.2011</t>
  </si>
  <si>
    <t>04.07.2011</t>
  </si>
  <si>
    <t>01.07.2011</t>
  </si>
  <si>
    <t>30.06.2011</t>
  </si>
  <si>
    <t>29.06.2011</t>
  </si>
  <si>
    <t>28.06.2011</t>
  </si>
  <si>
    <t>27.06.2011</t>
  </si>
  <si>
    <t>24.06.2011</t>
  </si>
  <si>
    <t>23.06.2011</t>
  </si>
  <si>
    <t>22.06.2011</t>
  </si>
  <si>
    <t>21.06.2011</t>
  </si>
  <si>
    <t>20.06.2011</t>
  </si>
  <si>
    <t>17.06.2011</t>
  </si>
  <si>
    <t>16.06.2011</t>
  </si>
  <si>
    <t>15.06.2011</t>
  </si>
  <si>
    <t>14.06.2011</t>
  </si>
  <si>
    <t>10.06.2011</t>
  </si>
  <si>
    <t>09.06.2011</t>
  </si>
  <si>
    <t>08.06.2011</t>
  </si>
  <si>
    <t>07.06.2011</t>
  </si>
  <si>
    <t>06.06.2011</t>
  </si>
  <si>
    <t>03.06.2011</t>
  </si>
  <si>
    <t>02.06.2011</t>
  </si>
  <si>
    <t>01.06.2011</t>
  </si>
  <si>
    <t>31.05.2011</t>
  </si>
  <si>
    <t>30.05.2011</t>
  </si>
  <si>
    <t>27.05.2011</t>
  </si>
  <si>
    <t>26.05.2011</t>
  </si>
  <si>
    <t>25.05.2011</t>
  </si>
  <si>
    <t>24.05.2011</t>
  </si>
  <si>
    <t>23.05.2011</t>
  </si>
  <si>
    <t>20.05.2011</t>
  </si>
  <si>
    <t>19.05.2011</t>
  </si>
  <si>
    <t>18.05.2011</t>
  </si>
  <si>
    <t>17.05.2011</t>
  </si>
  <si>
    <t>16.05.2011</t>
  </si>
  <si>
    <t>13.05.2011</t>
  </si>
  <si>
    <t>12.05.2011</t>
  </si>
  <si>
    <t>11.05.2011</t>
  </si>
  <si>
    <t>10.05.2011</t>
  </si>
  <si>
    <t>06.05.2011</t>
  </si>
  <si>
    <t>05.05.2011</t>
  </si>
  <si>
    <t>04.05.2011</t>
  </si>
  <si>
    <t>03.05.2011</t>
  </si>
  <si>
    <t>29.04.2011</t>
  </si>
  <si>
    <t>28.04.2011</t>
  </si>
  <si>
    <t>27.04.2011</t>
  </si>
  <si>
    <t>26.04.2011</t>
  </si>
  <si>
    <t>25.04.2011</t>
  </si>
  <si>
    <t>22.04.2011</t>
  </si>
  <si>
    <t>21.04.2011</t>
  </si>
  <si>
    <t>20.04.2011</t>
  </si>
  <si>
    <t>19.04.2011</t>
  </si>
  <si>
    <t>18.04.2011</t>
  </si>
  <si>
    <t>15.04.2011</t>
  </si>
  <si>
    <t>14.04.2011</t>
  </si>
  <si>
    <t>13.04.2011</t>
  </si>
  <si>
    <t>12.04.2011</t>
  </si>
  <si>
    <t>11.04.2011</t>
  </si>
  <si>
    <t>08.04.2011</t>
  </si>
  <si>
    <t>07.04.2011</t>
  </si>
  <si>
    <t>06.04.2011</t>
  </si>
  <si>
    <t>05.04.2011</t>
  </si>
  <si>
    <t>04.04.2011</t>
  </si>
  <si>
    <t>01.04.2011</t>
  </si>
  <si>
    <t>31.03.2011</t>
  </si>
  <si>
    <t>30.03.2011</t>
  </si>
  <si>
    <t>29.03.2011</t>
  </si>
  <si>
    <t>28.03.2011</t>
  </si>
  <si>
    <t>25.03.2011</t>
  </si>
  <si>
    <t>24.03.2011</t>
  </si>
  <si>
    <t>23.03.2011</t>
  </si>
  <si>
    <t>22.03.2011</t>
  </si>
  <si>
    <t>Стоимость</t>
  </si>
  <si>
    <t>Вес</t>
  </si>
  <si>
    <t>Вес отн.</t>
  </si>
  <si>
    <t>Давность</t>
  </si>
  <si>
    <t>ln(отл.)</t>
  </si>
  <si>
    <t>Период: c 01.01.2007 по 06.04.2017</t>
  </si>
  <si>
    <t>Показатель</t>
  </si>
  <si>
    <t>Обозначение</t>
  </si>
  <si>
    <t>Вз. ln(пок)</t>
  </si>
  <si>
    <t>Знач.</t>
  </si>
  <si>
    <t>Знач вз.</t>
  </si>
  <si>
    <t>GM</t>
  </si>
  <si>
    <t>σ</t>
  </si>
  <si>
    <t>Ст. отклонение</t>
  </si>
  <si>
    <t>Ср. геометрическое</t>
  </si>
  <si>
    <t>Ст. Отклонение ln</t>
  </si>
  <si>
    <t>σ ln</t>
  </si>
  <si>
    <t>Ср. геом. / ст. откл.</t>
  </si>
  <si>
    <t>GM / σ</t>
  </si>
  <si>
    <t>Ср. геом. * ст. откл.</t>
  </si>
  <si>
    <t>GM * σ</t>
  </si>
  <si>
    <t>Рабочих дней в году</t>
  </si>
  <si>
    <t>Отл^2</t>
  </si>
  <si>
    <t>ln(пок)</t>
  </si>
  <si>
    <t>Отл</t>
  </si>
  <si>
    <t>Пок</t>
  </si>
  <si>
    <t>Вз. Отл^2</t>
  </si>
  <si>
    <t>Дисперсия ln</t>
  </si>
  <si>
    <t>D ln</t>
  </si>
  <si>
    <t>РСХБ — Лучшие отрасли</t>
  </si>
  <si>
    <t>Дата_2</t>
  </si>
  <si>
    <t>Стоимость_2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</si>
</sst>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.00"/>
    <numFmt numFmtId="165" formatCode="[$-419]d\ mmm\ yy;@"/>
    <numFmt numFmtId="166" formatCode="#,##0.0000"/>
    <numFmt numFmtId="167" formatCode="#,##0.000000"/>
  </numFmts>
  <fonts count="8" x14ac:knownFonts="1">
    <font>
      <sz val="10"/>
      <name val="Arial"/>
      <charset val="204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indexed="18"/>
      <name val="Verdana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165" fontId="0" fillId="0" borderId="0"/>
    <xf numFmtId="0" fontId="6" fillId="0" borderId="0"/>
  </cellStyleXfs>
  <cellXfs count="31">
    <xf numFmtId="165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0" fontId="3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 applyProtection="1">
      <alignment horizontal="center"/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0" fontId="6" fillId="0" borderId="0" xfId="0" applyNumberFormat="1" applyFont="1" applyProtection="1">
      <protection locked="0"/>
    </xf>
    <xf numFmtId="0" fontId="7" fillId="0" borderId="0" xfId="0" applyNumberFormat="1" applyFont="1" applyProtection="1">
      <protection locked="0"/>
    </xf>
    <xf numFmtId="0" fontId="3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 applyProtection="1">
      <alignment horizontal="center"/>
      <protection locked="0"/>
    </xf>
    <xf numFmtId="0" fontId="2" fillId="0" borderId="0" xfId="0" applyNumberFormat="1" applyFont="1" applyFill="1" applyAlignment="1" applyProtection="1">
      <alignment horizontal="center"/>
      <protection locked="0"/>
    </xf>
    <xf numFmtId="166" fontId="6" fillId="0" borderId="0" xfId="0" applyNumberFormat="1" applyFont="1" applyFill="1" applyProtection="1">
      <protection locked="0"/>
    </xf>
    <xf numFmtId="166" fontId="0" fillId="0" borderId="0" xfId="0" applyNumberFormat="1" applyProtection="1">
      <protection locked="0"/>
    </xf>
    <xf numFmtId="166" fontId="1" fillId="0" borderId="0" xfId="0" applyNumberFormat="1" applyFont="1" applyFill="1"/>
    <xf numFmtId="10" fontId="1" fillId="0" borderId="0" xfId="0" applyNumberFormat="1" applyFont="1" applyFill="1"/>
    <xf numFmtId="166" fontId="6" fillId="0" borderId="0" xfId="0" applyNumberFormat="1" applyFont="1" applyProtection="1">
      <protection locked="0"/>
    </xf>
    <xf numFmtId="10" fontId="6" fillId="0" borderId="0" xfId="0" applyNumberFormat="1" applyFont="1" applyProtection="1">
      <protection locked="0"/>
    </xf>
    <xf numFmtId="10" fontId="6" fillId="0" borderId="0" xfId="0" applyNumberFormat="1" applyFont="1" applyFill="1" applyProtection="1">
      <protection locked="0"/>
    </xf>
    <xf numFmtId="167" fontId="0" fillId="0" borderId="0" xfId="0" applyNumberFormat="1" applyProtection="1">
      <protection locked="0"/>
    </xf>
    <xf numFmtId="166" fontId="3" fillId="0" borderId="0" xfId="0" applyNumberFormat="1" applyFont="1" applyFill="1"/>
    <xf numFmtId="166" fontId="2" fillId="0" borderId="0" xfId="0" applyNumberFormat="1" applyFont="1" applyProtection="1">
      <protection locked="0"/>
    </xf>
    <xf numFmtId="0" fontId="3" fillId="2" borderId="0" xfId="0" applyNumberFormat="1" applyFont="1" applyFill="1" applyAlignment="1">
      <alignment horizontal="center"/>
    </xf>
    <xf numFmtId="165" fontId="0" fillId="0" borderId="0" xfId="0" applyProtection="1">
      <protection locked="0"/>
    </xf>
    <xf numFmtId="0" fontId="6" fillId="0" borderId="0" xfId="1" applyProtection="1">
      <protection locked="0"/>
    </xf>
    <xf numFmtId="0" fontId="5" fillId="0" borderId="0" xfId="1" applyFont="1" applyAlignment="1" applyProtection="1">
      <alignment horizontal="centerContinuous"/>
      <protection locked="0"/>
    </xf>
    <xf numFmtId="0" fontId="2" fillId="0" borderId="0" xfId="1" applyFont="1" applyAlignment="1" applyProtection="1">
      <alignment horizontal="center"/>
      <protection locked="0"/>
    </xf>
    <xf numFmtId="164" fontId="6" fillId="0" borderId="0" xfId="1" applyNumberFormat="1" applyProtection="1">
      <protection locked="0"/>
    </xf>
    <xf numFmtId="0" fontId="2" fillId="0" borderId="0" xfId="1" applyFont="1" applyAlignment="1" applyProtection="1">
      <alignment horizontal="center"/>
      <protection locked="0"/>
    </xf>
    <xf numFmtId="0" fontId="6" fillId="0" borderId="0" xfId="1" applyProtection="1">
      <protection locked="0"/>
    </xf>
    <xf numFmtId="0" fontId="3" fillId="2" borderId="0" xfId="0" applyNumberFormat="1" applyFont="1" applyFill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v>Кот. было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данные'!$C$2:$C$1242</c:f>
              <c:numCache>
                <c:formatCode>General</c:formatCode>
                <c:ptCount val="1241"/>
                <c:pt idx="0">
                  <c:v>1423.68</c:v>
                </c:pt>
                <c:pt idx="1">
                  <c:v>1416.83</c:v>
                </c:pt>
                <c:pt idx="2">
                  <c:v>1424.75</c:v>
                </c:pt>
                <c:pt idx="3">
                  <c:v>1418.4</c:v>
                </c:pt>
                <c:pt idx="4">
                  <c:v>1418.01</c:v>
                </c:pt>
                <c:pt idx="5">
                  <c:v>1414.29</c:v>
                </c:pt>
                <c:pt idx="6">
                  <c:v>1398.5</c:v>
                </c:pt>
                <c:pt idx="7">
                  <c:v>1408.36</c:v>
                </c:pt>
                <c:pt idx="8">
                  <c:v>1413.94</c:v>
                </c:pt>
                <c:pt idx="9">
                  <c:v>1402.95</c:v>
                </c:pt>
                <c:pt idx="10">
                  <c:v>1414.28</c:v>
                </c:pt>
                <c:pt idx="11">
                  <c:v>1419.39</c:v>
                </c:pt>
                <c:pt idx="12">
                  <c:v>1414.63</c:v>
                </c:pt>
                <c:pt idx="13">
                  <c:v>1415.96</c:v>
                </c:pt>
                <c:pt idx="14">
                  <c:v>1411.72</c:v>
                </c:pt>
                <c:pt idx="15">
                  <c:v>1401.06</c:v>
                </c:pt>
                <c:pt idx="16">
                  <c:v>1386.82</c:v>
                </c:pt>
                <c:pt idx="17">
                  <c:v>1383.84</c:v>
                </c:pt>
                <c:pt idx="18">
                  <c:v>1394.81</c:v>
                </c:pt>
                <c:pt idx="19">
                  <c:v>1398.24</c:v>
                </c:pt>
                <c:pt idx="20">
                  <c:v>1402.53</c:v>
                </c:pt>
                <c:pt idx="21">
                  <c:v>1392.64</c:v>
                </c:pt>
                <c:pt idx="22">
                  <c:v>1375.09</c:v>
                </c:pt>
                <c:pt idx="23">
                  <c:v>1370.64</c:v>
                </c:pt>
                <c:pt idx="24">
                  <c:v>1373.53</c:v>
                </c:pt>
                <c:pt idx="25">
                  <c:v>1357.55</c:v>
                </c:pt>
                <c:pt idx="26">
                  <c:v>1353.95</c:v>
                </c:pt>
                <c:pt idx="27">
                  <c:v>1342.4</c:v>
                </c:pt>
                <c:pt idx="28">
                  <c:v>1340.82</c:v>
                </c:pt>
                <c:pt idx="29">
                  <c:v>1330.9</c:v>
                </c:pt>
                <c:pt idx="30">
                  <c:v>1326.52</c:v>
                </c:pt>
                <c:pt idx="31">
                  <c:v>1331.84</c:v>
                </c:pt>
                <c:pt idx="32">
                  <c:v>1310.98</c:v>
                </c:pt>
                <c:pt idx="33">
                  <c:v>1304.28</c:v>
                </c:pt>
                <c:pt idx="34">
                  <c:v>1290.72</c:v>
                </c:pt>
                <c:pt idx="35">
                  <c:v>1283.33</c:v>
                </c:pt>
                <c:pt idx="36">
                  <c:v>1270.67</c:v>
                </c:pt>
                <c:pt idx="37">
                  <c:v>1280.8800000000001</c:v>
                </c:pt>
                <c:pt idx="38">
                  <c:v>1283.77</c:v>
                </c:pt>
                <c:pt idx="39">
                  <c:v>1298.8399999999999</c:v>
                </c:pt>
                <c:pt idx="40">
                  <c:v>1307.98</c:v>
                </c:pt>
                <c:pt idx="41">
                  <c:v>1315.24</c:v>
                </c:pt>
                <c:pt idx="42">
                  <c:v>1294.6400000000001</c:v>
                </c:pt>
                <c:pt idx="43">
                  <c:v>1290.58</c:v>
                </c:pt>
                <c:pt idx="44">
                  <c:v>1293.6600000000001</c:v>
                </c:pt>
                <c:pt idx="45">
                  <c:v>1296.02</c:v>
                </c:pt>
                <c:pt idx="46">
                  <c:v>1288.04</c:v>
                </c:pt>
                <c:pt idx="47">
                  <c:v>1276.8699999999999</c:v>
                </c:pt>
                <c:pt idx="48">
                  <c:v>1251.22</c:v>
                </c:pt>
                <c:pt idx="49">
                  <c:v>1260.78</c:v>
                </c:pt>
                <c:pt idx="50">
                  <c:v>1268.1199999999999</c:v>
                </c:pt>
                <c:pt idx="51">
                  <c:v>1227.29</c:v>
                </c:pt>
                <c:pt idx="52">
                  <c:v>1202.76</c:v>
                </c:pt>
                <c:pt idx="53">
                  <c:v>1225.92</c:v>
                </c:pt>
                <c:pt idx="54">
                  <c:v>1199.32</c:v>
                </c:pt>
                <c:pt idx="55">
                  <c:v>1207.97</c:v>
                </c:pt>
                <c:pt idx="56">
                  <c:v>1240.1199999999999</c:v>
                </c:pt>
                <c:pt idx="57">
                  <c:v>1247.72</c:v>
                </c:pt>
                <c:pt idx="58">
                  <c:v>1235.81</c:v>
                </c:pt>
                <c:pt idx="59">
                  <c:v>1244.42</c:v>
                </c:pt>
                <c:pt idx="60">
                  <c:v>1287.72</c:v>
                </c:pt>
                <c:pt idx="61">
                  <c:v>1287.93</c:v>
                </c:pt>
                <c:pt idx="62">
                  <c:v>1275.1099999999999</c:v>
                </c:pt>
                <c:pt idx="63">
                  <c:v>1264.74</c:v>
                </c:pt>
                <c:pt idx="64">
                  <c:v>1272.3599999999999</c:v>
                </c:pt>
                <c:pt idx="65">
                  <c:v>1280.06</c:v>
                </c:pt>
                <c:pt idx="66">
                  <c:v>1278.6600000000001</c:v>
                </c:pt>
                <c:pt idx="67">
                  <c:v>1272.48</c:v>
                </c:pt>
                <c:pt idx="68">
                  <c:v>1271.69</c:v>
                </c:pt>
                <c:pt idx="69">
                  <c:v>1276.05</c:v>
                </c:pt>
                <c:pt idx="70">
                  <c:v>1288.19</c:v>
                </c:pt>
                <c:pt idx="71">
                  <c:v>1279.45</c:v>
                </c:pt>
                <c:pt idx="72">
                  <c:v>1267.7</c:v>
                </c:pt>
                <c:pt idx="73">
                  <c:v>1245.1500000000001</c:v>
                </c:pt>
                <c:pt idx="74">
                  <c:v>1259.6600000000001</c:v>
                </c:pt>
                <c:pt idx="75">
                  <c:v>1271.82</c:v>
                </c:pt>
                <c:pt idx="76">
                  <c:v>1278.6099999999999</c:v>
                </c:pt>
                <c:pt idx="77">
                  <c:v>1276.6199999999999</c:v>
                </c:pt>
                <c:pt idx="78">
                  <c:v>1292.1199999999999</c:v>
                </c:pt>
                <c:pt idx="79">
                  <c:v>1303.24</c:v>
                </c:pt>
                <c:pt idx="80">
                  <c:v>1309.94</c:v>
                </c:pt>
                <c:pt idx="81">
                  <c:v>1300.76</c:v>
                </c:pt>
                <c:pt idx="82">
                  <c:v>1296.18</c:v>
                </c:pt>
                <c:pt idx="83">
                  <c:v>1298.1099999999999</c:v>
                </c:pt>
                <c:pt idx="84">
                  <c:v>1307.9000000000001</c:v>
                </c:pt>
                <c:pt idx="85">
                  <c:v>1328.9</c:v>
                </c:pt>
                <c:pt idx="86">
                  <c:v>1319.08</c:v>
                </c:pt>
                <c:pt idx="87">
                  <c:v>1313.56</c:v>
                </c:pt>
                <c:pt idx="88">
                  <c:v>1323.21</c:v>
                </c:pt>
                <c:pt idx="89">
                  <c:v>1304.06</c:v>
                </c:pt>
                <c:pt idx="90">
                  <c:v>1312.48</c:v>
                </c:pt>
                <c:pt idx="91">
                  <c:v>1303.97</c:v>
                </c:pt>
                <c:pt idx="92">
                  <c:v>1286.55</c:v>
                </c:pt>
                <c:pt idx="93">
                  <c:v>1268.6300000000001</c:v>
                </c:pt>
                <c:pt idx="94">
                  <c:v>1262.7</c:v>
                </c:pt>
                <c:pt idx="95">
                  <c:v>1273.94</c:v>
                </c:pt>
                <c:pt idx="96">
                  <c:v>1276.32</c:v>
                </c:pt>
                <c:pt idx="97">
                  <c:v>1281.1300000000001</c:v>
                </c:pt>
                <c:pt idx="98">
                  <c:v>1290.0899999999999</c:v>
                </c:pt>
                <c:pt idx="99">
                  <c:v>1288.51</c:v>
                </c:pt>
                <c:pt idx="100">
                  <c:v>1294.79</c:v>
                </c:pt>
                <c:pt idx="101">
                  <c:v>1285.83</c:v>
                </c:pt>
                <c:pt idx="102">
                  <c:v>1267.9100000000001</c:v>
                </c:pt>
                <c:pt idx="103">
                  <c:v>1257.31</c:v>
                </c:pt>
                <c:pt idx="104">
                  <c:v>1251.54</c:v>
                </c:pt>
                <c:pt idx="105">
                  <c:v>1248.57</c:v>
                </c:pt>
                <c:pt idx="106">
                  <c:v>1235.08</c:v>
                </c:pt>
                <c:pt idx="107">
                  <c:v>1232.07</c:v>
                </c:pt>
                <c:pt idx="108">
                  <c:v>1234.58</c:v>
                </c:pt>
                <c:pt idx="109">
                  <c:v>1227.1300000000001</c:v>
                </c:pt>
                <c:pt idx="110">
                  <c:v>1225.5899999999999</c:v>
                </c:pt>
                <c:pt idx="111">
                  <c:v>1222.82</c:v>
                </c:pt>
                <c:pt idx="112">
                  <c:v>1218.3699999999999</c:v>
                </c:pt>
                <c:pt idx="113">
                  <c:v>1223.81</c:v>
                </c:pt>
                <c:pt idx="114">
                  <c:v>1227.26</c:v>
                </c:pt>
                <c:pt idx="115">
                  <c:v>1220.9000000000001</c:v>
                </c:pt>
                <c:pt idx="116">
                  <c:v>1214.47</c:v>
                </c:pt>
                <c:pt idx="117">
                  <c:v>1213.18</c:v>
                </c:pt>
                <c:pt idx="118">
                  <c:v>1214.9000000000001</c:v>
                </c:pt>
                <c:pt idx="119">
                  <c:v>1201.77</c:v>
                </c:pt>
                <c:pt idx="120">
                  <c:v>1204.03</c:v>
                </c:pt>
                <c:pt idx="121">
                  <c:v>1201.8800000000001</c:v>
                </c:pt>
                <c:pt idx="122">
                  <c:v>1192.26</c:v>
                </c:pt>
                <c:pt idx="123">
                  <c:v>1176.6600000000001</c:v>
                </c:pt>
                <c:pt idx="124">
                  <c:v>1185.31</c:v>
                </c:pt>
                <c:pt idx="125">
                  <c:v>1189.98</c:v>
                </c:pt>
                <c:pt idx="126">
                  <c:v>1170.22</c:v>
                </c:pt>
                <c:pt idx="127">
                  <c:v>1177.42</c:v>
                </c:pt>
                <c:pt idx="128">
                  <c:v>1191.03</c:v>
                </c:pt>
                <c:pt idx="129">
                  <c:v>1186.92</c:v>
                </c:pt>
                <c:pt idx="130">
                  <c:v>1202.06</c:v>
                </c:pt>
                <c:pt idx="131">
                  <c:v>1218.26</c:v>
                </c:pt>
                <c:pt idx="132">
                  <c:v>1238.55</c:v>
                </c:pt>
                <c:pt idx="133">
                  <c:v>1247.07</c:v>
                </c:pt>
                <c:pt idx="134">
                  <c:v>1246.27</c:v>
                </c:pt>
                <c:pt idx="135">
                  <c:v>1247.8699999999999</c:v>
                </c:pt>
                <c:pt idx="136">
                  <c:v>1245.4000000000001</c:v>
                </c:pt>
                <c:pt idx="137">
                  <c:v>1250.9100000000001</c:v>
                </c:pt>
                <c:pt idx="138">
                  <c:v>1239.74</c:v>
                </c:pt>
                <c:pt idx="139">
                  <c:v>1239.8</c:v>
                </c:pt>
                <c:pt idx="140">
                  <c:v>1243.6199999999999</c:v>
                </c:pt>
                <c:pt idx="141">
                  <c:v>1236.24</c:v>
                </c:pt>
                <c:pt idx="142">
                  <c:v>1228.1600000000001</c:v>
                </c:pt>
                <c:pt idx="143">
                  <c:v>1226.81</c:v>
                </c:pt>
                <c:pt idx="144">
                  <c:v>1231.28</c:v>
                </c:pt>
                <c:pt idx="145">
                  <c:v>1228.69</c:v>
                </c:pt>
                <c:pt idx="146">
                  <c:v>1232.76</c:v>
                </c:pt>
                <c:pt idx="147">
                  <c:v>1236.29</c:v>
                </c:pt>
                <c:pt idx="148">
                  <c:v>1223.0999999999999</c:v>
                </c:pt>
                <c:pt idx="149">
                  <c:v>1207.3800000000001</c:v>
                </c:pt>
                <c:pt idx="150">
                  <c:v>1191.8800000000001</c:v>
                </c:pt>
                <c:pt idx="151">
                  <c:v>1194.2</c:v>
                </c:pt>
                <c:pt idx="152">
                  <c:v>1184.04</c:v>
                </c:pt>
                <c:pt idx="153">
                  <c:v>1214.2</c:v>
                </c:pt>
                <c:pt idx="154">
                  <c:v>1218.1500000000001</c:v>
                </c:pt>
                <c:pt idx="155">
                  <c:v>1218.4100000000001</c:v>
                </c:pt>
                <c:pt idx="156">
                  <c:v>1222.29</c:v>
                </c:pt>
                <c:pt idx="157">
                  <c:v>1225.17</c:v>
                </c:pt>
                <c:pt idx="158">
                  <c:v>1232.42</c:v>
                </c:pt>
                <c:pt idx="159">
                  <c:v>1227.0899999999999</c:v>
                </c:pt>
                <c:pt idx="160">
                  <c:v>1221.24</c:v>
                </c:pt>
                <c:pt idx="161">
                  <c:v>1228.48</c:v>
                </c:pt>
                <c:pt idx="162">
                  <c:v>1212.72</c:v>
                </c:pt>
                <c:pt idx="163">
                  <c:v>1209.76</c:v>
                </c:pt>
                <c:pt idx="164">
                  <c:v>1204.52</c:v>
                </c:pt>
                <c:pt idx="165">
                  <c:v>1203.19</c:v>
                </c:pt>
                <c:pt idx="166">
                  <c:v>1197.95</c:v>
                </c:pt>
                <c:pt idx="167">
                  <c:v>1194.6300000000001</c:v>
                </c:pt>
                <c:pt idx="168">
                  <c:v>1156.74</c:v>
                </c:pt>
                <c:pt idx="169">
                  <c:v>1143.1400000000001</c:v>
                </c:pt>
                <c:pt idx="170">
                  <c:v>1126.29</c:v>
                </c:pt>
                <c:pt idx="171">
                  <c:v>1122.49</c:v>
                </c:pt>
                <c:pt idx="172">
                  <c:v>1111.5899999999999</c:v>
                </c:pt>
                <c:pt idx="173">
                  <c:v>1119.6099999999999</c:v>
                </c:pt>
                <c:pt idx="174">
                  <c:v>1123.53</c:v>
                </c:pt>
                <c:pt idx="175">
                  <c:v>1129.69</c:v>
                </c:pt>
                <c:pt idx="176">
                  <c:v>1131.93</c:v>
                </c:pt>
                <c:pt idx="177">
                  <c:v>1136.3599999999999</c:v>
                </c:pt>
                <c:pt idx="178">
                  <c:v>1146.51</c:v>
                </c:pt>
                <c:pt idx="179">
                  <c:v>1139.77</c:v>
                </c:pt>
                <c:pt idx="180">
                  <c:v>1125.47</c:v>
                </c:pt>
                <c:pt idx="181">
                  <c:v>1138.79</c:v>
                </c:pt>
                <c:pt idx="182">
                  <c:v>1138.29</c:v>
                </c:pt>
                <c:pt idx="183">
                  <c:v>1132.68</c:v>
                </c:pt>
                <c:pt idx="184">
                  <c:v>1128.96</c:v>
                </c:pt>
                <c:pt idx="185">
                  <c:v>1111.44</c:v>
                </c:pt>
                <c:pt idx="186">
                  <c:v>1124.5999999999999</c:v>
                </c:pt>
                <c:pt idx="187">
                  <c:v>1122.92</c:v>
                </c:pt>
                <c:pt idx="188">
                  <c:v>1124.72</c:v>
                </c:pt>
                <c:pt idx="189">
                  <c:v>1131.82</c:v>
                </c:pt>
                <c:pt idx="190">
                  <c:v>1138.55</c:v>
                </c:pt>
                <c:pt idx="191">
                  <c:v>1135.3399999999999</c:v>
                </c:pt>
                <c:pt idx="192">
                  <c:v>1130.22</c:v>
                </c:pt>
                <c:pt idx="193">
                  <c:v>1133.01</c:v>
                </c:pt>
                <c:pt idx="194">
                  <c:v>1137.6600000000001</c:v>
                </c:pt>
                <c:pt idx="195">
                  <c:v>1143.02</c:v>
                </c:pt>
                <c:pt idx="196">
                  <c:v>1147.93</c:v>
                </c:pt>
                <c:pt idx="197">
                  <c:v>1152.45</c:v>
                </c:pt>
                <c:pt idx="198">
                  <c:v>1146.5999999999999</c:v>
                </c:pt>
                <c:pt idx="199">
                  <c:v>1151.07</c:v>
                </c:pt>
                <c:pt idx="200">
                  <c:v>1152.5899999999999</c:v>
                </c:pt>
                <c:pt idx="201">
                  <c:v>1144.46</c:v>
                </c:pt>
                <c:pt idx="202">
                  <c:v>1131.92</c:v>
                </c:pt>
                <c:pt idx="203">
                  <c:v>1129.71</c:v>
                </c:pt>
                <c:pt idx="204">
                  <c:v>1138.73</c:v>
                </c:pt>
                <c:pt idx="205">
                  <c:v>1135.3399999999999</c:v>
                </c:pt>
                <c:pt idx="206">
                  <c:v>1133.47</c:v>
                </c:pt>
                <c:pt idx="207">
                  <c:v>1129.9100000000001</c:v>
                </c:pt>
                <c:pt idx="208">
                  <c:v>1131.9100000000001</c:v>
                </c:pt>
                <c:pt idx="209">
                  <c:v>1138.44</c:v>
                </c:pt>
                <c:pt idx="210">
                  <c:v>1141.24</c:v>
                </c:pt>
                <c:pt idx="211">
                  <c:v>1142.18</c:v>
                </c:pt>
                <c:pt idx="212">
                  <c:v>1156.76</c:v>
                </c:pt>
                <c:pt idx="213">
                  <c:v>1162.01</c:v>
                </c:pt>
                <c:pt idx="214">
                  <c:v>1151.6500000000001</c:v>
                </c:pt>
                <c:pt idx="215">
                  <c:v>1150.4000000000001</c:v>
                </c:pt>
                <c:pt idx="216">
                  <c:v>1146.68</c:v>
                </c:pt>
                <c:pt idx="217">
                  <c:v>1150.6600000000001</c:v>
                </c:pt>
                <c:pt idx="218">
                  <c:v>1142.1400000000001</c:v>
                </c:pt>
                <c:pt idx="219">
                  <c:v>1140.01</c:v>
                </c:pt>
                <c:pt idx="220">
                  <c:v>1151.7</c:v>
                </c:pt>
                <c:pt idx="221">
                  <c:v>1172.17</c:v>
                </c:pt>
                <c:pt idx="222">
                  <c:v>1171.93</c:v>
                </c:pt>
                <c:pt idx="223">
                  <c:v>1169.44</c:v>
                </c:pt>
                <c:pt idx="224">
                  <c:v>1183.26</c:v>
                </c:pt>
                <c:pt idx="225">
                  <c:v>1189.68</c:v>
                </c:pt>
                <c:pt idx="226">
                  <c:v>1192.21</c:v>
                </c:pt>
                <c:pt idx="227">
                  <c:v>1181.43</c:v>
                </c:pt>
                <c:pt idx="228">
                  <c:v>1201.22</c:v>
                </c:pt>
                <c:pt idx="229">
                  <c:v>1200.55</c:v>
                </c:pt>
                <c:pt idx="230">
                  <c:v>1176.07</c:v>
                </c:pt>
                <c:pt idx="231">
                  <c:v>1176.07</c:v>
                </c:pt>
                <c:pt idx="232">
                  <c:v>1176.25</c:v>
                </c:pt>
                <c:pt idx="233">
                  <c:v>1175.68</c:v>
                </c:pt>
                <c:pt idx="234">
                  <c:v>1186.8900000000001</c:v>
                </c:pt>
                <c:pt idx="235">
                  <c:v>1180.8800000000001</c:v>
                </c:pt>
                <c:pt idx="236">
                  <c:v>1173.92</c:v>
                </c:pt>
                <c:pt idx="237">
                  <c:v>1194.79</c:v>
                </c:pt>
                <c:pt idx="238">
                  <c:v>1201.02</c:v>
                </c:pt>
                <c:pt idx="239">
                  <c:v>1181.29</c:v>
                </c:pt>
                <c:pt idx="240">
                  <c:v>1174.42</c:v>
                </c:pt>
                <c:pt idx="241">
                  <c:v>1178.24</c:v>
                </c:pt>
                <c:pt idx="242">
                  <c:v>1169.76</c:v>
                </c:pt>
                <c:pt idx="243">
                  <c:v>1167.55</c:v>
                </c:pt>
                <c:pt idx="244">
                  <c:v>1181.94</c:v>
                </c:pt>
                <c:pt idx="245">
                  <c:v>1165.73</c:v>
                </c:pt>
                <c:pt idx="246">
                  <c:v>1175.58</c:v>
                </c:pt>
                <c:pt idx="247">
                  <c:v>1178.3699999999999</c:v>
                </c:pt>
                <c:pt idx="248">
                  <c:v>1192.03</c:v>
                </c:pt>
                <c:pt idx="249">
                  <c:v>1192.79</c:v>
                </c:pt>
                <c:pt idx="250">
                  <c:v>1188.81</c:v>
                </c:pt>
                <c:pt idx="251">
                  <c:v>1188.81</c:v>
                </c:pt>
                <c:pt idx="252">
                  <c:v>1181.04</c:v>
                </c:pt>
                <c:pt idx="253">
                  <c:v>1170.9000000000001</c:v>
                </c:pt>
                <c:pt idx="254">
                  <c:v>1151.49</c:v>
                </c:pt>
                <c:pt idx="255">
                  <c:v>1138.3399999999999</c:v>
                </c:pt>
                <c:pt idx="256">
                  <c:v>1121.4100000000001</c:v>
                </c:pt>
                <c:pt idx="257">
                  <c:v>1135.3699999999999</c:v>
                </c:pt>
                <c:pt idx="258">
                  <c:v>1144.8599999999999</c:v>
                </c:pt>
                <c:pt idx="259">
                  <c:v>1142.8499999999999</c:v>
                </c:pt>
                <c:pt idx="260">
                  <c:v>1152.2</c:v>
                </c:pt>
                <c:pt idx="261">
                  <c:v>1159.8399999999999</c:v>
                </c:pt>
                <c:pt idx="262">
                  <c:v>1159.7</c:v>
                </c:pt>
                <c:pt idx="263">
                  <c:v>1150.9000000000001</c:v>
                </c:pt>
                <c:pt idx="264">
                  <c:v>1138.8699999999999</c:v>
                </c:pt>
                <c:pt idx="265">
                  <c:v>1149.24</c:v>
                </c:pt>
                <c:pt idx="266">
                  <c:v>1168.57</c:v>
                </c:pt>
                <c:pt idx="267">
                  <c:v>1182.8800000000001</c:v>
                </c:pt>
                <c:pt idx="268">
                  <c:v>1185.02</c:v>
                </c:pt>
                <c:pt idx="269">
                  <c:v>1191.95</c:v>
                </c:pt>
                <c:pt idx="270">
                  <c:v>1228.47</c:v>
                </c:pt>
                <c:pt idx="271">
                  <c:v>1245.22</c:v>
                </c:pt>
                <c:pt idx="272">
                  <c:v>1247.8599999999999</c:v>
                </c:pt>
                <c:pt idx="273">
                  <c:v>1258.79</c:v>
                </c:pt>
                <c:pt idx="274">
                  <c:v>1242.78</c:v>
                </c:pt>
                <c:pt idx="275">
                  <c:v>1223.47</c:v>
                </c:pt>
                <c:pt idx="276">
                  <c:v>1223.26</c:v>
                </c:pt>
                <c:pt idx="277">
                  <c:v>1218.3900000000001</c:v>
                </c:pt>
                <c:pt idx="278">
                  <c:v>1235.1300000000001</c:v>
                </c:pt>
                <c:pt idx="279">
                  <c:v>1251.48</c:v>
                </c:pt>
                <c:pt idx="280">
                  <c:v>1246.1400000000001</c:v>
                </c:pt>
                <c:pt idx="281">
                  <c:v>1279.26</c:v>
                </c:pt>
                <c:pt idx="282">
                  <c:v>1273.8499999999999</c:v>
                </c:pt>
                <c:pt idx="283">
                  <c:v>1275.5899999999999</c:v>
                </c:pt>
                <c:pt idx="284">
                  <c:v>1299.97</c:v>
                </c:pt>
                <c:pt idx="285">
                  <c:v>1289.2</c:v>
                </c:pt>
                <c:pt idx="286">
                  <c:v>1283.04</c:v>
                </c:pt>
                <c:pt idx="287">
                  <c:v>1274.05</c:v>
                </c:pt>
                <c:pt idx="288">
                  <c:v>1289.07</c:v>
                </c:pt>
                <c:pt idx="289">
                  <c:v>1264.22</c:v>
                </c:pt>
                <c:pt idx="290">
                  <c:v>1216.96</c:v>
                </c:pt>
                <c:pt idx="291">
                  <c:v>1199.51</c:v>
                </c:pt>
                <c:pt idx="292">
                  <c:v>1192.93</c:v>
                </c:pt>
                <c:pt idx="293">
                  <c:v>1185.05</c:v>
                </c:pt>
                <c:pt idx="294">
                  <c:v>1186.4000000000001</c:v>
                </c:pt>
                <c:pt idx="295">
                  <c:v>1194.94</c:v>
                </c:pt>
                <c:pt idx="296">
                  <c:v>1211</c:v>
                </c:pt>
                <c:pt idx="297">
                  <c:v>1187.2</c:v>
                </c:pt>
                <c:pt idx="298">
                  <c:v>1155.22</c:v>
                </c:pt>
                <c:pt idx="299">
                  <c:v>1179.3599999999999</c:v>
                </c:pt>
                <c:pt idx="300">
                  <c:v>1152.58</c:v>
                </c:pt>
                <c:pt idx="301">
                  <c:v>1115.55</c:v>
                </c:pt>
                <c:pt idx="302">
                  <c:v>1098.96</c:v>
                </c:pt>
                <c:pt idx="303">
                  <c:v>1107.6099999999999</c:v>
                </c:pt>
                <c:pt idx="304">
                  <c:v>1085.96</c:v>
                </c:pt>
                <c:pt idx="305">
                  <c:v>1077.3800000000001</c:v>
                </c:pt>
                <c:pt idx="306">
                  <c:v>1063.75</c:v>
                </c:pt>
                <c:pt idx="307">
                  <c:v>1050.3499999999999</c:v>
                </c:pt>
                <c:pt idx="308">
                  <c:v>1034.9100000000001</c:v>
                </c:pt>
                <c:pt idx="309">
                  <c:v>953.81</c:v>
                </c:pt>
                <c:pt idx="310">
                  <c:v>953.92</c:v>
                </c:pt>
                <c:pt idx="311">
                  <c:v>982.7</c:v>
                </c:pt>
                <c:pt idx="312">
                  <c:v>961.97</c:v>
                </c:pt>
                <c:pt idx="313">
                  <c:v>945.21</c:v>
                </c:pt>
                <c:pt idx="314">
                  <c:v>952.74</c:v>
                </c:pt>
                <c:pt idx="315">
                  <c:v>956.93</c:v>
                </c:pt>
                <c:pt idx="316">
                  <c:v>977.31</c:v>
                </c:pt>
                <c:pt idx="317">
                  <c:v>981.63</c:v>
                </c:pt>
                <c:pt idx="318">
                  <c:v>1012.9</c:v>
                </c:pt>
                <c:pt idx="319">
                  <c:v>996.55</c:v>
                </c:pt>
                <c:pt idx="320">
                  <c:v>967.06</c:v>
                </c:pt>
                <c:pt idx="321">
                  <c:v>995.89</c:v>
                </c:pt>
                <c:pt idx="322">
                  <c:v>1006.18</c:v>
                </c:pt>
                <c:pt idx="323">
                  <c:v>1009.43</c:v>
                </c:pt>
                <c:pt idx="324">
                  <c:v>1025.1500000000001</c:v>
                </c:pt>
                <c:pt idx="325">
                  <c:v>1003.9</c:v>
                </c:pt>
                <c:pt idx="326">
                  <c:v>1025.29</c:v>
                </c:pt>
                <c:pt idx="327">
                  <c:v>1053.8800000000001</c:v>
                </c:pt>
                <c:pt idx="328">
                  <c:v>1086.95</c:v>
                </c:pt>
                <c:pt idx="329">
                  <c:v>1084.51</c:v>
                </c:pt>
                <c:pt idx="330">
                  <c:v>1071.08</c:v>
                </c:pt>
                <c:pt idx="331">
                  <c:v>1059.0999999999999</c:v>
                </c:pt>
                <c:pt idx="332">
                  <c:v>1022.41</c:v>
                </c:pt>
                <c:pt idx="333">
                  <c:v>1021.63</c:v>
                </c:pt>
                <c:pt idx="334">
                  <c:v>1017</c:v>
                </c:pt>
                <c:pt idx="335">
                  <c:v>1016.33</c:v>
                </c:pt>
                <c:pt idx="336">
                  <c:v>1018.95</c:v>
                </c:pt>
                <c:pt idx="337">
                  <c:v>1023.91</c:v>
                </c:pt>
                <c:pt idx="338">
                  <c:v>1028.1300000000001</c:v>
                </c:pt>
                <c:pt idx="339">
                  <c:v>1017.72</c:v>
                </c:pt>
                <c:pt idx="340">
                  <c:v>1010.27</c:v>
                </c:pt>
                <c:pt idx="341">
                  <c:v>1007.14</c:v>
                </c:pt>
                <c:pt idx="342">
                  <c:v>1002.03</c:v>
                </c:pt>
                <c:pt idx="343">
                  <c:v>1005.27</c:v>
                </c:pt>
                <c:pt idx="344">
                  <c:v>1011.83</c:v>
                </c:pt>
                <c:pt idx="345">
                  <c:v>1016.87</c:v>
                </c:pt>
                <c:pt idx="346">
                  <c:v>1008.31</c:v>
                </c:pt>
                <c:pt idx="347">
                  <c:v>1005.16</c:v>
                </c:pt>
                <c:pt idx="348">
                  <c:v>1010.17</c:v>
                </c:pt>
                <c:pt idx="349">
                  <c:v>992.87</c:v>
                </c:pt>
                <c:pt idx="350">
                  <c:v>983.44</c:v>
                </c:pt>
                <c:pt idx="351">
                  <c:v>963.37</c:v>
                </c:pt>
                <c:pt idx="352">
                  <c:v>951.68</c:v>
                </c:pt>
                <c:pt idx="353">
                  <c:v>942.34</c:v>
                </c:pt>
                <c:pt idx="354">
                  <c:v>928.76</c:v>
                </c:pt>
                <c:pt idx="355">
                  <c:v>911.92</c:v>
                </c:pt>
                <c:pt idx="356">
                  <c:v>906.38</c:v>
                </c:pt>
                <c:pt idx="357">
                  <c:v>913.18</c:v>
                </c:pt>
                <c:pt idx="358">
                  <c:v>916.48</c:v>
                </c:pt>
                <c:pt idx="359">
                  <c:v>920.3</c:v>
                </c:pt>
                <c:pt idx="360">
                  <c:v>926.3</c:v>
                </c:pt>
                <c:pt idx="361">
                  <c:v>920.44</c:v>
                </c:pt>
                <c:pt idx="362">
                  <c:v>930.77</c:v>
                </c:pt>
                <c:pt idx="363">
                  <c:v>940.83</c:v>
                </c:pt>
                <c:pt idx="364">
                  <c:v>934.04</c:v>
                </c:pt>
                <c:pt idx="365">
                  <c:v>924.89</c:v>
                </c:pt>
                <c:pt idx="366">
                  <c:v>938.96</c:v>
                </c:pt>
                <c:pt idx="367">
                  <c:v>938.02</c:v>
                </c:pt>
                <c:pt idx="368">
                  <c:v>944.52</c:v>
                </c:pt>
                <c:pt idx="369">
                  <c:v>947.35</c:v>
                </c:pt>
                <c:pt idx="370">
                  <c:v>932.01</c:v>
                </c:pt>
                <c:pt idx="371">
                  <c:v>936.13</c:v>
                </c:pt>
                <c:pt idx="372">
                  <c:v>953.6</c:v>
                </c:pt>
                <c:pt idx="373">
                  <c:v>956.19</c:v>
                </c:pt>
                <c:pt idx="374">
                  <c:v>965.73</c:v>
                </c:pt>
                <c:pt idx="375">
                  <c:v>966.26</c:v>
                </c:pt>
                <c:pt idx="376">
                  <c:v>966.53</c:v>
                </c:pt>
                <c:pt idx="377">
                  <c:v>964.92</c:v>
                </c:pt>
                <c:pt idx="378">
                  <c:v>956.05</c:v>
                </c:pt>
                <c:pt idx="379">
                  <c:v>954.68</c:v>
                </c:pt>
                <c:pt idx="380">
                  <c:v>958.48</c:v>
                </c:pt>
                <c:pt idx="381">
                  <c:v>965.1</c:v>
                </c:pt>
                <c:pt idx="382">
                  <c:v>963.99</c:v>
                </c:pt>
                <c:pt idx="383">
                  <c:v>979.68</c:v>
                </c:pt>
                <c:pt idx="384">
                  <c:v>967.98</c:v>
                </c:pt>
                <c:pt idx="385">
                  <c:v>973.85</c:v>
                </c:pt>
                <c:pt idx="386">
                  <c:v>970.65</c:v>
                </c:pt>
                <c:pt idx="387">
                  <c:v>970.82</c:v>
                </c:pt>
                <c:pt idx="388">
                  <c:v>977</c:v>
                </c:pt>
                <c:pt idx="389">
                  <c:v>972.41</c:v>
                </c:pt>
                <c:pt idx="390">
                  <c:v>973.05</c:v>
                </c:pt>
                <c:pt idx="391">
                  <c:v>966.31</c:v>
                </c:pt>
                <c:pt idx="392">
                  <c:v>958.98</c:v>
                </c:pt>
                <c:pt idx="393">
                  <c:v>932.83</c:v>
                </c:pt>
                <c:pt idx="394">
                  <c:v>938.79</c:v>
                </c:pt>
                <c:pt idx="395">
                  <c:v>943.26</c:v>
                </c:pt>
                <c:pt idx="396">
                  <c:v>953.21</c:v>
                </c:pt>
                <c:pt idx="397">
                  <c:v>969.17</c:v>
                </c:pt>
                <c:pt idx="398">
                  <c:v>970.34</c:v>
                </c:pt>
                <c:pt idx="399">
                  <c:v>968.33</c:v>
                </c:pt>
                <c:pt idx="400">
                  <c:v>966.35</c:v>
                </c:pt>
                <c:pt idx="401">
                  <c:v>976.55</c:v>
                </c:pt>
                <c:pt idx="402">
                  <c:v>967.63</c:v>
                </c:pt>
                <c:pt idx="403">
                  <c:v>962.3</c:v>
                </c:pt>
                <c:pt idx="404">
                  <c:v>955.2</c:v>
                </c:pt>
                <c:pt idx="405">
                  <c:v>948.84</c:v>
                </c:pt>
                <c:pt idx="406">
                  <c:v>943</c:v>
                </c:pt>
                <c:pt idx="407">
                  <c:v>934.62</c:v>
                </c:pt>
                <c:pt idx="408">
                  <c:v>920.69</c:v>
                </c:pt>
                <c:pt idx="409">
                  <c:v>917.15</c:v>
                </c:pt>
                <c:pt idx="410">
                  <c:v>905.56</c:v>
                </c:pt>
                <c:pt idx="411">
                  <c:v>894.58</c:v>
                </c:pt>
                <c:pt idx="412">
                  <c:v>913.11</c:v>
                </c:pt>
                <c:pt idx="413">
                  <c:v>921.64</c:v>
                </c:pt>
                <c:pt idx="414">
                  <c:v>927.46</c:v>
                </c:pt>
                <c:pt idx="415">
                  <c:v>917.27</c:v>
                </c:pt>
                <c:pt idx="416">
                  <c:v>929.84</c:v>
                </c:pt>
                <c:pt idx="417">
                  <c:v>926.47</c:v>
                </c:pt>
                <c:pt idx="418">
                  <c:v>916.17</c:v>
                </c:pt>
                <c:pt idx="419">
                  <c:v>916.11</c:v>
                </c:pt>
                <c:pt idx="420">
                  <c:v>931.98</c:v>
                </c:pt>
                <c:pt idx="421">
                  <c:v>939.39</c:v>
                </c:pt>
                <c:pt idx="422">
                  <c:v>938.99</c:v>
                </c:pt>
                <c:pt idx="423">
                  <c:v>932.89</c:v>
                </c:pt>
                <c:pt idx="424">
                  <c:v>922.8</c:v>
                </c:pt>
                <c:pt idx="425">
                  <c:v>941.72</c:v>
                </c:pt>
                <c:pt idx="426">
                  <c:v>959.84</c:v>
                </c:pt>
                <c:pt idx="427">
                  <c:v>981.74</c:v>
                </c:pt>
                <c:pt idx="428">
                  <c:v>986.71</c:v>
                </c:pt>
                <c:pt idx="429">
                  <c:v>1001.2</c:v>
                </c:pt>
                <c:pt idx="430">
                  <c:v>1003.53</c:v>
                </c:pt>
                <c:pt idx="431">
                  <c:v>1004.18</c:v>
                </c:pt>
                <c:pt idx="432">
                  <c:v>1007.54</c:v>
                </c:pt>
                <c:pt idx="433">
                  <c:v>998.95</c:v>
                </c:pt>
                <c:pt idx="434">
                  <c:v>999.05</c:v>
                </c:pt>
                <c:pt idx="435">
                  <c:v>999.6</c:v>
                </c:pt>
                <c:pt idx="436">
                  <c:v>999.7</c:v>
                </c:pt>
                <c:pt idx="437">
                  <c:v>999.8</c:v>
                </c:pt>
                <c:pt idx="438">
                  <c:v>999.9</c:v>
                </c:pt>
                <c:pt idx="439">
                  <c:v>1000</c:v>
                </c:pt>
                <c:pt idx="440">
                  <c:v>1199.47</c:v>
                </c:pt>
                <c:pt idx="441">
                  <c:v>1198.23</c:v>
                </c:pt>
                <c:pt idx="442">
                  <c:v>1206.1300000000001</c:v>
                </c:pt>
                <c:pt idx="443">
                  <c:v>1206.21</c:v>
                </c:pt>
                <c:pt idx="444">
                  <c:v>1209.25</c:v>
                </c:pt>
                <c:pt idx="445">
                  <c:v>1210.5</c:v>
                </c:pt>
                <c:pt idx="446">
                  <c:v>1216.3699999999999</c:v>
                </c:pt>
                <c:pt idx="447">
                  <c:v>1215.74</c:v>
                </c:pt>
                <c:pt idx="448">
                  <c:v>1217.77</c:v>
                </c:pt>
                <c:pt idx="449">
                  <c:v>1226.1099999999999</c:v>
                </c:pt>
                <c:pt idx="450">
                  <c:v>1219.4000000000001</c:v>
                </c:pt>
                <c:pt idx="451">
                  <c:v>1217.19</c:v>
                </c:pt>
                <c:pt idx="452">
                  <c:v>1217.33</c:v>
                </c:pt>
                <c:pt idx="453">
                  <c:v>1211.2</c:v>
                </c:pt>
                <c:pt idx="454">
                  <c:v>1210.6500000000001</c:v>
                </c:pt>
                <c:pt idx="455">
                  <c:v>1207.52</c:v>
                </c:pt>
                <c:pt idx="456">
                  <c:v>1204.58</c:v>
                </c:pt>
                <c:pt idx="457">
                  <c:v>1202.94</c:v>
                </c:pt>
                <c:pt idx="458">
                  <c:v>1197.77</c:v>
                </c:pt>
                <c:pt idx="459">
                  <c:v>1181.6300000000001</c:v>
                </c:pt>
                <c:pt idx="460">
                  <c:v>1164.54</c:v>
                </c:pt>
                <c:pt idx="461">
                  <c:v>1153.81</c:v>
                </c:pt>
                <c:pt idx="462">
                  <c:v>1151.55</c:v>
                </c:pt>
                <c:pt idx="463">
                  <c:v>1144.78</c:v>
                </c:pt>
                <c:pt idx="464">
                  <c:v>1143.46</c:v>
                </c:pt>
                <c:pt idx="465">
                  <c:v>1128.3599999999999</c:v>
                </c:pt>
                <c:pt idx="466">
                  <c:v>1122.3399999999999</c:v>
                </c:pt>
                <c:pt idx="467">
                  <c:v>1114.5999999999999</c:v>
                </c:pt>
                <c:pt idx="468">
                  <c:v>1104.3900000000001</c:v>
                </c:pt>
                <c:pt idx="469">
                  <c:v>1097.3900000000001</c:v>
                </c:pt>
                <c:pt idx="470">
                  <c:v>1088.75</c:v>
                </c:pt>
                <c:pt idx="471">
                  <c:v>1088.71</c:v>
                </c:pt>
                <c:pt idx="472">
                  <c:v>1086</c:v>
                </c:pt>
                <c:pt idx="473">
                  <c:v>1082.72</c:v>
                </c:pt>
                <c:pt idx="474">
                  <c:v>1074.45</c:v>
                </c:pt>
                <c:pt idx="475">
                  <c:v>1054.69</c:v>
                </c:pt>
                <c:pt idx="476">
                  <c:v>1056.47</c:v>
                </c:pt>
                <c:pt idx="477">
                  <c:v>1055.93</c:v>
                </c:pt>
                <c:pt idx="478">
                  <c:v>1054.1600000000001</c:v>
                </c:pt>
                <c:pt idx="479">
                  <c:v>1047.52</c:v>
                </c:pt>
                <c:pt idx="480">
                  <c:v>1061.9000000000001</c:v>
                </c:pt>
                <c:pt idx="481">
                  <c:v>1068.3800000000001</c:v>
                </c:pt>
                <c:pt idx="482">
                  <c:v>1069.25</c:v>
                </c:pt>
                <c:pt idx="483">
                  <c:v>1068.51</c:v>
                </c:pt>
                <c:pt idx="484">
                  <c:v>1071.26</c:v>
                </c:pt>
                <c:pt idx="485">
                  <c:v>1073.6099999999999</c:v>
                </c:pt>
                <c:pt idx="486">
                  <c:v>1050.79</c:v>
                </c:pt>
                <c:pt idx="487">
                  <c:v>1035.26</c:v>
                </c:pt>
                <c:pt idx="488">
                  <c:v>1030.32</c:v>
                </c:pt>
                <c:pt idx="489">
                  <c:v>1040.23</c:v>
                </c:pt>
                <c:pt idx="490">
                  <c:v>1048.95</c:v>
                </c:pt>
                <c:pt idx="491">
                  <c:v>1048.68</c:v>
                </c:pt>
                <c:pt idx="492">
                  <c:v>1042.52</c:v>
                </c:pt>
                <c:pt idx="493">
                  <c:v>1042.76</c:v>
                </c:pt>
                <c:pt idx="494">
                  <c:v>1062.98</c:v>
                </c:pt>
                <c:pt idx="495">
                  <c:v>1075.3</c:v>
                </c:pt>
                <c:pt idx="496">
                  <c:v>1076.99</c:v>
                </c:pt>
                <c:pt idx="497">
                  <c:v>1083.69</c:v>
                </c:pt>
                <c:pt idx="498">
                  <c:v>1082.76</c:v>
                </c:pt>
                <c:pt idx="499">
                  <c:v>1074.75</c:v>
                </c:pt>
                <c:pt idx="500">
                  <c:v>1058.69</c:v>
                </c:pt>
                <c:pt idx="501">
                  <c:v>1066.1099999999999</c:v>
                </c:pt>
                <c:pt idx="502">
                  <c:v>1064.01</c:v>
                </c:pt>
                <c:pt idx="503">
                  <c:v>1046.5</c:v>
                </c:pt>
                <c:pt idx="504">
                  <c:v>1033.48</c:v>
                </c:pt>
                <c:pt idx="505">
                  <c:v>1033.58</c:v>
                </c:pt>
                <c:pt idx="506">
                  <c:v>1042.48</c:v>
                </c:pt>
                <c:pt idx="507">
                  <c:v>1067.76</c:v>
                </c:pt>
                <c:pt idx="508">
                  <c:v>1045.48</c:v>
                </c:pt>
                <c:pt idx="509">
                  <c:v>974.32</c:v>
                </c:pt>
                <c:pt idx="510">
                  <c:v>948.78</c:v>
                </c:pt>
                <c:pt idx="511">
                  <c:v>956.63</c:v>
                </c:pt>
                <c:pt idx="512">
                  <c:v>962.98</c:v>
                </c:pt>
                <c:pt idx="513">
                  <c:v>972.78</c:v>
                </c:pt>
                <c:pt idx="514">
                  <c:v>989.48</c:v>
                </c:pt>
                <c:pt idx="515">
                  <c:v>990.08</c:v>
                </c:pt>
                <c:pt idx="516">
                  <c:v>1007.49</c:v>
                </c:pt>
                <c:pt idx="517">
                  <c:v>996.05</c:v>
                </c:pt>
                <c:pt idx="518">
                  <c:v>1025.02</c:v>
                </c:pt>
                <c:pt idx="519">
                  <c:v>1008.09</c:v>
                </c:pt>
                <c:pt idx="520">
                  <c:v>1012.71</c:v>
                </c:pt>
                <c:pt idx="521">
                  <c:v>1013.13</c:v>
                </c:pt>
                <c:pt idx="522">
                  <c:v>1013.69</c:v>
                </c:pt>
                <c:pt idx="523">
                  <c:v>1017.87</c:v>
                </c:pt>
                <c:pt idx="524">
                  <c:v>1017.63</c:v>
                </c:pt>
                <c:pt idx="525">
                  <c:v>1016.62</c:v>
                </c:pt>
                <c:pt idx="526">
                  <c:v>1025.33</c:v>
                </c:pt>
                <c:pt idx="527">
                  <c:v>1030.3499999999999</c:v>
                </c:pt>
                <c:pt idx="528">
                  <c:v>1028.72</c:v>
                </c:pt>
                <c:pt idx="529">
                  <c:v>1021.91</c:v>
                </c:pt>
                <c:pt idx="530">
                  <c:v>1021.66</c:v>
                </c:pt>
                <c:pt idx="531">
                  <c:v>1023.86</c:v>
                </c:pt>
                <c:pt idx="532">
                  <c:v>1016.43</c:v>
                </c:pt>
                <c:pt idx="533">
                  <c:v>1009.92</c:v>
                </c:pt>
                <c:pt idx="534">
                  <c:v>1008.46</c:v>
                </c:pt>
                <c:pt idx="535">
                  <c:v>1001.42</c:v>
                </c:pt>
                <c:pt idx="536">
                  <c:v>995.73</c:v>
                </c:pt>
                <c:pt idx="537">
                  <c:v>984.77</c:v>
                </c:pt>
                <c:pt idx="538">
                  <c:v>983.4</c:v>
                </c:pt>
                <c:pt idx="539">
                  <c:v>972.46</c:v>
                </c:pt>
                <c:pt idx="540">
                  <c:v>967.77</c:v>
                </c:pt>
                <c:pt idx="541">
                  <c:v>977.3</c:v>
                </c:pt>
                <c:pt idx="542">
                  <c:v>984.41</c:v>
                </c:pt>
                <c:pt idx="543">
                  <c:v>980.68</c:v>
                </c:pt>
                <c:pt idx="544">
                  <c:v>997.63</c:v>
                </c:pt>
                <c:pt idx="545">
                  <c:v>1001.22</c:v>
                </c:pt>
                <c:pt idx="546">
                  <c:v>989.93</c:v>
                </c:pt>
                <c:pt idx="547">
                  <c:v>990.4</c:v>
                </c:pt>
                <c:pt idx="548">
                  <c:v>985.87</c:v>
                </c:pt>
                <c:pt idx="549">
                  <c:v>989.95</c:v>
                </c:pt>
                <c:pt idx="550">
                  <c:v>993.87</c:v>
                </c:pt>
                <c:pt idx="551">
                  <c:v>987.2</c:v>
                </c:pt>
                <c:pt idx="552">
                  <c:v>974.99</c:v>
                </c:pt>
                <c:pt idx="553">
                  <c:v>977.09</c:v>
                </c:pt>
                <c:pt idx="554">
                  <c:v>980.74</c:v>
                </c:pt>
                <c:pt idx="555">
                  <c:v>987.75</c:v>
                </c:pt>
                <c:pt idx="556">
                  <c:v>995.76</c:v>
                </c:pt>
                <c:pt idx="557">
                  <c:v>992.46</c:v>
                </c:pt>
                <c:pt idx="558">
                  <c:v>983.96</c:v>
                </c:pt>
                <c:pt idx="559">
                  <c:v>982.23</c:v>
                </c:pt>
                <c:pt idx="560">
                  <c:v>983.94</c:v>
                </c:pt>
                <c:pt idx="561">
                  <c:v>983.91</c:v>
                </c:pt>
                <c:pt idx="562">
                  <c:v>979.4</c:v>
                </c:pt>
                <c:pt idx="563">
                  <c:v>975.36</c:v>
                </c:pt>
                <c:pt idx="564">
                  <c:v>976.27</c:v>
                </c:pt>
                <c:pt idx="565">
                  <c:v>968.96</c:v>
                </c:pt>
                <c:pt idx="566">
                  <c:v>962.88</c:v>
                </c:pt>
                <c:pt idx="567">
                  <c:v>952.21</c:v>
                </c:pt>
                <c:pt idx="568">
                  <c:v>945.19</c:v>
                </c:pt>
                <c:pt idx="569">
                  <c:v>939.8</c:v>
                </c:pt>
                <c:pt idx="570">
                  <c:v>948.28</c:v>
                </c:pt>
                <c:pt idx="571">
                  <c:v>945.52</c:v>
                </c:pt>
                <c:pt idx="572">
                  <c:v>944.13</c:v>
                </c:pt>
                <c:pt idx="573">
                  <c:v>939.82</c:v>
                </c:pt>
                <c:pt idx="574">
                  <c:v>928.81</c:v>
                </c:pt>
                <c:pt idx="575">
                  <c:v>934.54</c:v>
                </c:pt>
                <c:pt idx="576">
                  <c:v>938.03</c:v>
                </c:pt>
                <c:pt idx="577">
                  <c:v>938.51</c:v>
                </c:pt>
                <c:pt idx="578">
                  <c:v>932.13</c:v>
                </c:pt>
                <c:pt idx="579">
                  <c:v>929.25</c:v>
                </c:pt>
                <c:pt idx="580">
                  <c:v>927.74</c:v>
                </c:pt>
                <c:pt idx="581">
                  <c:v>926.88</c:v>
                </c:pt>
                <c:pt idx="582">
                  <c:v>930.56</c:v>
                </c:pt>
                <c:pt idx="583">
                  <c:v>919.81</c:v>
                </c:pt>
                <c:pt idx="584">
                  <c:v>917.42</c:v>
                </c:pt>
                <c:pt idx="585">
                  <c:v>920.27</c:v>
                </c:pt>
                <c:pt idx="586">
                  <c:v>921.01</c:v>
                </c:pt>
                <c:pt idx="587">
                  <c:v>917.16</c:v>
                </c:pt>
                <c:pt idx="588">
                  <c:v>915.58</c:v>
                </c:pt>
                <c:pt idx="589">
                  <c:v>912.1</c:v>
                </c:pt>
                <c:pt idx="590">
                  <c:v>911.09</c:v>
                </c:pt>
                <c:pt idx="591">
                  <c:v>904.18</c:v>
                </c:pt>
                <c:pt idx="592">
                  <c:v>899.67</c:v>
                </c:pt>
                <c:pt idx="593">
                  <c:v>899.35</c:v>
                </c:pt>
                <c:pt idx="594">
                  <c:v>898.68</c:v>
                </c:pt>
                <c:pt idx="595">
                  <c:v>899.6</c:v>
                </c:pt>
                <c:pt idx="596">
                  <c:v>897.58</c:v>
                </c:pt>
                <c:pt idx="597">
                  <c:v>897.09</c:v>
                </c:pt>
                <c:pt idx="598">
                  <c:v>890.77</c:v>
                </c:pt>
                <c:pt idx="599">
                  <c:v>895.5</c:v>
                </c:pt>
                <c:pt idx="600">
                  <c:v>896.1</c:v>
                </c:pt>
                <c:pt idx="601">
                  <c:v>896.57</c:v>
                </c:pt>
                <c:pt idx="602">
                  <c:v>891.98</c:v>
                </c:pt>
                <c:pt idx="603">
                  <c:v>889.67</c:v>
                </c:pt>
                <c:pt idx="604">
                  <c:v>898.12</c:v>
                </c:pt>
                <c:pt idx="605">
                  <c:v>903.43</c:v>
                </c:pt>
                <c:pt idx="606">
                  <c:v>903.74</c:v>
                </c:pt>
                <c:pt idx="607">
                  <c:v>899.05</c:v>
                </c:pt>
                <c:pt idx="608">
                  <c:v>900.18</c:v>
                </c:pt>
                <c:pt idx="609">
                  <c:v>903.77</c:v>
                </c:pt>
                <c:pt idx="610">
                  <c:v>899.51</c:v>
                </c:pt>
                <c:pt idx="611">
                  <c:v>895.08</c:v>
                </c:pt>
                <c:pt idx="612">
                  <c:v>897.41</c:v>
                </c:pt>
                <c:pt idx="613">
                  <c:v>893.09</c:v>
                </c:pt>
                <c:pt idx="614">
                  <c:v>888.64</c:v>
                </c:pt>
                <c:pt idx="615">
                  <c:v>883.28</c:v>
                </c:pt>
                <c:pt idx="616">
                  <c:v>878.37</c:v>
                </c:pt>
                <c:pt idx="617">
                  <c:v>873.43</c:v>
                </c:pt>
                <c:pt idx="618">
                  <c:v>872.75</c:v>
                </c:pt>
                <c:pt idx="619">
                  <c:v>873.5</c:v>
                </c:pt>
                <c:pt idx="620">
                  <c:v>876.36</c:v>
                </c:pt>
                <c:pt idx="621">
                  <c:v>874.51</c:v>
                </c:pt>
                <c:pt idx="622">
                  <c:v>878.29</c:v>
                </c:pt>
                <c:pt idx="623">
                  <c:v>879.74</c:v>
                </c:pt>
                <c:pt idx="624">
                  <c:v>876.97</c:v>
                </c:pt>
                <c:pt idx="625">
                  <c:v>873.08</c:v>
                </c:pt>
                <c:pt idx="626">
                  <c:v>871.81</c:v>
                </c:pt>
                <c:pt idx="627">
                  <c:v>874.53</c:v>
                </c:pt>
                <c:pt idx="628">
                  <c:v>877.61</c:v>
                </c:pt>
                <c:pt idx="629">
                  <c:v>875.39</c:v>
                </c:pt>
                <c:pt idx="630">
                  <c:v>875.56</c:v>
                </c:pt>
                <c:pt idx="631">
                  <c:v>876.53</c:v>
                </c:pt>
                <c:pt idx="632">
                  <c:v>871.38</c:v>
                </c:pt>
                <c:pt idx="633">
                  <c:v>872.94</c:v>
                </c:pt>
                <c:pt idx="634">
                  <c:v>870.64</c:v>
                </c:pt>
                <c:pt idx="635">
                  <c:v>875.77</c:v>
                </c:pt>
                <c:pt idx="636">
                  <c:v>876.01</c:v>
                </c:pt>
                <c:pt idx="637">
                  <c:v>874.18</c:v>
                </c:pt>
                <c:pt idx="638">
                  <c:v>862.81</c:v>
                </c:pt>
                <c:pt idx="639">
                  <c:v>854.46</c:v>
                </c:pt>
                <c:pt idx="640">
                  <c:v>852.24</c:v>
                </c:pt>
                <c:pt idx="641">
                  <c:v>850.05</c:v>
                </c:pt>
                <c:pt idx="642">
                  <c:v>849.89</c:v>
                </c:pt>
                <c:pt idx="643">
                  <c:v>851.38</c:v>
                </c:pt>
                <c:pt idx="644">
                  <c:v>853.52</c:v>
                </c:pt>
                <c:pt idx="645">
                  <c:v>859.67</c:v>
                </c:pt>
                <c:pt idx="646">
                  <c:v>870.24</c:v>
                </c:pt>
                <c:pt idx="647">
                  <c:v>874.05</c:v>
                </c:pt>
                <c:pt idx="648">
                  <c:v>863.2</c:v>
                </c:pt>
                <c:pt idx="649">
                  <c:v>860.17</c:v>
                </c:pt>
                <c:pt idx="650">
                  <c:v>858.19</c:v>
                </c:pt>
                <c:pt idx="651">
                  <c:v>861.77</c:v>
                </c:pt>
                <c:pt idx="652">
                  <c:v>861.7</c:v>
                </c:pt>
                <c:pt idx="653">
                  <c:v>872.55</c:v>
                </c:pt>
                <c:pt idx="654">
                  <c:v>872.36</c:v>
                </c:pt>
                <c:pt idx="655">
                  <c:v>862.69</c:v>
                </c:pt>
                <c:pt idx="656">
                  <c:v>855.76</c:v>
                </c:pt>
                <c:pt idx="657">
                  <c:v>851.12</c:v>
                </c:pt>
                <c:pt idx="658">
                  <c:v>848.75</c:v>
                </c:pt>
                <c:pt idx="659">
                  <c:v>850.23</c:v>
                </c:pt>
                <c:pt idx="660">
                  <c:v>855.74</c:v>
                </c:pt>
                <c:pt idx="661">
                  <c:v>861.45</c:v>
                </c:pt>
                <c:pt idx="662">
                  <c:v>858.97</c:v>
                </c:pt>
                <c:pt idx="663">
                  <c:v>854.39</c:v>
                </c:pt>
                <c:pt idx="664">
                  <c:v>849.08</c:v>
                </c:pt>
                <c:pt idx="665">
                  <c:v>853.86</c:v>
                </c:pt>
                <c:pt idx="666">
                  <c:v>851.94</c:v>
                </c:pt>
                <c:pt idx="667">
                  <c:v>851.97</c:v>
                </c:pt>
                <c:pt idx="668">
                  <c:v>851.3</c:v>
                </c:pt>
                <c:pt idx="669">
                  <c:v>852.65</c:v>
                </c:pt>
                <c:pt idx="670">
                  <c:v>848.94</c:v>
                </c:pt>
                <c:pt idx="671">
                  <c:v>846.17</c:v>
                </c:pt>
                <c:pt idx="672">
                  <c:v>847.78</c:v>
                </c:pt>
                <c:pt idx="673">
                  <c:v>849.62</c:v>
                </c:pt>
                <c:pt idx="674">
                  <c:v>858.48</c:v>
                </c:pt>
                <c:pt idx="675">
                  <c:v>849.73</c:v>
                </c:pt>
                <c:pt idx="676">
                  <c:v>846.85</c:v>
                </c:pt>
                <c:pt idx="677">
                  <c:v>838.15</c:v>
                </c:pt>
                <c:pt idx="678">
                  <c:v>833.64</c:v>
                </c:pt>
                <c:pt idx="679">
                  <c:v>840.65</c:v>
                </c:pt>
                <c:pt idx="680">
                  <c:v>851.01</c:v>
                </c:pt>
                <c:pt idx="681">
                  <c:v>853.27</c:v>
                </c:pt>
                <c:pt idx="682">
                  <c:v>854.14</c:v>
                </c:pt>
                <c:pt idx="683">
                  <c:v>851.13</c:v>
                </c:pt>
                <c:pt idx="684">
                  <c:v>841.78</c:v>
                </c:pt>
                <c:pt idx="685">
                  <c:v>846.53</c:v>
                </c:pt>
                <c:pt idx="686">
                  <c:v>843.63</c:v>
                </c:pt>
                <c:pt idx="687">
                  <c:v>840.09</c:v>
                </c:pt>
                <c:pt idx="688">
                  <c:v>840.58</c:v>
                </c:pt>
                <c:pt idx="689">
                  <c:v>840.19</c:v>
                </c:pt>
                <c:pt idx="690">
                  <c:v>833.14</c:v>
                </c:pt>
                <c:pt idx="691">
                  <c:v>828.95</c:v>
                </c:pt>
                <c:pt idx="692">
                  <c:v>838.29</c:v>
                </c:pt>
                <c:pt idx="693">
                  <c:v>834.92</c:v>
                </c:pt>
                <c:pt idx="694">
                  <c:v>849.52</c:v>
                </c:pt>
                <c:pt idx="695">
                  <c:v>853.61</c:v>
                </c:pt>
                <c:pt idx="696">
                  <c:v>853.12</c:v>
                </c:pt>
                <c:pt idx="697">
                  <c:v>848.22</c:v>
                </c:pt>
                <c:pt idx="698">
                  <c:v>837.81</c:v>
                </c:pt>
                <c:pt idx="699">
                  <c:v>843.67</c:v>
                </c:pt>
                <c:pt idx="700">
                  <c:v>859.33</c:v>
                </c:pt>
                <c:pt idx="701">
                  <c:v>859.93</c:v>
                </c:pt>
                <c:pt idx="702">
                  <c:v>850.52</c:v>
                </c:pt>
                <c:pt idx="703">
                  <c:v>854.32</c:v>
                </c:pt>
                <c:pt idx="704">
                  <c:v>856.39</c:v>
                </c:pt>
                <c:pt idx="705">
                  <c:v>852.86</c:v>
                </c:pt>
                <c:pt idx="706">
                  <c:v>854.15</c:v>
                </c:pt>
                <c:pt idx="707">
                  <c:v>856.96</c:v>
                </c:pt>
                <c:pt idx="708">
                  <c:v>860.3</c:v>
                </c:pt>
                <c:pt idx="709">
                  <c:v>864.57</c:v>
                </c:pt>
                <c:pt idx="710">
                  <c:v>859.45</c:v>
                </c:pt>
                <c:pt idx="711">
                  <c:v>863.46</c:v>
                </c:pt>
                <c:pt idx="712">
                  <c:v>860.92</c:v>
                </c:pt>
                <c:pt idx="713">
                  <c:v>865.79</c:v>
                </c:pt>
                <c:pt idx="714">
                  <c:v>859.9</c:v>
                </c:pt>
                <c:pt idx="715">
                  <c:v>858.85</c:v>
                </c:pt>
                <c:pt idx="716">
                  <c:v>862.77</c:v>
                </c:pt>
                <c:pt idx="717">
                  <c:v>860.91</c:v>
                </c:pt>
                <c:pt idx="718">
                  <c:v>864</c:v>
                </c:pt>
                <c:pt idx="719">
                  <c:v>868.27</c:v>
                </c:pt>
                <c:pt idx="720">
                  <c:v>870.37</c:v>
                </c:pt>
                <c:pt idx="721">
                  <c:v>874.15</c:v>
                </c:pt>
                <c:pt idx="722">
                  <c:v>866.33</c:v>
                </c:pt>
                <c:pt idx="723">
                  <c:v>863.02</c:v>
                </c:pt>
                <c:pt idx="724">
                  <c:v>858.29</c:v>
                </c:pt>
                <c:pt idx="725">
                  <c:v>857.36</c:v>
                </c:pt>
                <c:pt idx="726">
                  <c:v>858.13</c:v>
                </c:pt>
                <c:pt idx="727">
                  <c:v>863.37</c:v>
                </c:pt>
                <c:pt idx="728">
                  <c:v>860.33</c:v>
                </c:pt>
                <c:pt idx="729">
                  <c:v>848.23</c:v>
                </c:pt>
                <c:pt idx="730">
                  <c:v>849.96</c:v>
                </c:pt>
                <c:pt idx="731">
                  <c:v>853.79</c:v>
                </c:pt>
                <c:pt idx="732">
                  <c:v>851.93</c:v>
                </c:pt>
                <c:pt idx="733">
                  <c:v>847.95</c:v>
                </c:pt>
                <c:pt idx="734">
                  <c:v>863.02</c:v>
                </c:pt>
                <c:pt idx="735">
                  <c:v>862.67</c:v>
                </c:pt>
                <c:pt idx="736">
                  <c:v>874.58</c:v>
                </c:pt>
                <c:pt idx="737">
                  <c:v>881.8</c:v>
                </c:pt>
                <c:pt idx="738">
                  <c:v>889.1</c:v>
                </c:pt>
                <c:pt idx="739">
                  <c:v>887.47</c:v>
                </c:pt>
                <c:pt idx="740">
                  <c:v>882.71</c:v>
                </c:pt>
                <c:pt idx="741">
                  <c:v>882</c:v>
                </c:pt>
                <c:pt idx="742">
                  <c:v>890.59</c:v>
                </c:pt>
                <c:pt idx="743">
                  <c:v>886.78</c:v>
                </c:pt>
                <c:pt idx="744">
                  <c:v>887.41</c:v>
                </c:pt>
                <c:pt idx="745">
                  <c:v>887.15</c:v>
                </c:pt>
                <c:pt idx="746">
                  <c:v>885.97</c:v>
                </c:pt>
                <c:pt idx="747">
                  <c:v>882.43</c:v>
                </c:pt>
                <c:pt idx="748">
                  <c:v>879.94</c:v>
                </c:pt>
                <c:pt idx="749">
                  <c:v>880.42</c:v>
                </c:pt>
                <c:pt idx="750">
                  <c:v>888.21</c:v>
                </c:pt>
                <c:pt idx="751">
                  <c:v>892.44</c:v>
                </c:pt>
                <c:pt idx="752">
                  <c:v>897.17</c:v>
                </c:pt>
                <c:pt idx="753">
                  <c:v>894.38</c:v>
                </c:pt>
                <c:pt idx="754">
                  <c:v>898.82</c:v>
                </c:pt>
                <c:pt idx="755">
                  <c:v>897.24</c:v>
                </c:pt>
                <c:pt idx="756">
                  <c:v>907.98</c:v>
                </c:pt>
                <c:pt idx="757">
                  <c:v>908.89</c:v>
                </c:pt>
                <c:pt idx="758">
                  <c:v>904.78</c:v>
                </c:pt>
                <c:pt idx="759">
                  <c:v>901.58</c:v>
                </c:pt>
                <c:pt idx="760">
                  <c:v>904.97</c:v>
                </c:pt>
                <c:pt idx="761">
                  <c:v>898.72</c:v>
                </c:pt>
                <c:pt idx="762">
                  <c:v>899.04</c:v>
                </c:pt>
                <c:pt idx="763">
                  <c:v>895.89</c:v>
                </c:pt>
                <c:pt idx="764">
                  <c:v>891.39</c:v>
                </c:pt>
                <c:pt idx="765">
                  <c:v>896.5</c:v>
                </c:pt>
                <c:pt idx="766">
                  <c:v>896.01</c:v>
                </c:pt>
                <c:pt idx="767">
                  <c:v>894.26</c:v>
                </c:pt>
                <c:pt idx="768">
                  <c:v>890.12</c:v>
                </c:pt>
                <c:pt idx="769">
                  <c:v>894.83</c:v>
                </c:pt>
                <c:pt idx="770">
                  <c:v>893.36</c:v>
                </c:pt>
                <c:pt idx="771">
                  <c:v>886.88</c:v>
                </c:pt>
                <c:pt idx="772">
                  <c:v>900.18</c:v>
                </c:pt>
                <c:pt idx="773">
                  <c:v>903.1</c:v>
                </c:pt>
                <c:pt idx="774">
                  <c:v>903.89</c:v>
                </c:pt>
                <c:pt idx="775">
                  <c:v>900.18</c:v>
                </c:pt>
                <c:pt idx="776">
                  <c:v>900.46</c:v>
                </c:pt>
                <c:pt idx="777">
                  <c:v>901.48</c:v>
                </c:pt>
                <c:pt idx="778">
                  <c:v>895.94</c:v>
                </c:pt>
                <c:pt idx="779">
                  <c:v>895.65</c:v>
                </c:pt>
                <c:pt idx="780">
                  <c:v>888.19</c:v>
                </c:pt>
                <c:pt idx="781">
                  <c:v>888.76</c:v>
                </c:pt>
                <c:pt idx="782">
                  <c:v>892.53</c:v>
                </c:pt>
                <c:pt idx="783">
                  <c:v>889.81</c:v>
                </c:pt>
                <c:pt idx="784">
                  <c:v>884.23</c:v>
                </c:pt>
                <c:pt idx="785">
                  <c:v>890.33</c:v>
                </c:pt>
                <c:pt idx="786">
                  <c:v>881.38</c:v>
                </c:pt>
                <c:pt idx="787">
                  <c:v>879.99</c:v>
                </c:pt>
                <c:pt idx="788">
                  <c:v>879.89</c:v>
                </c:pt>
                <c:pt idx="789">
                  <c:v>874.44</c:v>
                </c:pt>
                <c:pt idx="790">
                  <c:v>873.11</c:v>
                </c:pt>
                <c:pt idx="791">
                  <c:v>871.08</c:v>
                </c:pt>
                <c:pt idx="792">
                  <c:v>871.68</c:v>
                </c:pt>
                <c:pt idx="793">
                  <c:v>867.51</c:v>
                </c:pt>
                <c:pt idx="794">
                  <c:v>875.42</c:v>
                </c:pt>
                <c:pt idx="795">
                  <c:v>875.14</c:v>
                </c:pt>
                <c:pt idx="796">
                  <c:v>867.08</c:v>
                </c:pt>
                <c:pt idx="797">
                  <c:v>861.99</c:v>
                </c:pt>
                <c:pt idx="798">
                  <c:v>864.31</c:v>
                </c:pt>
                <c:pt idx="799">
                  <c:v>865.71</c:v>
                </c:pt>
                <c:pt idx="800">
                  <c:v>858.66</c:v>
                </c:pt>
                <c:pt idx="801">
                  <c:v>860.48</c:v>
                </c:pt>
                <c:pt idx="802">
                  <c:v>858.61</c:v>
                </c:pt>
                <c:pt idx="803">
                  <c:v>839.14</c:v>
                </c:pt>
                <c:pt idx="804">
                  <c:v>839.16</c:v>
                </c:pt>
                <c:pt idx="805">
                  <c:v>838.95</c:v>
                </c:pt>
                <c:pt idx="806">
                  <c:v>832.87</c:v>
                </c:pt>
                <c:pt idx="807">
                  <c:v>832.1</c:v>
                </c:pt>
                <c:pt idx="808">
                  <c:v>834.29</c:v>
                </c:pt>
                <c:pt idx="809">
                  <c:v>840.21</c:v>
                </c:pt>
                <c:pt idx="810">
                  <c:v>842.45</c:v>
                </c:pt>
                <c:pt idx="811">
                  <c:v>843.13</c:v>
                </c:pt>
                <c:pt idx="812">
                  <c:v>841.82</c:v>
                </c:pt>
                <c:pt idx="813">
                  <c:v>831.5</c:v>
                </c:pt>
                <c:pt idx="814">
                  <c:v>830.97</c:v>
                </c:pt>
                <c:pt idx="815">
                  <c:v>825.29</c:v>
                </c:pt>
                <c:pt idx="816">
                  <c:v>823.3</c:v>
                </c:pt>
                <c:pt idx="817">
                  <c:v>814.95</c:v>
                </c:pt>
                <c:pt idx="818">
                  <c:v>812.17</c:v>
                </c:pt>
                <c:pt idx="819">
                  <c:v>812.41</c:v>
                </c:pt>
                <c:pt idx="820">
                  <c:v>810.64</c:v>
                </c:pt>
                <c:pt idx="821">
                  <c:v>808.38</c:v>
                </c:pt>
                <c:pt idx="822">
                  <c:v>803.04</c:v>
                </c:pt>
                <c:pt idx="823">
                  <c:v>805.79</c:v>
                </c:pt>
                <c:pt idx="824">
                  <c:v>805.53</c:v>
                </c:pt>
                <c:pt idx="825">
                  <c:v>799.73</c:v>
                </c:pt>
                <c:pt idx="826">
                  <c:v>797.69</c:v>
                </c:pt>
                <c:pt idx="827">
                  <c:v>809.98</c:v>
                </c:pt>
                <c:pt idx="828">
                  <c:v>818.4</c:v>
                </c:pt>
                <c:pt idx="829">
                  <c:v>819.12</c:v>
                </c:pt>
                <c:pt idx="830">
                  <c:v>819.96</c:v>
                </c:pt>
                <c:pt idx="831">
                  <c:v>815.13</c:v>
                </c:pt>
                <c:pt idx="832">
                  <c:v>815.39</c:v>
                </c:pt>
                <c:pt idx="833">
                  <c:v>818.39</c:v>
                </c:pt>
                <c:pt idx="834">
                  <c:v>809.04</c:v>
                </c:pt>
                <c:pt idx="835">
                  <c:v>804.39</c:v>
                </c:pt>
                <c:pt idx="836">
                  <c:v>808.79</c:v>
                </c:pt>
                <c:pt idx="837">
                  <c:v>812.98</c:v>
                </c:pt>
                <c:pt idx="838">
                  <c:v>825</c:v>
                </c:pt>
                <c:pt idx="839">
                  <c:v>822.23</c:v>
                </c:pt>
                <c:pt idx="840">
                  <c:v>827.79</c:v>
                </c:pt>
                <c:pt idx="841">
                  <c:v>841.05</c:v>
                </c:pt>
                <c:pt idx="842">
                  <c:v>845.66</c:v>
                </c:pt>
                <c:pt idx="843">
                  <c:v>842.51</c:v>
                </c:pt>
                <c:pt idx="844">
                  <c:v>835.02</c:v>
                </c:pt>
                <c:pt idx="845">
                  <c:v>841.56</c:v>
                </c:pt>
                <c:pt idx="846">
                  <c:v>835.96</c:v>
                </c:pt>
                <c:pt idx="847">
                  <c:v>838.42</c:v>
                </c:pt>
                <c:pt idx="848">
                  <c:v>846.19</c:v>
                </c:pt>
                <c:pt idx="849">
                  <c:v>853.42</c:v>
                </c:pt>
                <c:pt idx="850">
                  <c:v>852.65</c:v>
                </c:pt>
                <c:pt idx="851">
                  <c:v>859.33</c:v>
                </c:pt>
                <c:pt idx="852">
                  <c:v>864.62</c:v>
                </c:pt>
                <c:pt idx="853">
                  <c:v>863.91</c:v>
                </c:pt>
                <c:pt idx="854">
                  <c:v>866.04</c:v>
                </c:pt>
                <c:pt idx="855">
                  <c:v>866.25</c:v>
                </c:pt>
                <c:pt idx="856">
                  <c:v>858.56</c:v>
                </c:pt>
                <c:pt idx="857">
                  <c:v>860.86</c:v>
                </c:pt>
                <c:pt idx="858">
                  <c:v>862.7</c:v>
                </c:pt>
                <c:pt idx="859">
                  <c:v>868.38</c:v>
                </c:pt>
                <c:pt idx="860">
                  <c:v>866.9</c:v>
                </c:pt>
                <c:pt idx="861">
                  <c:v>867.96</c:v>
                </c:pt>
                <c:pt idx="862">
                  <c:v>867.05</c:v>
                </c:pt>
                <c:pt idx="863">
                  <c:v>873.55</c:v>
                </c:pt>
                <c:pt idx="864">
                  <c:v>867.15</c:v>
                </c:pt>
                <c:pt idx="865">
                  <c:v>871.45</c:v>
                </c:pt>
                <c:pt idx="866">
                  <c:v>872.59</c:v>
                </c:pt>
                <c:pt idx="867">
                  <c:v>870.33</c:v>
                </c:pt>
                <c:pt idx="868">
                  <c:v>863.74</c:v>
                </c:pt>
                <c:pt idx="869">
                  <c:v>854.99</c:v>
                </c:pt>
                <c:pt idx="870">
                  <c:v>856.99</c:v>
                </c:pt>
                <c:pt idx="871">
                  <c:v>871.4</c:v>
                </c:pt>
                <c:pt idx="872">
                  <c:v>870.01</c:v>
                </c:pt>
                <c:pt idx="873">
                  <c:v>878.54</c:v>
                </c:pt>
                <c:pt idx="874">
                  <c:v>873.81</c:v>
                </c:pt>
                <c:pt idx="875">
                  <c:v>878.93</c:v>
                </c:pt>
                <c:pt idx="876">
                  <c:v>889</c:v>
                </c:pt>
                <c:pt idx="877">
                  <c:v>895.37</c:v>
                </c:pt>
                <c:pt idx="878">
                  <c:v>891.56</c:v>
                </c:pt>
                <c:pt idx="879">
                  <c:v>875.27</c:v>
                </c:pt>
                <c:pt idx="880">
                  <c:v>878.37</c:v>
                </c:pt>
                <c:pt idx="881">
                  <c:v>873.52</c:v>
                </c:pt>
                <c:pt idx="882">
                  <c:v>872.62</c:v>
                </c:pt>
                <c:pt idx="883">
                  <c:v>874.74</c:v>
                </c:pt>
                <c:pt idx="884">
                  <c:v>868.39</c:v>
                </c:pt>
                <c:pt idx="885">
                  <c:v>860.31</c:v>
                </c:pt>
                <c:pt idx="886">
                  <c:v>862.01</c:v>
                </c:pt>
                <c:pt idx="887">
                  <c:v>862.05</c:v>
                </c:pt>
                <c:pt idx="888">
                  <c:v>858.26</c:v>
                </c:pt>
                <c:pt idx="889">
                  <c:v>856.81</c:v>
                </c:pt>
                <c:pt idx="890">
                  <c:v>861.16</c:v>
                </c:pt>
                <c:pt idx="891">
                  <c:v>862.09</c:v>
                </c:pt>
                <c:pt idx="892">
                  <c:v>855.4</c:v>
                </c:pt>
                <c:pt idx="893">
                  <c:v>854.93</c:v>
                </c:pt>
                <c:pt idx="894">
                  <c:v>858.82</c:v>
                </c:pt>
                <c:pt idx="895">
                  <c:v>854.9</c:v>
                </c:pt>
                <c:pt idx="896">
                  <c:v>857.78</c:v>
                </c:pt>
                <c:pt idx="897">
                  <c:v>851.39</c:v>
                </c:pt>
                <c:pt idx="898">
                  <c:v>855.59</c:v>
                </c:pt>
                <c:pt idx="899">
                  <c:v>854.88</c:v>
                </c:pt>
                <c:pt idx="900">
                  <c:v>853.06</c:v>
                </c:pt>
                <c:pt idx="901">
                  <c:v>858.57</c:v>
                </c:pt>
                <c:pt idx="902">
                  <c:v>858.77</c:v>
                </c:pt>
                <c:pt idx="903">
                  <c:v>854.87</c:v>
                </c:pt>
                <c:pt idx="904">
                  <c:v>858.5</c:v>
                </c:pt>
                <c:pt idx="905">
                  <c:v>857</c:v>
                </c:pt>
                <c:pt idx="906">
                  <c:v>856.8</c:v>
                </c:pt>
                <c:pt idx="907">
                  <c:v>857.61</c:v>
                </c:pt>
                <c:pt idx="908">
                  <c:v>852.14</c:v>
                </c:pt>
                <c:pt idx="909">
                  <c:v>851.91</c:v>
                </c:pt>
                <c:pt idx="910">
                  <c:v>852.94</c:v>
                </c:pt>
                <c:pt idx="911">
                  <c:v>853.45</c:v>
                </c:pt>
                <c:pt idx="912">
                  <c:v>855.31</c:v>
                </c:pt>
                <c:pt idx="913">
                  <c:v>849.99</c:v>
                </c:pt>
                <c:pt idx="914">
                  <c:v>843.23</c:v>
                </c:pt>
                <c:pt idx="915">
                  <c:v>841.28</c:v>
                </c:pt>
                <c:pt idx="916">
                  <c:v>840.88</c:v>
                </c:pt>
                <c:pt idx="917">
                  <c:v>844.2</c:v>
                </c:pt>
                <c:pt idx="918">
                  <c:v>852.72</c:v>
                </c:pt>
                <c:pt idx="919">
                  <c:v>858.84</c:v>
                </c:pt>
                <c:pt idx="920">
                  <c:v>859.06</c:v>
                </c:pt>
                <c:pt idx="921">
                  <c:v>861.23</c:v>
                </c:pt>
                <c:pt idx="922">
                  <c:v>855.31</c:v>
                </c:pt>
                <c:pt idx="923">
                  <c:v>853.12</c:v>
                </c:pt>
                <c:pt idx="924">
                  <c:v>847.36</c:v>
                </c:pt>
                <c:pt idx="925">
                  <c:v>850.51</c:v>
                </c:pt>
                <c:pt idx="926">
                  <c:v>854.96</c:v>
                </c:pt>
                <c:pt idx="927">
                  <c:v>854.69</c:v>
                </c:pt>
                <c:pt idx="928">
                  <c:v>853.01</c:v>
                </c:pt>
                <c:pt idx="929">
                  <c:v>855.79</c:v>
                </c:pt>
                <c:pt idx="930">
                  <c:v>855.64</c:v>
                </c:pt>
                <c:pt idx="931">
                  <c:v>853.29</c:v>
                </c:pt>
                <c:pt idx="932">
                  <c:v>848.61</c:v>
                </c:pt>
                <c:pt idx="933">
                  <c:v>847.4</c:v>
                </c:pt>
                <c:pt idx="934">
                  <c:v>836.04</c:v>
                </c:pt>
                <c:pt idx="935">
                  <c:v>837.72</c:v>
                </c:pt>
                <c:pt idx="936">
                  <c:v>837</c:v>
                </c:pt>
                <c:pt idx="937">
                  <c:v>821.15</c:v>
                </c:pt>
                <c:pt idx="938">
                  <c:v>827.44</c:v>
                </c:pt>
                <c:pt idx="939">
                  <c:v>842.82</c:v>
                </c:pt>
                <c:pt idx="940">
                  <c:v>851.03</c:v>
                </c:pt>
                <c:pt idx="941">
                  <c:v>855.84</c:v>
                </c:pt>
                <c:pt idx="942">
                  <c:v>849.55</c:v>
                </c:pt>
                <c:pt idx="943">
                  <c:v>842.67</c:v>
                </c:pt>
                <c:pt idx="944">
                  <c:v>829.44</c:v>
                </c:pt>
                <c:pt idx="945">
                  <c:v>827.37</c:v>
                </c:pt>
                <c:pt idx="946">
                  <c:v>823.84</c:v>
                </c:pt>
                <c:pt idx="947">
                  <c:v>818.25</c:v>
                </c:pt>
                <c:pt idx="948">
                  <c:v>816.76</c:v>
                </c:pt>
                <c:pt idx="949">
                  <c:v>805.42</c:v>
                </c:pt>
                <c:pt idx="950">
                  <c:v>803.61</c:v>
                </c:pt>
                <c:pt idx="951">
                  <c:v>802.13</c:v>
                </c:pt>
                <c:pt idx="952">
                  <c:v>805.79</c:v>
                </c:pt>
                <c:pt idx="953">
                  <c:v>817.2</c:v>
                </c:pt>
                <c:pt idx="954">
                  <c:v>809.1</c:v>
                </c:pt>
                <c:pt idx="955">
                  <c:v>806.43</c:v>
                </c:pt>
                <c:pt idx="956">
                  <c:v>801.49</c:v>
                </c:pt>
                <c:pt idx="957">
                  <c:v>799.33</c:v>
                </c:pt>
                <c:pt idx="958">
                  <c:v>792.5</c:v>
                </c:pt>
                <c:pt idx="959">
                  <c:v>796.07</c:v>
                </c:pt>
                <c:pt idx="960">
                  <c:v>806.21</c:v>
                </c:pt>
                <c:pt idx="961">
                  <c:v>799.67</c:v>
                </c:pt>
                <c:pt idx="962">
                  <c:v>797.71</c:v>
                </c:pt>
                <c:pt idx="963">
                  <c:v>806.9</c:v>
                </c:pt>
                <c:pt idx="964">
                  <c:v>813.06</c:v>
                </c:pt>
                <c:pt idx="965">
                  <c:v>800.53</c:v>
                </c:pt>
                <c:pt idx="966">
                  <c:v>807.59</c:v>
                </c:pt>
                <c:pt idx="967">
                  <c:v>822.19</c:v>
                </c:pt>
                <c:pt idx="968">
                  <c:v>821.82</c:v>
                </c:pt>
                <c:pt idx="969">
                  <c:v>825.84</c:v>
                </c:pt>
                <c:pt idx="970">
                  <c:v>830.1</c:v>
                </c:pt>
                <c:pt idx="971">
                  <c:v>836.63</c:v>
                </c:pt>
                <c:pt idx="972">
                  <c:v>857.03</c:v>
                </c:pt>
                <c:pt idx="973">
                  <c:v>868.24</c:v>
                </c:pt>
                <c:pt idx="974">
                  <c:v>868.24</c:v>
                </c:pt>
                <c:pt idx="975">
                  <c:v>866.05</c:v>
                </c:pt>
                <c:pt idx="976">
                  <c:v>863.74</c:v>
                </c:pt>
                <c:pt idx="977">
                  <c:v>870.76</c:v>
                </c:pt>
                <c:pt idx="978">
                  <c:v>869.93</c:v>
                </c:pt>
                <c:pt idx="979">
                  <c:v>879.15</c:v>
                </c:pt>
                <c:pt idx="980">
                  <c:v>884.6</c:v>
                </c:pt>
                <c:pt idx="981">
                  <c:v>883.25</c:v>
                </c:pt>
                <c:pt idx="982">
                  <c:v>874.44</c:v>
                </c:pt>
                <c:pt idx="983">
                  <c:v>873.84</c:v>
                </c:pt>
                <c:pt idx="984">
                  <c:v>885.08</c:v>
                </c:pt>
                <c:pt idx="985">
                  <c:v>890.79</c:v>
                </c:pt>
                <c:pt idx="986">
                  <c:v>886.52</c:v>
                </c:pt>
                <c:pt idx="987">
                  <c:v>890.17</c:v>
                </c:pt>
                <c:pt idx="988">
                  <c:v>891.62</c:v>
                </c:pt>
                <c:pt idx="989">
                  <c:v>883.1</c:v>
                </c:pt>
                <c:pt idx="990">
                  <c:v>893.87</c:v>
                </c:pt>
                <c:pt idx="991">
                  <c:v>893.22</c:v>
                </c:pt>
                <c:pt idx="992">
                  <c:v>894.48</c:v>
                </c:pt>
                <c:pt idx="993">
                  <c:v>901.94</c:v>
                </c:pt>
                <c:pt idx="994">
                  <c:v>892.67</c:v>
                </c:pt>
                <c:pt idx="995">
                  <c:v>894.43</c:v>
                </c:pt>
                <c:pt idx="996">
                  <c:v>891.26</c:v>
                </c:pt>
                <c:pt idx="997">
                  <c:v>898.33</c:v>
                </c:pt>
                <c:pt idx="998">
                  <c:v>902.73</c:v>
                </c:pt>
                <c:pt idx="999">
                  <c:v>901.97</c:v>
                </c:pt>
                <c:pt idx="1000">
                  <c:v>896.13</c:v>
                </c:pt>
                <c:pt idx="1001">
                  <c:v>898.84</c:v>
                </c:pt>
                <c:pt idx="1002">
                  <c:v>904.12</c:v>
                </c:pt>
                <c:pt idx="1003">
                  <c:v>907.68</c:v>
                </c:pt>
                <c:pt idx="1004">
                  <c:v>913.43</c:v>
                </c:pt>
                <c:pt idx="1005">
                  <c:v>921.39</c:v>
                </c:pt>
                <c:pt idx="1006">
                  <c:v>917.83</c:v>
                </c:pt>
                <c:pt idx="1007">
                  <c:v>916.22</c:v>
                </c:pt>
                <c:pt idx="1008">
                  <c:v>911.67</c:v>
                </c:pt>
                <c:pt idx="1009">
                  <c:v>907.65</c:v>
                </c:pt>
                <c:pt idx="1010">
                  <c:v>905.84</c:v>
                </c:pt>
                <c:pt idx="1011">
                  <c:v>892.01</c:v>
                </c:pt>
                <c:pt idx="1012">
                  <c:v>901.1</c:v>
                </c:pt>
                <c:pt idx="1013">
                  <c:v>916.07</c:v>
                </c:pt>
                <c:pt idx="1014">
                  <c:v>905.85</c:v>
                </c:pt>
                <c:pt idx="1015">
                  <c:v>900.91</c:v>
                </c:pt>
                <c:pt idx="1016">
                  <c:v>904.64</c:v>
                </c:pt>
                <c:pt idx="1017">
                  <c:v>901.83</c:v>
                </c:pt>
                <c:pt idx="1018">
                  <c:v>906.3</c:v>
                </c:pt>
                <c:pt idx="1019">
                  <c:v>898.15</c:v>
                </c:pt>
                <c:pt idx="1020">
                  <c:v>888.95</c:v>
                </c:pt>
                <c:pt idx="1021">
                  <c:v>893.16</c:v>
                </c:pt>
                <c:pt idx="1022">
                  <c:v>900.01</c:v>
                </c:pt>
                <c:pt idx="1023">
                  <c:v>896.63</c:v>
                </c:pt>
                <c:pt idx="1024">
                  <c:v>895.03</c:v>
                </c:pt>
                <c:pt idx="1025">
                  <c:v>901.94</c:v>
                </c:pt>
                <c:pt idx="1026">
                  <c:v>899.54</c:v>
                </c:pt>
                <c:pt idx="1027">
                  <c:v>894.74</c:v>
                </c:pt>
                <c:pt idx="1028">
                  <c:v>890.35</c:v>
                </c:pt>
                <c:pt idx="1029">
                  <c:v>895.74</c:v>
                </c:pt>
                <c:pt idx="1030">
                  <c:v>896.53</c:v>
                </c:pt>
                <c:pt idx="1031">
                  <c:v>895.51</c:v>
                </c:pt>
                <c:pt idx="1032">
                  <c:v>897.39</c:v>
                </c:pt>
                <c:pt idx="1033">
                  <c:v>893.32</c:v>
                </c:pt>
                <c:pt idx="1034">
                  <c:v>892.17</c:v>
                </c:pt>
                <c:pt idx="1035">
                  <c:v>891.55</c:v>
                </c:pt>
                <c:pt idx="1036">
                  <c:v>884.68</c:v>
                </c:pt>
                <c:pt idx="1037">
                  <c:v>878.89</c:v>
                </c:pt>
                <c:pt idx="1038">
                  <c:v>887.23</c:v>
                </c:pt>
                <c:pt idx="1039">
                  <c:v>889.02</c:v>
                </c:pt>
                <c:pt idx="1040">
                  <c:v>878.52</c:v>
                </c:pt>
                <c:pt idx="1041">
                  <c:v>872.85</c:v>
                </c:pt>
                <c:pt idx="1042">
                  <c:v>870.69</c:v>
                </c:pt>
                <c:pt idx="1043">
                  <c:v>874.91</c:v>
                </c:pt>
                <c:pt idx="1044">
                  <c:v>877.43</c:v>
                </c:pt>
                <c:pt idx="1045">
                  <c:v>867.23</c:v>
                </c:pt>
                <c:pt idx="1046">
                  <c:v>863.65</c:v>
                </c:pt>
                <c:pt idx="1047">
                  <c:v>848.65</c:v>
                </c:pt>
                <c:pt idx="1048">
                  <c:v>852.56</c:v>
                </c:pt>
                <c:pt idx="1049">
                  <c:v>852.57</c:v>
                </c:pt>
                <c:pt idx="1050">
                  <c:v>849.2</c:v>
                </c:pt>
                <c:pt idx="1051">
                  <c:v>848.37</c:v>
                </c:pt>
                <c:pt idx="1052">
                  <c:v>803.06</c:v>
                </c:pt>
                <c:pt idx="1053">
                  <c:v>789.76</c:v>
                </c:pt>
                <c:pt idx="1054">
                  <c:v>799.55</c:v>
                </c:pt>
                <c:pt idx="1055">
                  <c:v>805.16</c:v>
                </c:pt>
                <c:pt idx="1056">
                  <c:v>808.76</c:v>
                </c:pt>
                <c:pt idx="1057">
                  <c:v>807.45</c:v>
                </c:pt>
                <c:pt idx="1058">
                  <c:v>810.12</c:v>
                </c:pt>
                <c:pt idx="1059">
                  <c:v>817.39</c:v>
                </c:pt>
                <c:pt idx="1060">
                  <c:v>812.39</c:v>
                </c:pt>
                <c:pt idx="1061">
                  <c:v>813.79</c:v>
                </c:pt>
                <c:pt idx="1062">
                  <c:v>820.55</c:v>
                </c:pt>
                <c:pt idx="1063">
                  <c:v>815.74</c:v>
                </c:pt>
                <c:pt idx="1064">
                  <c:v>819.52</c:v>
                </c:pt>
                <c:pt idx="1065">
                  <c:v>816.8</c:v>
                </c:pt>
                <c:pt idx="1066">
                  <c:v>824.23</c:v>
                </c:pt>
                <c:pt idx="1067">
                  <c:v>829.66</c:v>
                </c:pt>
                <c:pt idx="1068">
                  <c:v>849.19</c:v>
                </c:pt>
                <c:pt idx="1069">
                  <c:v>849.81</c:v>
                </c:pt>
                <c:pt idx="1070">
                  <c:v>856.63</c:v>
                </c:pt>
                <c:pt idx="1071">
                  <c:v>863.99</c:v>
                </c:pt>
                <c:pt idx="1072">
                  <c:v>864.77</c:v>
                </c:pt>
                <c:pt idx="1073">
                  <c:v>860.85</c:v>
                </c:pt>
                <c:pt idx="1074">
                  <c:v>849.47</c:v>
                </c:pt>
                <c:pt idx="1075">
                  <c:v>845.94</c:v>
                </c:pt>
                <c:pt idx="1076">
                  <c:v>846.79</c:v>
                </c:pt>
                <c:pt idx="1077">
                  <c:v>837.22</c:v>
                </c:pt>
                <c:pt idx="1078">
                  <c:v>837.22</c:v>
                </c:pt>
                <c:pt idx="1079">
                  <c:v>843.7</c:v>
                </c:pt>
                <c:pt idx="1080">
                  <c:v>844.55</c:v>
                </c:pt>
                <c:pt idx="1081">
                  <c:v>845.82</c:v>
                </c:pt>
                <c:pt idx="1082">
                  <c:v>845.32</c:v>
                </c:pt>
                <c:pt idx="1083">
                  <c:v>854.17</c:v>
                </c:pt>
                <c:pt idx="1084">
                  <c:v>856.66</c:v>
                </c:pt>
                <c:pt idx="1085">
                  <c:v>858.53</c:v>
                </c:pt>
                <c:pt idx="1086">
                  <c:v>851.24</c:v>
                </c:pt>
                <c:pt idx="1087">
                  <c:v>854.83</c:v>
                </c:pt>
                <c:pt idx="1088">
                  <c:v>849.7</c:v>
                </c:pt>
                <c:pt idx="1089">
                  <c:v>846.32</c:v>
                </c:pt>
                <c:pt idx="1090">
                  <c:v>852.88</c:v>
                </c:pt>
                <c:pt idx="1091">
                  <c:v>862.75</c:v>
                </c:pt>
                <c:pt idx="1092">
                  <c:v>860.26</c:v>
                </c:pt>
                <c:pt idx="1093">
                  <c:v>856.32</c:v>
                </c:pt>
                <c:pt idx="1094">
                  <c:v>856.03</c:v>
                </c:pt>
                <c:pt idx="1095">
                  <c:v>850.39</c:v>
                </c:pt>
                <c:pt idx="1096">
                  <c:v>868.9</c:v>
                </c:pt>
                <c:pt idx="1097">
                  <c:v>881.35</c:v>
                </c:pt>
                <c:pt idx="1098">
                  <c:v>881.79</c:v>
                </c:pt>
                <c:pt idx="1099">
                  <c:v>861.27</c:v>
                </c:pt>
                <c:pt idx="1100">
                  <c:v>846.57</c:v>
                </c:pt>
                <c:pt idx="1101">
                  <c:v>841.16</c:v>
                </c:pt>
                <c:pt idx="1102">
                  <c:v>826.16</c:v>
                </c:pt>
                <c:pt idx="1103">
                  <c:v>818.01</c:v>
                </c:pt>
                <c:pt idx="1104">
                  <c:v>814.03</c:v>
                </c:pt>
                <c:pt idx="1105">
                  <c:v>807.7</c:v>
                </c:pt>
                <c:pt idx="1106">
                  <c:v>809.8</c:v>
                </c:pt>
                <c:pt idx="1107">
                  <c:v>807.26</c:v>
                </c:pt>
                <c:pt idx="1108">
                  <c:v>799.22</c:v>
                </c:pt>
                <c:pt idx="1109">
                  <c:v>803.69</c:v>
                </c:pt>
                <c:pt idx="1110">
                  <c:v>801.1</c:v>
                </c:pt>
                <c:pt idx="1111">
                  <c:v>805.13</c:v>
                </c:pt>
                <c:pt idx="1112">
                  <c:v>797.65</c:v>
                </c:pt>
                <c:pt idx="1113">
                  <c:v>775.38</c:v>
                </c:pt>
                <c:pt idx="1114">
                  <c:v>752.48</c:v>
                </c:pt>
                <c:pt idx="1115">
                  <c:v>763.31</c:v>
                </c:pt>
                <c:pt idx="1116">
                  <c:v>785.71</c:v>
                </c:pt>
                <c:pt idx="1117">
                  <c:v>801.4</c:v>
                </c:pt>
                <c:pt idx="1118">
                  <c:v>818.44</c:v>
                </c:pt>
                <c:pt idx="1119">
                  <c:v>824.86</c:v>
                </c:pt>
                <c:pt idx="1120">
                  <c:v>827.73</c:v>
                </c:pt>
                <c:pt idx="1121">
                  <c:v>814.54</c:v>
                </c:pt>
                <c:pt idx="1122">
                  <c:v>819.84</c:v>
                </c:pt>
                <c:pt idx="1123">
                  <c:v>876.38</c:v>
                </c:pt>
                <c:pt idx="1124">
                  <c:v>920.97</c:v>
                </c:pt>
                <c:pt idx="1125">
                  <c:v>919.37</c:v>
                </c:pt>
                <c:pt idx="1126">
                  <c:v>921.02</c:v>
                </c:pt>
                <c:pt idx="1127">
                  <c:v>932.38</c:v>
                </c:pt>
                <c:pt idx="1128">
                  <c:v>939.72</c:v>
                </c:pt>
                <c:pt idx="1129">
                  <c:v>931.07</c:v>
                </c:pt>
                <c:pt idx="1130">
                  <c:v>926.77</c:v>
                </c:pt>
                <c:pt idx="1131">
                  <c:v>926.54</c:v>
                </c:pt>
                <c:pt idx="1132">
                  <c:v>950.55</c:v>
                </c:pt>
                <c:pt idx="1133">
                  <c:v>958.38</c:v>
                </c:pt>
                <c:pt idx="1134">
                  <c:v>956.06</c:v>
                </c:pt>
                <c:pt idx="1135">
                  <c:v>940.82</c:v>
                </c:pt>
                <c:pt idx="1136">
                  <c:v>941.03</c:v>
                </c:pt>
                <c:pt idx="1137">
                  <c:v>952.84</c:v>
                </c:pt>
                <c:pt idx="1138">
                  <c:v>956.84</c:v>
                </c:pt>
                <c:pt idx="1139">
                  <c:v>958.54</c:v>
                </c:pt>
                <c:pt idx="1140">
                  <c:v>936.27</c:v>
                </c:pt>
                <c:pt idx="1141">
                  <c:v>919.2</c:v>
                </c:pt>
                <c:pt idx="1142">
                  <c:v>891.07</c:v>
                </c:pt>
                <c:pt idx="1143">
                  <c:v>903.58</c:v>
                </c:pt>
                <c:pt idx="1144">
                  <c:v>903.62</c:v>
                </c:pt>
                <c:pt idx="1145">
                  <c:v>906.93</c:v>
                </c:pt>
                <c:pt idx="1146">
                  <c:v>898.48</c:v>
                </c:pt>
                <c:pt idx="1147">
                  <c:v>891.61</c:v>
                </c:pt>
                <c:pt idx="1148">
                  <c:v>924.93</c:v>
                </c:pt>
                <c:pt idx="1149">
                  <c:v>942.84</c:v>
                </c:pt>
                <c:pt idx="1150">
                  <c:v>931.98</c:v>
                </c:pt>
                <c:pt idx="1151">
                  <c:v>943.69</c:v>
                </c:pt>
                <c:pt idx="1152">
                  <c:v>918.18</c:v>
                </c:pt>
                <c:pt idx="1153">
                  <c:v>897.07</c:v>
                </c:pt>
                <c:pt idx="1154">
                  <c:v>938.5</c:v>
                </c:pt>
                <c:pt idx="1155">
                  <c:v>921.74</c:v>
                </c:pt>
                <c:pt idx="1156">
                  <c:v>970.86</c:v>
                </c:pt>
                <c:pt idx="1157">
                  <c:v>1009.4</c:v>
                </c:pt>
                <c:pt idx="1158">
                  <c:v>1054.3</c:v>
                </c:pt>
                <c:pt idx="1159">
                  <c:v>1072.81</c:v>
                </c:pt>
                <c:pt idx="1160">
                  <c:v>1092.18</c:v>
                </c:pt>
                <c:pt idx="1161">
                  <c:v>1100.9100000000001</c:v>
                </c:pt>
                <c:pt idx="1162">
                  <c:v>1082.9000000000001</c:v>
                </c:pt>
                <c:pt idx="1163">
                  <c:v>1085.51</c:v>
                </c:pt>
                <c:pt idx="1164">
                  <c:v>1087.3499999999999</c:v>
                </c:pt>
                <c:pt idx="1165">
                  <c:v>1091.44</c:v>
                </c:pt>
                <c:pt idx="1166">
                  <c:v>1088.3</c:v>
                </c:pt>
                <c:pt idx="1167">
                  <c:v>1091.42</c:v>
                </c:pt>
                <c:pt idx="1168">
                  <c:v>1075.18</c:v>
                </c:pt>
                <c:pt idx="1169">
                  <c:v>1078.3399999999999</c:v>
                </c:pt>
                <c:pt idx="1170">
                  <c:v>1077.56</c:v>
                </c:pt>
                <c:pt idx="1171">
                  <c:v>1079.2</c:v>
                </c:pt>
                <c:pt idx="1172">
                  <c:v>1078.19</c:v>
                </c:pt>
                <c:pt idx="1173">
                  <c:v>1079.8399999999999</c:v>
                </c:pt>
                <c:pt idx="1174">
                  <c:v>1082.99</c:v>
                </c:pt>
                <c:pt idx="1175">
                  <c:v>1076.6400000000001</c:v>
                </c:pt>
                <c:pt idx="1176">
                  <c:v>1078.6500000000001</c:v>
                </c:pt>
                <c:pt idx="1177">
                  <c:v>1095.8599999999999</c:v>
                </c:pt>
                <c:pt idx="1178">
                  <c:v>1096.21</c:v>
                </c:pt>
                <c:pt idx="1179">
                  <c:v>1081.56</c:v>
                </c:pt>
                <c:pt idx="1180">
                  <c:v>1082.17</c:v>
                </c:pt>
                <c:pt idx="1181">
                  <c:v>1077.5899999999999</c:v>
                </c:pt>
                <c:pt idx="1182">
                  <c:v>1068.58</c:v>
                </c:pt>
                <c:pt idx="1183">
                  <c:v>1056.5</c:v>
                </c:pt>
                <c:pt idx="1184">
                  <c:v>1054.3699999999999</c:v>
                </c:pt>
                <c:pt idx="1185">
                  <c:v>1046.51</c:v>
                </c:pt>
                <c:pt idx="1186">
                  <c:v>1045.33</c:v>
                </c:pt>
                <c:pt idx="1187">
                  <c:v>1047.67</c:v>
                </c:pt>
                <c:pt idx="1188">
                  <c:v>1045.31</c:v>
                </c:pt>
                <c:pt idx="1189">
                  <c:v>1051.01</c:v>
                </c:pt>
                <c:pt idx="1190">
                  <c:v>1054.31</c:v>
                </c:pt>
                <c:pt idx="1191">
                  <c:v>1053.45</c:v>
                </c:pt>
                <c:pt idx="1192">
                  <c:v>1061.6199999999999</c:v>
                </c:pt>
                <c:pt idx="1193">
                  <c:v>1065.93</c:v>
                </c:pt>
                <c:pt idx="1194">
                  <c:v>1077.21</c:v>
                </c:pt>
                <c:pt idx="1195">
                  <c:v>1080.46</c:v>
                </c:pt>
                <c:pt idx="1196">
                  <c:v>1078.24</c:v>
                </c:pt>
                <c:pt idx="1197">
                  <c:v>1073.03</c:v>
                </c:pt>
                <c:pt idx="1198">
                  <c:v>1064.77</c:v>
                </c:pt>
                <c:pt idx="1199">
                  <c:v>1060.68</c:v>
                </c:pt>
                <c:pt idx="1200">
                  <c:v>1052.23</c:v>
                </c:pt>
                <c:pt idx="1201">
                  <c:v>1057.74</c:v>
                </c:pt>
                <c:pt idx="1202">
                  <c:v>1055.17</c:v>
                </c:pt>
                <c:pt idx="1203">
                  <c:v>1065.01</c:v>
                </c:pt>
                <c:pt idx="1204">
                  <c:v>1066.9000000000001</c:v>
                </c:pt>
                <c:pt idx="1205">
                  <c:v>1052.6400000000001</c:v>
                </c:pt>
                <c:pt idx="1206">
                  <c:v>1047.93</c:v>
                </c:pt>
                <c:pt idx="1207">
                  <c:v>1039.99</c:v>
                </c:pt>
                <c:pt idx="1208">
                  <c:v>1029.6500000000001</c:v>
                </c:pt>
                <c:pt idx="1209">
                  <c:v>1026.45</c:v>
                </c:pt>
                <c:pt idx="1210">
                  <c:v>1021.38</c:v>
                </c:pt>
                <c:pt idx="1211">
                  <c:v>1043.01</c:v>
                </c:pt>
                <c:pt idx="1212">
                  <c:v>1049.54</c:v>
                </c:pt>
                <c:pt idx="1213">
                  <c:v>1042.6099999999999</c:v>
                </c:pt>
                <c:pt idx="1214">
                  <c:v>1040.5899999999999</c:v>
                </c:pt>
                <c:pt idx="1215">
                  <c:v>1034.5</c:v>
                </c:pt>
                <c:pt idx="1216">
                  <c:v>1040.78</c:v>
                </c:pt>
                <c:pt idx="1217">
                  <c:v>1041.8599999999999</c:v>
                </c:pt>
                <c:pt idx="1218">
                  <c:v>1059.25</c:v>
                </c:pt>
                <c:pt idx="1219">
                  <c:v>1060.44</c:v>
                </c:pt>
                <c:pt idx="1220">
                  <c:v>1050.29</c:v>
                </c:pt>
                <c:pt idx="1221">
                  <c:v>1050.98</c:v>
                </c:pt>
                <c:pt idx="1222">
                  <c:v>1065.46</c:v>
                </c:pt>
                <c:pt idx="1223">
                  <c:v>1076.27</c:v>
                </c:pt>
                <c:pt idx="1224">
                  <c:v>1082.74</c:v>
                </c:pt>
                <c:pt idx="1225">
                  <c:v>1086.3800000000001</c:v>
                </c:pt>
                <c:pt idx="1226">
                  <c:v>1092.8599999999999</c:v>
                </c:pt>
                <c:pt idx="1227">
                  <c:v>1095.98</c:v>
                </c:pt>
                <c:pt idx="1228">
                  <c:v>1110.72</c:v>
                </c:pt>
                <c:pt idx="1229">
                  <c:v>1108.9000000000001</c:v>
                </c:pt>
                <c:pt idx="1230">
                  <c:v>1105.97</c:v>
                </c:pt>
                <c:pt idx="1231">
                  <c:v>1102.8699999999999</c:v>
                </c:pt>
                <c:pt idx="1232">
                  <c:v>1087.6600000000001</c:v>
                </c:pt>
                <c:pt idx="1233">
                  <c:v>1092.8599999999999</c:v>
                </c:pt>
                <c:pt idx="1234">
                  <c:v>1113.52</c:v>
                </c:pt>
                <c:pt idx="1235">
                  <c:v>1112.83</c:v>
                </c:pt>
                <c:pt idx="1236">
                  <c:v>1127.3</c:v>
                </c:pt>
                <c:pt idx="1237">
                  <c:v>1133.81</c:v>
                </c:pt>
                <c:pt idx="1238">
                  <c:v>1155.76</c:v>
                </c:pt>
                <c:pt idx="1239">
                  <c:v>1155.6600000000001</c:v>
                </c:pt>
                <c:pt idx="1240">
                  <c:v>1153.07</c:v>
                </c:pt>
              </c:numCache>
            </c:numRef>
          </c:yVal>
          <c:smooth val="1"/>
        </c:ser>
        <c:ser>
          <c:idx val="3"/>
          <c:order val="3"/>
          <c:tx>
            <c:v>Кот. стало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данные'!$E$2:$E$1242</c:f>
              <c:numCache>
                <c:formatCode>General</c:formatCode>
                <c:ptCount val="1241"/>
                <c:pt idx="0">
                  <c:v>1913.94</c:v>
                </c:pt>
                <c:pt idx="1">
                  <c:v>1910.01</c:v>
                </c:pt>
                <c:pt idx="2">
                  <c:v>1891</c:v>
                </c:pt>
                <c:pt idx="3">
                  <c:v>1884.3</c:v>
                </c:pt>
                <c:pt idx="4">
                  <c:v>1885.18</c:v>
                </c:pt>
                <c:pt idx="5">
                  <c:v>1895.99</c:v>
                </c:pt>
                <c:pt idx="6">
                  <c:v>1888.25</c:v>
                </c:pt>
                <c:pt idx="7">
                  <c:v>1871.32</c:v>
                </c:pt>
                <c:pt idx="8">
                  <c:v>1874.18</c:v>
                </c:pt>
                <c:pt idx="9">
                  <c:v>1909.64</c:v>
                </c:pt>
                <c:pt idx="10">
                  <c:v>1914.4</c:v>
                </c:pt>
                <c:pt idx="11">
                  <c:v>1894.89</c:v>
                </c:pt>
                <c:pt idx="12">
                  <c:v>1928.01</c:v>
                </c:pt>
                <c:pt idx="13">
                  <c:v>1926.63</c:v>
                </c:pt>
                <c:pt idx="14">
                  <c:v>1921.65</c:v>
                </c:pt>
                <c:pt idx="15">
                  <c:v>1902.78</c:v>
                </c:pt>
                <c:pt idx="16">
                  <c:v>1874.15</c:v>
                </c:pt>
                <c:pt idx="17">
                  <c:v>1876.13</c:v>
                </c:pt>
                <c:pt idx="18">
                  <c:v>1856.23</c:v>
                </c:pt>
                <c:pt idx="19">
                  <c:v>1834.73</c:v>
                </c:pt>
                <c:pt idx="20">
                  <c:v>1849.89</c:v>
                </c:pt>
                <c:pt idx="21">
                  <c:v>1926.3</c:v>
                </c:pt>
                <c:pt idx="22">
                  <c:v>1972.71</c:v>
                </c:pt>
                <c:pt idx="23">
                  <c:v>1959.6</c:v>
                </c:pt>
                <c:pt idx="24">
                  <c:v>1972.27</c:v>
                </c:pt>
                <c:pt idx="25">
                  <c:v>1963.26</c:v>
                </c:pt>
                <c:pt idx="26">
                  <c:v>1916.51</c:v>
                </c:pt>
                <c:pt idx="27">
                  <c:v>1954.67</c:v>
                </c:pt>
                <c:pt idx="28">
                  <c:v>2031.2</c:v>
                </c:pt>
                <c:pt idx="29">
                  <c:v>2037.32</c:v>
                </c:pt>
                <c:pt idx="30">
                  <c:v>2043.17</c:v>
                </c:pt>
                <c:pt idx="31">
                  <c:v>2052.65</c:v>
                </c:pt>
                <c:pt idx="32">
                  <c:v>2054.06</c:v>
                </c:pt>
                <c:pt idx="33">
                  <c:v>2050.54</c:v>
                </c:pt>
                <c:pt idx="34">
                  <c:v>2050.86</c:v>
                </c:pt>
                <c:pt idx="35">
                  <c:v>2067.66</c:v>
                </c:pt>
                <c:pt idx="36">
                  <c:v>2073.6</c:v>
                </c:pt>
                <c:pt idx="37">
                  <c:v>2075.38</c:v>
                </c:pt>
                <c:pt idx="38">
                  <c:v>2090.64</c:v>
                </c:pt>
                <c:pt idx="39">
                  <c:v>2100.46</c:v>
                </c:pt>
                <c:pt idx="40">
                  <c:v>2108.0100000000002</c:v>
                </c:pt>
                <c:pt idx="41">
                  <c:v>2114.34</c:v>
                </c:pt>
                <c:pt idx="42">
                  <c:v>2120.0500000000002</c:v>
                </c:pt>
                <c:pt idx="43">
                  <c:v>2115.02</c:v>
                </c:pt>
                <c:pt idx="44">
                  <c:v>2116.31</c:v>
                </c:pt>
                <c:pt idx="45">
                  <c:v>2129.59</c:v>
                </c:pt>
                <c:pt idx="46">
                  <c:v>2122.8200000000002</c:v>
                </c:pt>
                <c:pt idx="47">
                  <c:v>2095.5700000000002</c:v>
                </c:pt>
                <c:pt idx="48">
                  <c:v>2087.06</c:v>
                </c:pt>
                <c:pt idx="49">
                  <c:v>2082.4699999999998</c:v>
                </c:pt>
                <c:pt idx="50">
                  <c:v>2063.4699999999998</c:v>
                </c:pt>
                <c:pt idx="51">
                  <c:v>2054.87</c:v>
                </c:pt>
                <c:pt idx="52">
                  <c:v>2065.9899999999998</c:v>
                </c:pt>
                <c:pt idx="53">
                  <c:v>2056.9899999999998</c:v>
                </c:pt>
                <c:pt idx="54">
                  <c:v>2035.64</c:v>
                </c:pt>
                <c:pt idx="55">
                  <c:v>2035.88</c:v>
                </c:pt>
                <c:pt idx="56">
                  <c:v>2032.42</c:v>
                </c:pt>
                <c:pt idx="57">
                  <c:v>2044.33</c:v>
                </c:pt>
                <c:pt idx="58">
                  <c:v>2043.72</c:v>
                </c:pt>
                <c:pt idx="59">
                  <c:v>2032.26</c:v>
                </c:pt>
                <c:pt idx="60">
                  <c:v>2024.8</c:v>
                </c:pt>
                <c:pt idx="61">
                  <c:v>1996.21</c:v>
                </c:pt>
                <c:pt idx="62">
                  <c:v>1982.96</c:v>
                </c:pt>
                <c:pt idx="63">
                  <c:v>1984.98</c:v>
                </c:pt>
                <c:pt idx="64">
                  <c:v>1976.56</c:v>
                </c:pt>
                <c:pt idx="65">
                  <c:v>1974.35</c:v>
                </c:pt>
                <c:pt idx="66">
                  <c:v>1973.87</c:v>
                </c:pt>
                <c:pt idx="67">
                  <c:v>1983.27</c:v>
                </c:pt>
                <c:pt idx="68">
                  <c:v>2015.13</c:v>
                </c:pt>
                <c:pt idx="69">
                  <c:v>2025.06</c:v>
                </c:pt>
                <c:pt idx="70">
                  <c:v>2035.82</c:v>
                </c:pt>
                <c:pt idx="71">
                  <c:v>2061.4899999999998</c:v>
                </c:pt>
                <c:pt idx="72">
                  <c:v>2051.1999999999998</c:v>
                </c:pt>
                <c:pt idx="73">
                  <c:v>2054.4499999999998</c:v>
                </c:pt>
                <c:pt idx="74">
                  <c:v>2038.03</c:v>
                </c:pt>
                <c:pt idx="75">
                  <c:v>2040.83</c:v>
                </c:pt>
                <c:pt idx="76">
                  <c:v>2015.94</c:v>
                </c:pt>
                <c:pt idx="77">
                  <c:v>1995.22</c:v>
                </c:pt>
                <c:pt idx="78">
                  <c:v>1960.79</c:v>
                </c:pt>
                <c:pt idx="79">
                  <c:v>1954.1</c:v>
                </c:pt>
                <c:pt idx="80">
                  <c:v>1943.9</c:v>
                </c:pt>
                <c:pt idx="81">
                  <c:v>1918.4</c:v>
                </c:pt>
                <c:pt idx="82">
                  <c:v>1939</c:v>
                </c:pt>
                <c:pt idx="83">
                  <c:v>1930.61</c:v>
                </c:pt>
                <c:pt idx="84">
                  <c:v>1902.47</c:v>
                </c:pt>
                <c:pt idx="85">
                  <c:v>1892.74</c:v>
                </c:pt>
                <c:pt idx="86">
                  <c:v>1880.78</c:v>
                </c:pt>
                <c:pt idx="87">
                  <c:v>1879.19</c:v>
                </c:pt>
                <c:pt idx="88">
                  <c:v>1870.09</c:v>
                </c:pt>
                <c:pt idx="89">
                  <c:v>1865.11</c:v>
                </c:pt>
                <c:pt idx="90">
                  <c:v>1855.83</c:v>
                </c:pt>
                <c:pt idx="91">
                  <c:v>1844.13</c:v>
                </c:pt>
                <c:pt idx="92">
                  <c:v>1834.5</c:v>
                </c:pt>
                <c:pt idx="93">
                  <c:v>1820.82</c:v>
                </c:pt>
                <c:pt idx="94">
                  <c:v>1811.2</c:v>
                </c:pt>
                <c:pt idx="95">
                  <c:v>1810.45</c:v>
                </c:pt>
                <c:pt idx="96">
                  <c:v>1812.6</c:v>
                </c:pt>
                <c:pt idx="97">
                  <c:v>1833.26</c:v>
                </c:pt>
                <c:pt idx="98">
                  <c:v>1781.57</c:v>
                </c:pt>
                <c:pt idx="99">
                  <c:v>1760.68</c:v>
                </c:pt>
                <c:pt idx="100">
                  <c:v>1751.55</c:v>
                </c:pt>
                <c:pt idx="101">
                  <c:v>1748.98</c:v>
                </c:pt>
                <c:pt idx="102">
                  <c:v>1765.76</c:v>
                </c:pt>
                <c:pt idx="103">
                  <c:v>1770.15</c:v>
                </c:pt>
                <c:pt idx="104">
                  <c:v>1758.73</c:v>
                </c:pt>
                <c:pt idx="105">
                  <c:v>1756.53</c:v>
                </c:pt>
                <c:pt idx="106">
                  <c:v>1741.07</c:v>
                </c:pt>
                <c:pt idx="107">
                  <c:v>1738.45</c:v>
                </c:pt>
                <c:pt idx="108">
                  <c:v>1744.1</c:v>
                </c:pt>
                <c:pt idx="109">
                  <c:v>1730.99</c:v>
                </c:pt>
                <c:pt idx="110">
                  <c:v>1726.5</c:v>
                </c:pt>
                <c:pt idx="111">
                  <c:v>1734.4</c:v>
                </c:pt>
                <c:pt idx="112">
                  <c:v>1729.52</c:v>
                </c:pt>
                <c:pt idx="113">
                  <c:v>1723.4</c:v>
                </c:pt>
                <c:pt idx="114">
                  <c:v>1710.87</c:v>
                </c:pt>
                <c:pt idx="115">
                  <c:v>1704.03</c:v>
                </c:pt>
                <c:pt idx="116">
                  <c:v>1712.29</c:v>
                </c:pt>
                <c:pt idx="117">
                  <c:v>1731.1</c:v>
                </c:pt>
                <c:pt idx="118">
                  <c:v>1738.41</c:v>
                </c:pt>
                <c:pt idx="119">
                  <c:v>1735.02</c:v>
                </c:pt>
                <c:pt idx="120">
                  <c:v>1736.48</c:v>
                </c:pt>
                <c:pt idx="121">
                  <c:v>1732.71</c:v>
                </c:pt>
                <c:pt idx="122">
                  <c:v>1732.99</c:v>
                </c:pt>
                <c:pt idx="123">
                  <c:v>1736.03</c:v>
                </c:pt>
                <c:pt idx="124">
                  <c:v>1738.8</c:v>
                </c:pt>
                <c:pt idx="125">
                  <c:v>1719.68</c:v>
                </c:pt>
                <c:pt idx="126">
                  <c:v>1729.06</c:v>
                </c:pt>
                <c:pt idx="127">
                  <c:v>1714.39</c:v>
                </c:pt>
                <c:pt idx="128">
                  <c:v>1717.8</c:v>
                </c:pt>
                <c:pt idx="129">
                  <c:v>1733.4</c:v>
                </c:pt>
                <c:pt idx="130">
                  <c:v>1736.71</c:v>
                </c:pt>
                <c:pt idx="131">
                  <c:v>1739.42</c:v>
                </c:pt>
                <c:pt idx="132">
                  <c:v>1725.89</c:v>
                </c:pt>
                <c:pt idx="133">
                  <c:v>1709.45</c:v>
                </c:pt>
                <c:pt idx="134">
                  <c:v>1710.82</c:v>
                </c:pt>
                <c:pt idx="135">
                  <c:v>1716.02</c:v>
                </c:pt>
                <c:pt idx="136">
                  <c:v>1721.19</c:v>
                </c:pt>
                <c:pt idx="137">
                  <c:v>1724.04</c:v>
                </c:pt>
                <c:pt idx="138">
                  <c:v>1730.53</c:v>
                </c:pt>
                <c:pt idx="139">
                  <c:v>1734.36</c:v>
                </c:pt>
                <c:pt idx="140">
                  <c:v>1750.7</c:v>
                </c:pt>
                <c:pt idx="141">
                  <c:v>1761.44</c:v>
                </c:pt>
                <c:pt idx="142">
                  <c:v>1761.38</c:v>
                </c:pt>
                <c:pt idx="143">
                  <c:v>1745.99</c:v>
                </c:pt>
                <c:pt idx="144">
                  <c:v>1735.95</c:v>
                </c:pt>
                <c:pt idx="145">
                  <c:v>1721.58</c:v>
                </c:pt>
                <c:pt idx="146">
                  <c:v>1711.81</c:v>
                </c:pt>
                <c:pt idx="147">
                  <c:v>1713.03</c:v>
                </c:pt>
                <c:pt idx="148">
                  <c:v>1717.36</c:v>
                </c:pt>
                <c:pt idx="149">
                  <c:v>1705.23</c:v>
                </c:pt>
                <c:pt idx="150">
                  <c:v>1715.7</c:v>
                </c:pt>
                <c:pt idx="151">
                  <c:v>1701.5</c:v>
                </c:pt>
                <c:pt idx="152">
                  <c:v>1689.57</c:v>
                </c:pt>
                <c:pt idx="153">
                  <c:v>1681.55</c:v>
                </c:pt>
                <c:pt idx="154">
                  <c:v>1659.85</c:v>
                </c:pt>
                <c:pt idx="155">
                  <c:v>1658.25</c:v>
                </c:pt>
                <c:pt idx="156">
                  <c:v>1668.75</c:v>
                </c:pt>
                <c:pt idx="157">
                  <c:v>1663.55</c:v>
                </c:pt>
                <c:pt idx="158">
                  <c:v>1688.2</c:v>
                </c:pt>
                <c:pt idx="159">
                  <c:v>1688.43</c:v>
                </c:pt>
                <c:pt idx="160">
                  <c:v>1680.88</c:v>
                </c:pt>
                <c:pt idx="161">
                  <c:v>1660.11</c:v>
                </c:pt>
                <c:pt idx="162">
                  <c:v>1657.03</c:v>
                </c:pt>
                <c:pt idx="163">
                  <c:v>1659.83</c:v>
                </c:pt>
                <c:pt idx="164">
                  <c:v>1654.09</c:v>
                </c:pt>
                <c:pt idx="165">
                  <c:v>1651.67</c:v>
                </c:pt>
                <c:pt idx="166">
                  <c:v>1649.48</c:v>
                </c:pt>
                <c:pt idx="167">
                  <c:v>1633.5</c:v>
                </c:pt>
                <c:pt idx="168">
                  <c:v>1639.7</c:v>
                </c:pt>
                <c:pt idx="169">
                  <c:v>1665.15</c:v>
                </c:pt>
                <c:pt idx="170">
                  <c:v>1656.33</c:v>
                </c:pt>
                <c:pt idx="171">
                  <c:v>1658.38</c:v>
                </c:pt>
                <c:pt idx="172">
                  <c:v>1650.2</c:v>
                </c:pt>
                <c:pt idx="173">
                  <c:v>1645.2</c:v>
                </c:pt>
                <c:pt idx="174">
                  <c:v>1638.46</c:v>
                </c:pt>
                <c:pt idx="175">
                  <c:v>1629.27</c:v>
                </c:pt>
                <c:pt idx="176">
                  <c:v>1625.44</c:v>
                </c:pt>
                <c:pt idx="177">
                  <c:v>1617.92</c:v>
                </c:pt>
                <c:pt idx="178">
                  <c:v>1611.95</c:v>
                </c:pt>
                <c:pt idx="179">
                  <c:v>1611.16</c:v>
                </c:pt>
                <c:pt idx="180">
                  <c:v>1607.05</c:v>
                </c:pt>
                <c:pt idx="181">
                  <c:v>1607.93</c:v>
                </c:pt>
                <c:pt idx="182">
                  <c:v>1602.77</c:v>
                </c:pt>
                <c:pt idx="183">
                  <c:v>1600.41</c:v>
                </c:pt>
                <c:pt idx="184">
                  <c:v>1577.11</c:v>
                </c:pt>
                <c:pt idx="185">
                  <c:v>1556.53</c:v>
                </c:pt>
                <c:pt idx="186">
                  <c:v>1563.71</c:v>
                </c:pt>
                <c:pt idx="187">
                  <c:v>1556.55</c:v>
                </c:pt>
                <c:pt idx="188">
                  <c:v>1561.91</c:v>
                </c:pt>
                <c:pt idx="189">
                  <c:v>1567.98</c:v>
                </c:pt>
                <c:pt idx="190">
                  <c:v>1557.22</c:v>
                </c:pt>
                <c:pt idx="191">
                  <c:v>1548.67</c:v>
                </c:pt>
                <c:pt idx="192">
                  <c:v>1542.03</c:v>
                </c:pt>
                <c:pt idx="193">
                  <c:v>1528.01</c:v>
                </c:pt>
                <c:pt idx="194">
                  <c:v>1531.99</c:v>
                </c:pt>
                <c:pt idx="195">
                  <c:v>1541.09</c:v>
                </c:pt>
                <c:pt idx="196">
                  <c:v>1562.98</c:v>
                </c:pt>
                <c:pt idx="197">
                  <c:v>1560.79</c:v>
                </c:pt>
                <c:pt idx="198">
                  <c:v>1556.85</c:v>
                </c:pt>
                <c:pt idx="199">
                  <c:v>1554.95</c:v>
                </c:pt>
                <c:pt idx="200">
                  <c:v>1549.78</c:v>
                </c:pt>
                <c:pt idx="201">
                  <c:v>1531.28</c:v>
                </c:pt>
                <c:pt idx="202">
                  <c:v>1538.43</c:v>
                </c:pt>
                <c:pt idx="203">
                  <c:v>1534.72</c:v>
                </c:pt>
                <c:pt idx="204">
                  <c:v>1548.89</c:v>
                </c:pt>
                <c:pt idx="205">
                  <c:v>1568.12</c:v>
                </c:pt>
                <c:pt idx="206">
                  <c:v>1576.39</c:v>
                </c:pt>
                <c:pt idx="207">
                  <c:v>1566.63</c:v>
                </c:pt>
                <c:pt idx="208">
                  <c:v>1548.94</c:v>
                </c:pt>
                <c:pt idx="209">
                  <c:v>1534.98</c:v>
                </c:pt>
                <c:pt idx="210">
                  <c:v>1525.11</c:v>
                </c:pt>
                <c:pt idx="211">
                  <c:v>1527.42</c:v>
                </c:pt>
                <c:pt idx="212">
                  <c:v>1532.45</c:v>
                </c:pt>
                <c:pt idx="213">
                  <c:v>1531.08</c:v>
                </c:pt>
                <c:pt idx="214">
                  <c:v>1524.39</c:v>
                </c:pt>
                <c:pt idx="215">
                  <c:v>1518.22</c:v>
                </c:pt>
                <c:pt idx="216">
                  <c:v>1516.34</c:v>
                </c:pt>
                <c:pt idx="217">
                  <c:v>1504.67</c:v>
                </c:pt>
                <c:pt idx="218">
                  <c:v>1497.82</c:v>
                </c:pt>
                <c:pt idx="219">
                  <c:v>1507.88</c:v>
                </c:pt>
                <c:pt idx="220">
                  <c:v>1509.14</c:v>
                </c:pt>
                <c:pt idx="221">
                  <c:v>1509.73</c:v>
                </c:pt>
                <c:pt idx="222">
                  <c:v>1504.85</c:v>
                </c:pt>
                <c:pt idx="223">
                  <c:v>1517.98</c:v>
                </c:pt>
                <c:pt idx="224">
                  <c:v>1479.6</c:v>
                </c:pt>
                <c:pt idx="225">
                  <c:v>1490.48</c:v>
                </c:pt>
                <c:pt idx="226">
                  <c:v>1483.98</c:v>
                </c:pt>
                <c:pt idx="227">
                  <c:v>1473.27</c:v>
                </c:pt>
                <c:pt idx="228">
                  <c:v>1483.96</c:v>
                </c:pt>
                <c:pt idx="229">
                  <c:v>1493.83</c:v>
                </c:pt>
                <c:pt idx="230">
                  <c:v>1496.7</c:v>
                </c:pt>
                <c:pt idx="231">
                  <c:v>1505.02</c:v>
                </c:pt>
                <c:pt idx="232">
                  <c:v>1508.82</c:v>
                </c:pt>
                <c:pt idx="233">
                  <c:v>1500.8</c:v>
                </c:pt>
                <c:pt idx="234">
                  <c:v>1500.04</c:v>
                </c:pt>
                <c:pt idx="235">
                  <c:v>1509.83</c:v>
                </c:pt>
                <c:pt idx="236">
                  <c:v>1506.07</c:v>
                </c:pt>
                <c:pt idx="237">
                  <c:v>1504.46</c:v>
                </c:pt>
                <c:pt idx="238">
                  <c:v>1508.94</c:v>
                </c:pt>
                <c:pt idx="239">
                  <c:v>1498.12</c:v>
                </c:pt>
                <c:pt idx="240">
                  <c:v>1469.15</c:v>
                </c:pt>
                <c:pt idx="241">
                  <c:v>1480.01</c:v>
                </c:pt>
                <c:pt idx="242">
                  <c:v>1472.44</c:v>
                </c:pt>
                <c:pt idx="243">
                  <c:v>1462.34</c:v>
                </c:pt>
                <c:pt idx="244">
                  <c:v>1448.18</c:v>
                </c:pt>
                <c:pt idx="245">
                  <c:v>1438</c:v>
                </c:pt>
                <c:pt idx="246">
                  <c:v>1423.28</c:v>
                </c:pt>
                <c:pt idx="247">
                  <c:v>1417.55</c:v>
                </c:pt>
                <c:pt idx="248">
                  <c:v>1423.68</c:v>
                </c:pt>
                <c:pt idx="249">
                  <c:v>1416.83</c:v>
                </c:pt>
                <c:pt idx="250">
                  <c:v>1424.75</c:v>
                </c:pt>
                <c:pt idx="251">
                  <c:v>1418.4</c:v>
                </c:pt>
                <c:pt idx="252">
                  <c:v>1418.01</c:v>
                </c:pt>
                <c:pt idx="253">
                  <c:v>1414.29</c:v>
                </c:pt>
                <c:pt idx="254">
                  <c:v>1398.5</c:v>
                </c:pt>
                <c:pt idx="255">
                  <c:v>1408.36</c:v>
                </c:pt>
                <c:pt idx="256">
                  <c:v>1413.94</c:v>
                </c:pt>
                <c:pt idx="257">
                  <c:v>1402.95</c:v>
                </c:pt>
                <c:pt idx="258">
                  <c:v>1414.28</c:v>
                </c:pt>
                <c:pt idx="259">
                  <c:v>1419.39</c:v>
                </c:pt>
                <c:pt idx="260">
                  <c:v>1414.63</c:v>
                </c:pt>
                <c:pt idx="261">
                  <c:v>1415.96</c:v>
                </c:pt>
                <c:pt idx="262">
                  <c:v>1411.72</c:v>
                </c:pt>
                <c:pt idx="263">
                  <c:v>1401.06</c:v>
                </c:pt>
                <c:pt idx="264">
                  <c:v>1386.82</c:v>
                </c:pt>
                <c:pt idx="265">
                  <c:v>1383.84</c:v>
                </c:pt>
                <c:pt idx="266">
                  <c:v>1394.81</c:v>
                </c:pt>
                <c:pt idx="267">
                  <c:v>1398.24</c:v>
                </c:pt>
                <c:pt idx="268">
                  <c:v>1402.53</c:v>
                </c:pt>
                <c:pt idx="269">
                  <c:v>1392.64</c:v>
                </c:pt>
                <c:pt idx="270">
                  <c:v>1375.09</c:v>
                </c:pt>
                <c:pt idx="271">
                  <c:v>1370.64</c:v>
                </c:pt>
                <c:pt idx="272">
                  <c:v>1373.53</c:v>
                </c:pt>
                <c:pt idx="273">
                  <c:v>1357.55</c:v>
                </c:pt>
                <c:pt idx="274">
                  <c:v>1353.95</c:v>
                </c:pt>
                <c:pt idx="275">
                  <c:v>1342.4</c:v>
                </c:pt>
                <c:pt idx="276">
                  <c:v>1340.82</c:v>
                </c:pt>
                <c:pt idx="277">
                  <c:v>1330.9</c:v>
                </c:pt>
                <c:pt idx="278">
                  <c:v>1326.52</c:v>
                </c:pt>
                <c:pt idx="279">
                  <c:v>1331.84</c:v>
                </c:pt>
                <c:pt idx="280">
                  <c:v>1310.98</c:v>
                </c:pt>
                <c:pt idx="281">
                  <c:v>1304.28</c:v>
                </c:pt>
                <c:pt idx="282">
                  <c:v>1290.72</c:v>
                </c:pt>
                <c:pt idx="283">
                  <c:v>1283.33</c:v>
                </c:pt>
                <c:pt idx="284">
                  <c:v>1270.67</c:v>
                </c:pt>
                <c:pt idx="285">
                  <c:v>1280.8800000000001</c:v>
                </c:pt>
                <c:pt idx="286">
                  <c:v>1283.77</c:v>
                </c:pt>
                <c:pt idx="287">
                  <c:v>1298.8399999999999</c:v>
                </c:pt>
                <c:pt idx="288">
                  <c:v>1307.98</c:v>
                </c:pt>
                <c:pt idx="289">
                  <c:v>1315.24</c:v>
                </c:pt>
                <c:pt idx="290">
                  <c:v>1294.6400000000001</c:v>
                </c:pt>
                <c:pt idx="291">
                  <c:v>1290.58</c:v>
                </c:pt>
                <c:pt idx="292">
                  <c:v>1293.6600000000001</c:v>
                </c:pt>
                <c:pt idx="293">
                  <c:v>1296.02</c:v>
                </c:pt>
                <c:pt idx="294">
                  <c:v>1288.04</c:v>
                </c:pt>
                <c:pt idx="295">
                  <c:v>1276.8699999999999</c:v>
                </c:pt>
                <c:pt idx="296">
                  <c:v>1251.22</c:v>
                </c:pt>
                <c:pt idx="297">
                  <c:v>1260.78</c:v>
                </c:pt>
                <c:pt idx="298">
                  <c:v>1268.1199999999999</c:v>
                </c:pt>
                <c:pt idx="299">
                  <c:v>1227.29</c:v>
                </c:pt>
                <c:pt idx="300">
                  <c:v>1202.76</c:v>
                </c:pt>
                <c:pt idx="301">
                  <c:v>1225.92</c:v>
                </c:pt>
                <c:pt idx="302">
                  <c:v>1199.32</c:v>
                </c:pt>
                <c:pt idx="303">
                  <c:v>1207.97</c:v>
                </c:pt>
                <c:pt idx="304">
                  <c:v>1240.1199999999999</c:v>
                </c:pt>
                <c:pt idx="305">
                  <c:v>1247.72</c:v>
                </c:pt>
                <c:pt idx="306">
                  <c:v>1235.81</c:v>
                </c:pt>
                <c:pt idx="307">
                  <c:v>1244.42</c:v>
                </c:pt>
                <c:pt idx="308">
                  <c:v>1287.72</c:v>
                </c:pt>
                <c:pt idx="309">
                  <c:v>1287.93</c:v>
                </c:pt>
                <c:pt idx="310">
                  <c:v>1275.1099999999999</c:v>
                </c:pt>
                <c:pt idx="311">
                  <c:v>1264.74</c:v>
                </c:pt>
                <c:pt idx="312">
                  <c:v>1272.3599999999999</c:v>
                </c:pt>
                <c:pt idx="313">
                  <c:v>1280.06</c:v>
                </c:pt>
                <c:pt idx="314">
                  <c:v>1278.6600000000001</c:v>
                </c:pt>
                <c:pt idx="315">
                  <c:v>1272.48</c:v>
                </c:pt>
                <c:pt idx="316">
                  <c:v>1271.69</c:v>
                </c:pt>
                <c:pt idx="317">
                  <c:v>1276.05</c:v>
                </c:pt>
                <c:pt idx="318">
                  <c:v>1288.19</c:v>
                </c:pt>
                <c:pt idx="319">
                  <c:v>1279.45</c:v>
                </c:pt>
                <c:pt idx="320">
                  <c:v>1267.7</c:v>
                </c:pt>
                <c:pt idx="321">
                  <c:v>1245.1500000000001</c:v>
                </c:pt>
                <c:pt idx="322">
                  <c:v>1259.6600000000001</c:v>
                </c:pt>
                <c:pt idx="323">
                  <c:v>1271.82</c:v>
                </c:pt>
                <c:pt idx="324">
                  <c:v>1278.6099999999999</c:v>
                </c:pt>
                <c:pt idx="325">
                  <c:v>1276.6199999999999</c:v>
                </c:pt>
                <c:pt idx="326">
                  <c:v>1292.1199999999999</c:v>
                </c:pt>
                <c:pt idx="327">
                  <c:v>1303.24</c:v>
                </c:pt>
                <c:pt idx="328">
                  <c:v>1309.94</c:v>
                </c:pt>
                <c:pt idx="329">
                  <c:v>1300.76</c:v>
                </c:pt>
                <c:pt idx="330">
                  <c:v>1296.18</c:v>
                </c:pt>
                <c:pt idx="331">
                  <c:v>1298.1099999999999</c:v>
                </c:pt>
                <c:pt idx="332">
                  <c:v>1307.9000000000001</c:v>
                </c:pt>
                <c:pt idx="333">
                  <c:v>1328.9</c:v>
                </c:pt>
                <c:pt idx="334">
                  <c:v>1319.08</c:v>
                </c:pt>
                <c:pt idx="335">
                  <c:v>1313.56</c:v>
                </c:pt>
                <c:pt idx="336">
                  <c:v>1323.21</c:v>
                </c:pt>
                <c:pt idx="337">
                  <c:v>1304.06</c:v>
                </c:pt>
                <c:pt idx="338">
                  <c:v>1312.48</c:v>
                </c:pt>
                <c:pt idx="339">
                  <c:v>1303.97</c:v>
                </c:pt>
                <c:pt idx="340">
                  <c:v>1286.55</c:v>
                </c:pt>
                <c:pt idx="341">
                  <c:v>1268.6300000000001</c:v>
                </c:pt>
                <c:pt idx="342">
                  <c:v>1262.7</c:v>
                </c:pt>
                <c:pt idx="343">
                  <c:v>1273.94</c:v>
                </c:pt>
                <c:pt idx="344">
                  <c:v>1276.32</c:v>
                </c:pt>
                <c:pt idx="345">
                  <c:v>1281.1300000000001</c:v>
                </c:pt>
                <c:pt idx="346">
                  <c:v>1290.0899999999999</c:v>
                </c:pt>
                <c:pt idx="347">
                  <c:v>1288.51</c:v>
                </c:pt>
                <c:pt idx="348">
                  <c:v>1294.79</c:v>
                </c:pt>
                <c:pt idx="349">
                  <c:v>1285.83</c:v>
                </c:pt>
                <c:pt idx="350">
                  <c:v>1267.9100000000001</c:v>
                </c:pt>
                <c:pt idx="351">
                  <c:v>1257.31</c:v>
                </c:pt>
                <c:pt idx="352">
                  <c:v>1251.54</c:v>
                </c:pt>
                <c:pt idx="353">
                  <c:v>1248.57</c:v>
                </c:pt>
                <c:pt idx="354">
                  <c:v>1235.08</c:v>
                </c:pt>
                <c:pt idx="355">
                  <c:v>1232.07</c:v>
                </c:pt>
                <c:pt idx="356">
                  <c:v>1234.58</c:v>
                </c:pt>
                <c:pt idx="357">
                  <c:v>1227.1300000000001</c:v>
                </c:pt>
                <c:pt idx="358">
                  <c:v>1225.5899999999999</c:v>
                </c:pt>
                <c:pt idx="359">
                  <c:v>1222.82</c:v>
                </c:pt>
                <c:pt idx="360">
                  <c:v>1218.3699999999999</c:v>
                </c:pt>
                <c:pt idx="361">
                  <c:v>1223.81</c:v>
                </c:pt>
                <c:pt idx="362">
                  <c:v>1227.26</c:v>
                </c:pt>
                <c:pt idx="363">
                  <c:v>1220.9000000000001</c:v>
                </c:pt>
                <c:pt idx="364">
                  <c:v>1214.47</c:v>
                </c:pt>
                <c:pt idx="365">
                  <c:v>1213.18</c:v>
                </c:pt>
                <c:pt idx="366">
                  <c:v>1214.9000000000001</c:v>
                </c:pt>
                <c:pt idx="367">
                  <c:v>1201.77</c:v>
                </c:pt>
                <c:pt idx="368">
                  <c:v>1204.03</c:v>
                </c:pt>
                <c:pt idx="369">
                  <c:v>1201.8800000000001</c:v>
                </c:pt>
                <c:pt idx="370">
                  <c:v>1192.26</c:v>
                </c:pt>
                <c:pt idx="371">
                  <c:v>1176.6600000000001</c:v>
                </c:pt>
                <c:pt idx="372">
                  <c:v>1185.31</c:v>
                </c:pt>
                <c:pt idx="373">
                  <c:v>1189.98</c:v>
                </c:pt>
                <c:pt idx="374">
                  <c:v>1170.22</c:v>
                </c:pt>
                <c:pt idx="375">
                  <c:v>1177.42</c:v>
                </c:pt>
                <c:pt idx="376">
                  <c:v>1191.03</c:v>
                </c:pt>
                <c:pt idx="377">
                  <c:v>1186.92</c:v>
                </c:pt>
                <c:pt idx="378">
                  <c:v>1202.06</c:v>
                </c:pt>
                <c:pt idx="379">
                  <c:v>1218.26</c:v>
                </c:pt>
                <c:pt idx="380">
                  <c:v>1238.55</c:v>
                </c:pt>
                <c:pt idx="381">
                  <c:v>1247.07</c:v>
                </c:pt>
                <c:pt idx="382">
                  <c:v>1246.27</c:v>
                </c:pt>
                <c:pt idx="383">
                  <c:v>1247.8699999999999</c:v>
                </c:pt>
                <c:pt idx="384">
                  <c:v>1245.4000000000001</c:v>
                </c:pt>
                <c:pt idx="385">
                  <c:v>1250.9100000000001</c:v>
                </c:pt>
                <c:pt idx="386">
                  <c:v>1239.74</c:v>
                </c:pt>
                <c:pt idx="387">
                  <c:v>1239.8</c:v>
                </c:pt>
                <c:pt idx="388">
                  <c:v>1243.6199999999999</c:v>
                </c:pt>
                <c:pt idx="389">
                  <c:v>1236.24</c:v>
                </c:pt>
                <c:pt idx="390">
                  <c:v>1228.1600000000001</c:v>
                </c:pt>
                <c:pt idx="391">
                  <c:v>1226.81</c:v>
                </c:pt>
                <c:pt idx="392">
                  <c:v>1231.28</c:v>
                </c:pt>
                <c:pt idx="393">
                  <c:v>1228.69</c:v>
                </c:pt>
                <c:pt idx="394">
                  <c:v>1232.76</c:v>
                </c:pt>
                <c:pt idx="395">
                  <c:v>1236.29</c:v>
                </c:pt>
                <c:pt idx="396">
                  <c:v>1223.0999999999999</c:v>
                </c:pt>
                <c:pt idx="397">
                  <c:v>1207.3800000000001</c:v>
                </c:pt>
                <c:pt idx="398">
                  <c:v>1191.8800000000001</c:v>
                </c:pt>
                <c:pt idx="399">
                  <c:v>1194.2</c:v>
                </c:pt>
                <c:pt idx="400">
                  <c:v>1184.04</c:v>
                </c:pt>
                <c:pt idx="401">
                  <c:v>1214.2</c:v>
                </c:pt>
                <c:pt idx="402">
                  <c:v>1218.1500000000001</c:v>
                </c:pt>
                <c:pt idx="403">
                  <c:v>1218.4100000000001</c:v>
                </c:pt>
                <c:pt idx="404">
                  <c:v>1222.29</c:v>
                </c:pt>
                <c:pt idx="405">
                  <c:v>1225.17</c:v>
                </c:pt>
                <c:pt idx="406">
                  <c:v>1232.42</c:v>
                </c:pt>
                <c:pt idx="407">
                  <c:v>1227.0899999999999</c:v>
                </c:pt>
                <c:pt idx="408">
                  <c:v>1221.24</c:v>
                </c:pt>
                <c:pt idx="409">
                  <c:v>1228.48</c:v>
                </c:pt>
                <c:pt idx="410">
                  <c:v>1212.72</c:v>
                </c:pt>
                <c:pt idx="411">
                  <c:v>1209.76</c:v>
                </c:pt>
                <c:pt idx="412">
                  <c:v>1204.52</c:v>
                </c:pt>
                <c:pt idx="413">
                  <c:v>1203.19</c:v>
                </c:pt>
                <c:pt idx="414">
                  <c:v>1197.95</c:v>
                </c:pt>
                <c:pt idx="415">
                  <c:v>1194.6300000000001</c:v>
                </c:pt>
                <c:pt idx="416">
                  <c:v>1156.74</c:v>
                </c:pt>
                <c:pt idx="417">
                  <c:v>1143.1400000000001</c:v>
                </c:pt>
                <c:pt idx="418">
                  <c:v>1126.29</c:v>
                </c:pt>
                <c:pt idx="419">
                  <c:v>1122.49</c:v>
                </c:pt>
                <c:pt idx="420">
                  <c:v>1111.5899999999999</c:v>
                </c:pt>
                <c:pt idx="421">
                  <c:v>1119.6099999999999</c:v>
                </c:pt>
                <c:pt idx="422">
                  <c:v>1123.53</c:v>
                </c:pt>
                <c:pt idx="423">
                  <c:v>1129.69</c:v>
                </c:pt>
                <c:pt idx="424">
                  <c:v>1131.93</c:v>
                </c:pt>
                <c:pt idx="425">
                  <c:v>1136.3599999999999</c:v>
                </c:pt>
                <c:pt idx="426">
                  <c:v>1146.51</c:v>
                </c:pt>
                <c:pt idx="427">
                  <c:v>1139.77</c:v>
                </c:pt>
                <c:pt idx="428">
                  <c:v>1125.47</c:v>
                </c:pt>
                <c:pt idx="429">
                  <c:v>1138.79</c:v>
                </c:pt>
                <c:pt idx="430">
                  <c:v>1138.29</c:v>
                </c:pt>
                <c:pt idx="431">
                  <c:v>1132.68</c:v>
                </c:pt>
                <c:pt idx="432">
                  <c:v>1128.96</c:v>
                </c:pt>
                <c:pt idx="433">
                  <c:v>1111.44</c:v>
                </c:pt>
                <c:pt idx="434">
                  <c:v>1124.5999999999999</c:v>
                </c:pt>
                <c:pt idx="435">
                  <c:v>1122.92</c:v>
                </c:pt>
                <c:pt idx="436">
                  <c:v>1124.72</c:v>
                </c:pt>
                <c:pt idx="437">
                  <c:v>1131.82</c:v>
                </c:pt>
                <c:pt idx="438">
                  <c:v>1138.55</c:v>
                </c:pt>
                <c:pt idx="439">
                  <c:v>1135.3399999999999</c:v>
                </c:pt>
                <c:pt idx="440">
                  <c:v>1130.22</c:v>
                </c:pt>
                <c:pt idx="441">
                  <c:v>1133.01</c:v>
                </c:pt>
                <c:pt idx="442">
                  <c:v>1137.6600000000001</c:v>
                </c:pt>
                <c:pt idx="443">
                  <c:v>1143.02</c:v>
                </c:pt>
                <c:pt idx="444">
                  <c:v>1147.93</c:v>
                </c:pt>
                <c:pt idx="445">
                  <c:v>1152.45</c:v>
                </c:pt>
                <c:pt idx="446">
                  <c:v>1146.5999999999999</c:v>
                </c:pt>
                <c:pt idx="447">
                  <c:v>1151.07</c:v>
                </c:pt>
                <c:pt idx="448">
                  <c:v>1152.5899999999999</c:v>
                </c:pt>
                <c:pt idx="449">
                  <c:v>1144.46</c:v>
                </c:pt>
                <c:pt idx="450">
                  <c:v>1131.92</c:v>
                </c:pt>
                <c:pt idx="451">
                  <c:v>1129.71</c:v>
                </c:pt>
                <c:pt idx="452">
                  <c:v>1138.73</c:v>
                </c:pt>
                <c:pt idx="453">
                  <c:v>1135.3399999999999</c:v>
                </c:pt>
                <c:pt idx="454">
                  <c:v>1133.47</c:v>
                </c:pt>
                <c:pt idx="455">
                  <c:v>1129.9100000000001</c:v>
                </c:pt>
                <c:pt idx="456">
                  <c:v>1131.9100000000001</c:v>
                </c:pt>
                <c:pt idx="457">
                  <c:v>1138.44</c:v>
                </c:pt>
                <c:pt idx="458">
                  <c:v>1141.24</c:v>
                </c:pt>
                <c:pt idx="459">
                  <c:v>1142.18</c:v>
                </c:pt>
                <c:pt idx="460">
                  <c:v>1156.76</c:v>
                </c:pt>
                <c:pt idx="461">
                  <c:v>1162.01</c:v>
                </c:pt>
                <c:pt idx="462">
                  <c:v>1151.6500000000001</c:v>
                </c:pt>
                <c:pt idx="463">
                  <c:v>1150.4000000000001</c:v>
                </c:pt>
                <c:pt idx="464">
                  <c:v>1146.68</c:v>
                </c:pt>
                <c:pt idx="465">
                  <c:v>1150.6600000000001</c:v>
                </c:pt>
                <c:pt idx="466">
                  <c:v>1142.1400000000001</c:v>
                </c:pt>
                <c:pt idx="467">
                  <c:v>1140.01</c:v>
                </c:pt>
                <c:pt idx="468">
                  <c:v>1151.7</c:v>
                </c:pt>
                <c:pt idx="469">
                  <c:v>1172.17</c:v>
                </c:pt>
                <c:pt idx="470">
                  <c:v>1171.93</c:v>
                </c:pt>
                <c:pt idx="471">
                  <c:v>1169.44</c:v>
                </c:pt>
                <c:pt idx="472">
                  <c:v>1183.26</c:v>
                </c:pt>
                <c:pt idx="473">
                  <c:v>1189.68</c:v>
                </c:pt>
                <c:pt idx="474">
                  <c:v>1192.21</c:v>
                </c:pt>
                <c:pt idx="475">
                  <c:v>1181.43</c:v>
                </c:pt>
                <c:pt idx="476">
                  <c:v>1201.22</c:v>
                </c:pt>
                <c:pt idx="477">
                  <c:v>1200.55</c:v>
                </c:pt>
                <c:pt idx="478">
                  <c:v>1176.07</c:v>
                </c:pt>
                <c:pt idx="479">
                  <c:v>1176.07</c:v>
                </c:pt>
                <c:pt idx="480">
                  <c:v>1176.25</c:v>
                </c:pt>
                <c:pt idx="481">
                  <c:v>1175.68</c:v>
                </c:pt>
                <c:pt idx="482">
                  <c:v>1186.8900000000001</c:v>
                </c:pt>
                <c:pt idx="483">
                  <c:v>1180.8800000000001</c:v>
                </c:pt>
                <c:pt idx="484">
                  <c:v>1173.92</c:v>
                </c:pt>
                <c:pt idx="485">
                  <c:v>1194.79</c:v>
                </c:pt>
                <c:pt idx="486">
                  <c:v>1201.02</c:v>
                </c:pt>
                <c:pt idx="487">
                  <c:v>1181.29</c:v>
                </c:pt>
                <c:pt idx="488">
                  <c:v>1174.42</c:v>
                </c:pt>
                <c:pt idx="489">
                  <c:v>1178.24</c:v>
                </c:pt>
                <c:pt idx="490">
                  <c:v>1169.76</c:v>
                </c:pt>
                <c:pt idx="491">
                  <c:v>1167.55</c:v>
                </c:pt>
                <c:pt idx="492">
                  <c:v>1181.94</c:v>
                </c:pt>
                <c:pt idx="493">
                  <c:v>1165.73</c:v>
                </c:pt>
                <c:pt idx="494">
                  <c:v>1175.58</c:v>
                </c:pt>
                <c:pt idx="495">
                  <c:v>1178.3699999999999</c:v>
                </c:pt>
                <c:pt idx="496">
                  <c:v>1192.03</c:v>
                </c:pt>
                <c:pt idx="497">
                  <c:v>1192.79</c:v>
                </c:pt>
                <c:pt idx="498">
                  <c:v>1188.81</c:v>
                </c:pt>
                <c:pt idx="499">
                  <c:v>1188.81</c:v>
                </c:pt>
                <c:pt idx="500">
                  <c:v>1181.04</c:v>
                </c:pt>
                <c:pt idx="501">
                  <c:v>1170.9000000000001</c:v>
                </c:pt>
                <c:pt idx="502">
                  <c:v>1151.49</c:v>
                </c:pt>
                <c:pt idx="503">
                  <c:v>1138.3399999999999</c:v>
                </c:pt>
                <c:pt idx="504">
                  <c:v>1121.4100000000001</c:v>
                </c:pt>
                <c:pt idx="505">
                  <c:v>1135.3699999999999</c:v>
                </c:pt>
                <c:pt idx="506">
                  <c:v>1144.8599999999999</c:v>
                </c:pt>
                <c:pt idx="507">
                  <c:v>1142.8499999999999</c:v>
                </c:pt>
                <c:pt idx="508">
                  <c:v>1152.2</c:v>
                </c:pt>
                <c:pt idx="509">
                  <c:v>1159.8399999999999</c:v>
                </c:pt>
                <c:pt idx="510">
                  <c:v>1159.7</c:v>
                </c:pt>
                <c:pt idx="511">
                  <c:v>1150.9000000000001</c:v>
                </c:pt>
                <c:pt idx="512">
                  <c:v>1138.8699999999999</c:v>
                </c:pt>
                <c:pt idx="513">
                  <c:v>1149.24</c:v>
                </c:pt>
                <c:pt idx="514">
                  <c:v>1168.57</c:v>
                </c:pt>
                <c:pt idx="515">
                  <c:v>1182.8800000000001</c:v>
                </c:pt>
                <c:pt idx="516">
                  <c:v>1185.02</c:v>
                </c:pt>
                <c:pt idx="517">
                  <c:v>1191.95</c:v>
                </c:pt>
                <c:pt idx="518">
                  <c:v>1228.47</c:v>
                </c:pt>
                <c:pt idx="519">
                  <c:v>1245.22</c:v>
                </c:pt>
                <c:pt idx="520">
                  <c:v>1247.8599999999999</c:v>
                </c:pt>
                <c:pt idx="521">
                  <c:v>1258.79</c:v>
                </c:pt>
                <c:pt idx="522">
                  <c:v>1242.78</c:v>
                </c:pt>
                <c:pt idx="523">
                  <c:v>1223.47</c:v>
                </c:pt>
                <c:pt idx="524">
                  <c:v>1223.26</c:v>
                </c:pt>
                <c:pt idx="525">
                  <c:v>1218.3900000000001</c:v>
                </c:pt>
                <c:pt idx="526">
                  <c:v>1235.1300000000001</c:v>
                </c:pt>
                <c:pt idx="527">
                  <c:v>1251.48</c:v>
                </c:pt>
                <c:pt idx="528">
                  <c:v>1246.1400000000001</c:v>
                </c:pt>
                <c:pt idx="529">
                  <c:v>1279.26</c:v>
                </c:pt>
                <c:pt idx="530">
                  <c:v>1273.8499999999999</c:v>
                </c:pt>
                <c:pt idx="531">
                  <c:v>1275.5899999999999</c:v>
                </c:pt>
                <c:pt idx="532">
                  <c:v>1299.97</c:v>
                </c:pt>
                <c:pt idx="533">
                  <c:v>1289.2</c:v>
                </c:pt>
                <c:pt idx="534">
                  <c:v>1283.04</c:v>
                </c:pt>
                <c:pt idx="535">
                  <c:v>1274.05</c:v>
                </c:pt>
                <c:pt idx="536">
                  <c:v>1289.07</c:v>
                </c:pt>
                <c:pt idx="537">
                  <c:v>1264.22</c:v>
                </c:pt>
                <c:pt idx="538">
                  <c:v>1216.96</c:v>
                </c:pt>
                <c:pt idx="539">
                  <c:v>1199.51</c:v>
                </c:pt>
                <c:pt idx="540">
                  <c:v>1192.93</c:v>
                </c:pt>
                <c:pt idx="541">
                  <c:v>1185.05</c:v>
                </c:pt>
                <c:pt idx="542">
                  <c:v>1186.4000000000001</c:v>
                </c:pt>
                <c:pt idx="543">
                  <c:v>1194.94</c:v>
                </c:pt>
                <c:pt idx="544">
                  <c:v>1211</c:v>
                </c:pt>
                <c:pt idx="545">
                  <c:v>1187.2</c:v>
                </c:pt>
                <c:pt idx="546">
                  <c:v>1155.22</c:v>
                </c:pt>
                <c:pt idx="547">
                  <c:v>1179.3599999999999</c:v>
                </c:pt>
                <c:pt idx="548">
                  <c:v>1152.58</c:v>
                </c:pt>
                <c:pt idx="549">
                  <c:v>1115.55</c:v>
                </c:pt>
                <c:pt idx="550">
                  <c:v>1098.96</c:v>
                </c:pt>
                <c:pt idx="551">
                  <c:v>1107.6099999999999</c:v>
                </c:pt>
                <c:pt idx="552">
                  <c:v>1085.96</c:v>
                </c:pt>
                <c:pt idx="553">
                  <c:v>1077.3800000000001</c:v>
                </c:pt>
                <c:pt idx="554">
                  <c:v>1063.75</c:v>
                </c:pt>
                <c:pt idx="555">
                  <c:v>1050.3499999999999</c:v>
                </c:pt>
                <c:pt idx="556">
                  <c:v>1034.9100000000001</c:v>
                </c:pt>
                <c:pt idx="557">
                  <c:v>953.81</c:v>
                </c:pt>
                <c:pt idx="558">
                  <c:v>953.92</c:v>
                </c:pt>
                <c:pt idx="559">
                  <c:v>982.7</c:v>
                </c:pt>
                <c:pt idx="560">
                  <c:v>961.97</c:v>
                </c:pt>
                <c:pt idx="561">
                  <c:v>945.21</c:v>
                </c:pt>
                <c:pt idx="562">
                  <c:v>952.74</c:v>
                </c:pt>
                <c:pt idx="563">
                  <c:v>956.93</c:v>
                </c:pt>
                <c:pt idx="564">
                  <c:v>977.31</c:v>
                </c:pt>
                <c:pt idx="565">
                  <c:v>981.63</c:v>
                </c:pt>
                <c:pt idx="566">
                  <c:v>1012.9</c:v>
                </c:pt>
                <c:pt idx="567">
                  <c:v>996.55</c:v>
                </c:pt>
                <c:pt idx="568">
                  <c:v>967.06</c:v>
                </c:pt>
                <c:pt idx="569">
                  <c:v>995.89</c:v>
                </c:pt>
                <c:pt idx="570">
                  <c:v>1006.18</c:v>
                </c:pt>
                <c:pt idx="571">
                  <c:v>1009.43</c:v>
                </c:pt>
                <c:pt idx="572">
                  <c:v>1025.1500000000001</c:v>
                </c:pt>
                <c:pt idx="573">
                  <c:v>1003.9</c:v>
                </c:pt>
                <c:pt idx="574">
                  <c:v>1025.29</c:v>
                </c:pt>
                <c:pt idx="575">
                  <c:v>1053.8800000000001</c:v>
                </c:pt>
                <c:pt idx="576">
                  <c:v>1086.95</c:v>
                </c:pt>
                <c:pt idx="577">
                  <c:v>1084.51</c:v>
                </c:pt>
                <c:pt idx="578">
                  <c:v>1071.08</c:v>
                </c:pt>
                <c:pt idx="579">
                  <c:v>1059.0999999999999</c:v>
                </c:pt>
                <c:pt idx="580">
                  <c:v>1022.41</c:v>
                </c:pt>
                <c:pt idx="581">
                  <c:v>1021.63</c:v>
                </c:pt>
                <c:pt idx="582">
                  <c:v>1017</c:v>
                </c:pt>
                <c:pt idx="583">
                  <c:v>1016.33</c:v>
                </c:pt>
                <c:pt idx="584">
                  <c:v>1018.95</c:v>
                </c:pt>
                <c:pt idx="585">
                  <c:v>1023.91</c:v>
                </c:pt>
                <c:pt idx="586">
                  <c:v>1028.1300000000001</c:v>
                </c:pt>
                <c:pt idx="587">
                  <c:v>1017.72</c:v>
                </c:pt>
                <c:pt idx="588">
                  <c:v>1010.27</c:v>
                </c:pt>
                <c:pt idx="589">
                  <c:v>1007.14</c:v>
                </c:pt>
                <c:pt idx="590">
                  <c:v>1002.03</c:v>
                </c:pt>
                <c:pt idx="591">
                  <c:v>1005.27</c:v>
                </c:pt>
                <c:pt idx="592">
                  <c:v>1011.83</c:v>
                </c:pt>
                <c:pt idx="593">
                  <c:v>1016.87</c:v>
                </c:pt>
                <c:pt idx="594">
                  <c:v>1008.31</c:v>
                </c:pt>
                <c:pt idx="595">
                  <c:v>1005.16</c:v>
                </c:pt>
                <c:pt idx="596">
                  <c:v>1010.17</c:v>
                </c:pt>
                <c:pt idx="597">
                  <c:v>992.87</c:v>
                </c:pt>
                <c:pt idx="598">
                  <c:v>983.44</c:v>
                </c:pt>
                <c:pt idx="599">
                  <c:v>963.37</c:v>
                </c:pt>
                <c:pt idx="600">
                  <c:v>951.68</c:v>
                </c:pt>
                <c:pt idx="601">
                  <c:v>942.34</c:v>
                </c:pt>
                <c:pt idx="602">
                  <c:v>928.76</c:v>
                </c:pt>
                <c:pt idx="603">
                  <c:v>911.92</c:v>
                </c:pt>
                <c:pt idx="604">
                  <c:v>906.38</c:v>
                </c:pt>
                <c:pt idx="605">
                  <c:v>913.18</c:v>
                </c:pt>
                <c:pt idx="606">
                  <c:v>916.48</c:v>
                </c:pt>
                <c:pt idx="607">
                  <c:v>920.3</c:v>
                </c:pt>
                <c:pt idx="608">
                  <c:v>926.3</c:v>
                </c:pt>
                <c:pt idx="609">
                  <c:v>920.44</c:v>
                </c:pt>
                <c:pt idx="610">
                  <c:v>930.77</c:v>
                </c:pt>
                <c:pt idx="611">
                  <c:v>940.83</c:v>
                </c:pt>
                <c:pt idx="612">
                  <c:v>934.04</c:v>
                </c:pt>
                <c:pt idx="613">
                  <c:v>924.89</c:v>
                </c:pt>
                <c:pt idx="614">
                  <c:v>938.96</c:v>
                </c:pt>
                <c:pt idx="615">
                  <c:v>938.02</c:v>
                </c:pt>
                <c:pt idx="616">
                  <c:v>944.52</c:v>
                </c:pt>
                <c:pt idx="617">
                  <c:v>947.35</c:v>
                </c:pt>
                <c:pt idx="618">
                  <c:v>932.01</c:v>
                </c:pt>
                <c:pt idx="619">
                  <c:v>936.13</c:v>
                </c:pt>
                <c:pt idx="620">
                  <c:v>953.6</c:v>
                </c:pt>
                <c:pt idx="621">
                  <c:v>956.19</c:v>
                </c:pt>
                <c:pt idx="622">
                  <c:v>965.73</c:v>
                </c:pt>
                <c:pt idx="623">
                  <c:v>966.26</c:v>
                </c:pt>
                <c:pt idx="624">
                  <c:v>966.53</c:v>
                </c:pt>
                <c:pt idx="625">
                  <c:v>964.92</c:v>
                </c:pt>
                <c:pt idx="626">
                  <c:v>956.05</c:v>
                </c:pt>
                <c:pt idx="627">
                  <c:v>954.68</c:v>
                </c:pt>
                <c:pt idx="628">
                  <c:v>958.48</c:v>
                </c:pt>
                <c:pt idx="629">
                  <c:v>965.1</c:v>
                </c:pt>
                <c:pt idx="630">
                  <c:v>963.99</c:v>
                </c:pt>
                <c:pt idx="631">
                  <c:v>979.68</c:v>
                </c:pt>
                <c:pt idx="632">
                  <c:v>967.98</c:v>
                </c:pt>
                <c:pt idx="633">
                  <c:v>973.85</c:v>
                </c:pt>
                <c:pt idx="634">
                  <c:v>970.65</c:v>
                </c:pt>
                <c:pt idx="635">
                  <c:v>970.82</c:v>
                </c:pt>
                <c:pt idx="636">
                  <c:v>977</c:v>
                </c:pt>
                <c:pt idx="637">
                  <c:v>972.41</c:v>
                </c:pt>
                <c:pt idx="638">
                  <c:v>973.05</c:v>
                </c:pt>
                <c:pt idx="639">
                  <c:v>966.31</c:v>
                </c:pt>
                <c:pt idx="640">
                  <c:v>958.98</c:v>
                </c:pt>
                <c:pt idx="641">
                  <c:v>932.83</c:v>
                </c:pt>
                <c:pt idx="642">
                  <c:v>938.79</c:v>
                </c:pt>
                <c:pt idx="643">
                  <c:v>943.26</c:v>
                </c:pt>
                <c:pt idx="644">
                  <c:v>953.21</c:v>
                </c:pt>
                <c:pt idx="645">
                  <c:v>969.17</c:v>
                </c:pt>
                <c:pt idx="646">
                  <c:v>970.34</c:v>
                </c:pt>
                <c:pt idx="647">
                  <c:v>968.33</c:v>
                </c:pt>
                <c:pt idx="648">
                  <c:v>966.35</c:v>
                </c:pt>
                <c:pt idx="649">
                  <c:v>976.55</c:v>
                </c:pt>
                <c:pt idx="650">
                  <c:v>967.63</c:v>
                </c:pt>
                <c:pt idx="651">
                  <c:v>962.3</c:v>
                </c:pt>
                <c:pt idx="652">
                  <c:v>955.2</c:v>
                </c:pt>
                <c:pt idx="653">
                  <c:v>948.84</c:v>
                </c:pt>
                <c:pt idx="654">
                  <c:v>943</c:v>
                </c:pt>
                <c:pt idx="655">
                  <c:v>934.62</c:v>
                </c:pt>
                <c:pt idx="656">
                  <c:v>920.69</c:v>
                </c:pt>
                <c:pt idx="657">
                  <c:v>917.15</c:v>
                </c:pt>
                <c:pt idx="658">
                  <c:v>905.56</c:v>
                </c:pt>
                <c:pt idx="659">
                  <c:v>894.58</c:v>
                </c:pt>
                <c:pt idx="660">
                  <c:v>913.11</c:v>
                </c:pt>
                <c:pt idx="661">
                  <c:v>921.64</c:v>
                </c:pt>
                <c:pt idx="662">
                  <c:v>927.46</c:v>
                </c:pt>
                <c:pt idx="663">
                  <c:v>917.27</c:v>
                </c:pt>
                <c:pt idx="664">
                  <c:v>929.84</c:v>
                </c:pt>
                <c:pt idx="665">
                  <c:v>926.47</c:v>
                </c:pt>
                <c:pt idx="666">
                  <c:v>916.17</c:v>
                </c:pt>
                <c:pt idx="667">
                  <c:v>916.11</c:v>
                </c:pt>
                <c:pt idx="668">
                  <c:v>931.98</c:v>
                </c:pt>
                <c:pt idx="669">
                  <c:v>939.39</c:v>
                </c:pt>
                <c:pt idx="670">
                  <c:v>938.99</c:v>
                </c:pt>
                <c:pt idx="671">
                  <c:v>932.89</c:v>
                </c:pt>
                <c:pt idx="672">
                  <c:v>922.8</c:v>
                </c:pt>
                <c:pt idx="673">
                  <c:v>941.72</c:v>
                </c:pt>
                <c:pt idx="674">
                  <c:v>959.84</c:v>
                </c:pt>
                <c:pt idx="675">
                  <c:v>981.74</c:v>
                </c:pt>
                <c:pt idx="676">
                  <c:v>986.71</c:v>
                </c:pt>
                <c:pt idx="677">
                  <c:v>1001.2</c:v>
                </c:pt>
                <c:pt idx="678">
                  <c:v>1003.53</c:v>
                </c:pt>
                <c:pt idx="679">
                  <c:v>1004.18</c:v>
                </c:pt>
                <c:pt idx="680">
                  <c:v>1007.54</c:v>
                </c:pt>
                <c:pt idx="681">
                  <c:v>998.95</c:v>
                </c:pt>
                <c:pt idx="682">
                  <c:v>999.05</c:v>
                </c:pt>
                <c:pt idx="683">
                  <c:v>999.6</c:v>
                </c:pt>
                <c:pt idx="684">
                  <c:v>999.7</c:v>
                </c:pt>
                <c:pt idx="685">
                  <c:v>999.8</c:v>
                </c:pt>
                <c:pt idx="686">
                  <c:v>999.9</c:v>
                </c:pt>
                <c:pt idx="687">
                  <c:v>1000</c:v>
                </c:pt>
                <c:pt idx="688">
                  <c:v>1199.47</c:v>
                </c:pt>
                <c:pt idx="689">
                  <c:v>1198.23</c:v>
                </c:pt>
                <c:pt idx="690">
                  <c:v>1206.1300000000001</c:v>
                </c:pt>
                <c:pt idx="691">
                  <c:v>1206.21</c:v>
                </c:pt>
                <c:pt idx="692">
                  <c:v>1209.25</c:v>
                </c:pt>
                <c:pt idx="693">
                  <c:v>1210.5</c:v>
                </c:pt>
                <c:pt idx="694">
                  <c:v>1216.3699999999999</c:v>
                </c:pt>
                <c:pt idx="695">
                  <c:v>1215.74</c:v>
                </c:pt>
                <c:pt idx="696">
                  <c:v>1217.77</c:v>
                </c:pt>
                <c:pt idx="697">
                  <c:v>1226.1099999999999</c:v>
                </c:pt>
                <c:pt idx="698">
                  <c:v>1219.4000000000001</c:v>
                </c:pt>
                <c:pt idx="699">
                  <c:v>1217.19</c:v>
                </c:pt>
                <c:pt idx="700">
                  <c:v>1217.33</c:v>
                </c:pt>
                <c:pt idx="701">
                  <c:v>1211.2</c:v>
                </c:pt>
                <c:pt idx="702">
                  <c:v>1210.6500000000001</c:v>
                </c:pt>
                <c:pt idx="703">
                  <c:v>1207.52</c:v>
                </c:pt>
                <c:pt idx="704">
                  <c:v>1204.58</c:v>
                </c:pt>
                <c:pt idx="705">
                  <c:v>1202.94</c:v>
                </c:pt>
                <c:pt idx="706">
                  <c:v>1197.77</c:v>
                </c:pt>
                <c:pt idx="707">
                  <c:v>1181.6300000000001</c:v>
                </c:pt>
                <c:pt idx="708">
                  <c:v>1164.54</c:v>
                </c:pt>
                <c:pt idx="709">
                  <c:v>1153.81</c:v>
                </c:pt>
                <c:pt idx="710">
                  <c:v>1151.55</c:v>
                </c:pt>
                <c:pt idx="711">
                  <c:v>1144.78</c:v>
                </c:pt>
                <c:pt idx="712">
                  <c:v>1143.46</c:v>
                </c:pt>
                <c:pt idx="713">
                  <c:v>1128.3599999999999</c:v>
                </c:pt>
                <c:pt idx="714">
                  <c:v>1122.3399999999999</c:v>
                </c:pt>
                <c:pt idx="715">
                  <c:v>1114.5999999999999</c:v>
                </c:pt>
                <c:pt idx="716">
                  <c:v>1104.3900000000001</c:v>
                </c:pt>
                <c:pt idx="717">
                  <c:v>1097.3900000000001</c:v>
                </c:pt>
                <c:pt idx="718">
                  <c:v>1088.75</c:v>
                </c:pt>
                <c:pt idx="719">
                  <c:v>1088.71</c:v>
                </c:pt>
                <c:pt idx="720">
                  <c:v>1086</c:v>
                </c:pt>
                <c:pt idx="721">
                  <c:v>1082.72</c:v>
                </c:pt>
                <c:pt idx="722">
                  <c:v>1074.45</c:v>
                </c:pt>
                <c:pt idx="723">
                  <c:v>1054.69</c:v>
                </c:pt>
                <c:pt idx="724">
                  <c:v>1056.47</c:v>
                </c:pt>
                <c:pt idx="725">
                  <c:v>1055.93</c:v>
                </c:pt>
                <c:pt idx="726">
                  <c:v>1054.1600000000001</c:v>
                </c:pt>
                <c:pt idx="727">
                  <c:v>1047.52</c:v>
                </c:pt>
                <c:pt idx="728">
                  <c:v>1061.9000000000001</c:v>
                </c:pt>
                <c:pt idx="729">
                  <c:v>1068.3800000000001</c:v>
                </c:pt>
                <c:pt idx="730">
                  <c:v>1069.25</c:v>
                </c:pt>
                <c:pt idx="731">
                  <c:v>1068.51</c:v>
                </c:pt>
                <c:pt idx="732">
                  <c:v>1071.26</c:v>
                </c:pt>
                <c:pt idx="733">
                  <c:v>1073.6099999999999</c:v>
                </c:pt>
                <c:pt idx="734">
                  <c:v>1050.79</c:v>
                </c:pt>
                <c:pt idx="735">
                  <c:v>1035.26</c:v>
                </c:pt>
                <c:pt idx="736">
                  <c:v>1030.32</c:v>
                </c:pt>
                <c:pt idx="737">
                  <c:v>1040.23</c:v>
                </c:pt>
                <c:pt idx="738">
                  <c:v>1048.95</c:v>
                </c:pt>
                <c:pt idx="739">
                  <c:v>1048.68</c:v>
                </c:pt>
                <c:pt idx="740">
                  <c:v>1042.52</c:v>
                </c:pt>
                <c:pt idx="741">
                  <c:v>1042.76</c:v>
                </c:pt>
                <c:pt idx="742">
                  <c:v>1062.98</c:v>
                </c:pt>
                <c:pt idx="743">
                  <c:v>1075.3</c:v>
                </c:pt>
                <c:pt idx="744">
                  <c:v>1076.99</c:v>
                </c:pt>
                <c:pt idx="745">
                  <c:v>1083.69</c:v>
                </c:pt>
                <c:pt idx="746">
                  <c:v>1082.76</c:v>
                </c:pt>
                <c:pt idx="747">
                  <c:v>1074.75</c:v>
                </c:pt>
                <c:pt idx="748">
                  <c:v>1058.69</c:v>
                </c:pt>
                <c:pt idx="749">
                  <c:v>1066.1099999999999</c:v>
                </c:pt>
                <c:pt idx="750">
                  <c:v>1064.01</c:v>
                </c:pt>
                <c:pt idx="751">
                  <c:v>1046.5</c:v>
                </c:pt>
                <c:pt idx="752">
                  <c:v>1033.48</c:v>
                </c:pt>
                <c:pt idx="753">
                  <c:v>1033.58</c:v>
                </c:pt>
                <c:pt idx="754">
                  <c:v>1042.48</c:v>
                </c:pt>
                <c:pt idx="755">
                  <c:v>1067.76</c:v>
                </c:pt>
                <c:pt idx="756">
                  <c:v>1045.48</c:v>
                </c:pt>
                <c:pt idx="757">
                  <c:v>974.32</c:v>
                </c:pt>
                <c:pt idx="758">
                  <c:v>948.78</c:v>
                </c:pt>
                <c:pt idx="759">
                  <c:v>956.63</c:v>
                </c:pt>
                <c:pt idx="760">
                  <c:v>962.98</c:v>
                </c:pt>
                <c:pt idx="761">
                  <c:v>972.78</c:v>
                </c:pt>
                <c:pt idx="762">
                  <c:v>989.48</c:v>
                </c:pt>
                <c:pt idx="763">
                  <c:v>990.08</c:v>
                </c:pt>
                <c:pt idx="764">
                  <c:v>1007.49</c:v>
                </c:pt>
                <c:pt idx="765">
                  <c:v>996.05</c:v>
                </c:pt>
                <c:pt idx="766">
                  <c:v>1025.02</c:v>
                </c:pt>
                <c:pt idx="767">
                  <c:v>1008.09</c:v>
                </c:pt>
                <c:pt idx="768">
                  <c:v>1012.71</c:v>
                </c:pt>
                <c:pt idx="769">
                  <c:v>1013.13</c:v>
                </c:pt>
                <c:pt idx="770">
                  <c:v>1013.69</c:v>
                </c:pt>
                <c:pt idx="771">
                  <c:v>1017.87</c:v>
                </c:pt>
                <c:pt idx="772">
                  <c:v>1017.63</c:v>
                </c:pt>
                <c:pt idx="773">
                  <c:v>1016.62</c:v>
                </c:pt>
                <c:pt idx="774">
                  <c:v>1025.33</c:v>
                </c:pt>
                <c:pt idx="775">
                  <c:v>1030.3499999999999</c:v>
                </c:pt>
                <c:pt idx="776">
                  <c:v>1028.72</c:v>
                </c:pt>
                <c:pt idx="777">
                  <c:v>1021.91</c:v>
                </c:pt>
                <c:pt idx="778">
                  <c:v>1021.66</c:v>
                </c:pt>
                <c:pt idx="779">
                  <c:v>1023.86</c:v>
                </c:pt>
                <c:pt idx="780">
                  <c:v>1016.43</c:v>
                </c:pt>
                <c:pt idx="781">
                  <c:v>1009.92</c:v>
                </c:pt>
                <c:pt idx="782">
                  <c:v>1008.46</c:v>
                </c:pt>
                <c:pt idx="783">
                  <c:v>1001.42</c:v>
                </c:pt>
                <c:pt idx="784">
                  <c:v>995.73</c:v>
                </c:pt>
                <c:pt idx="785">
                  <c:v>984.77</c:v>
                </c:pt>
                <c:pt idx="786">
                  <c:v>983.4</c:v>
                </c:pt>
                <c:pt idx="787">
                  <c:v>972.46</c:v>
                </c:pt>
                <c:pt idx="788">
                  <c:v>967.77</c:v>
                </c:pt>
                <c:pt idx="789">
                  <c:v>977.3</c:v>
                </c:pt>
                <c:pt idx="790">
                  <c:v>984.41</c:v>
                </c:pt>
                <c:pt idx="791">
                  <c:v>980.68</c:v>
                </c:pt>
                <c:pt idx="792">
                  <c:v>997.63</c:v>
                </c:pt>
                <c:pt idx="793">
                  <c:v>1001.22</c:v>
                </c:pt>
                <c:pt idx="794">
                  <c:v>989.93</c:v>
                </c:pt>
                <c:pt idx="795">
                  <c:v>990.4</c:v>
                </c:pt>
                <c:pt idx="796">
                  <c:v>985.87</c:v>
                </c:pt>
                <c:pt idx="797">
                  <c:v>989.95</c:v>
                </c:pt>
                <c:pt idx="798">
                  <c:v>993.87</c:v>
                </c:pt>
                <c:pt idx="799">
                  <c:v>987.2</c:v>
                </c:pt>
                <c:pt idx="800">
                  <c:v>974.99</c:v>
                </c:pt>
                <c:pt idx="801">
                  <c:v>977.09</c:v>
                </c:pt>
                <c:pt idx="802">
                  <c:v>980.74</c:v>
                </c:pt>
                <c:pt idx="803">
                  <c:v>987.75</c:v>
                </c:pt>
                <c:pt idx="804">
                  <c:v>995.76</c:v>
                </c:pt>
                <c:pt idx="805">
                  <c:v>992.46</c:v>
                </c:pt>
                <c:pt idx="806">
                  <c:v>983.96</c:v>
                </c:pt>
                <c:pt idx="807">
                  <c:v>982.23</c:v>
                </c:pt>
                <c:pt idx="808">
                  <c:v>983.94</c:v>
                </c:pt>
                <c:pt idx="809">
                  <c:v>983.91</c:v>
                </c:pt>
                <c:pt idx="810">
                  <c:v>979.4</c:v>
                </c:pt>
                <c:pt idx="811">
                  <c:v>975.36</c:v>
                </c:pt>
                <c:pt idx="812">
                  <c:v>976.27</c:v>
                </c:pt>
                <c:pt idx="813">
                  <c:v>968.96</c:v>
                </c:pt>
                <c:pt idx="814">
                  <c:v>962.88</c:v>
                </c:pt>
                <c:pt idx="815">
                  <c:v>952.21</c:v>
                </c:pt>
                <c:pt idx="816">
                  <c:v>945.19</c:v>
                </c:pt>
                <c:pt idx="817">
                  <c:v>939.8</c:v>
                </c:pt>
                <c:pt idx="818">
                  <c:v>948.28</c:v>
                </c:pt>
                <c:pt idx="819">
                  <c:v>945.52</c:v>
                </c:pt>
                <c:pt idx="820">
                  <c:v>944.13</c:v>
                </c:pt>
                <c:pt idx="821">
                  <c:v>939.82</c:v>
                </c:pt>
                <c:pt idx="822">
                  <c:v>928.81</c:v>
                </c:pt>
                <c:pt idx="823">
                  <c:v>934.54</c:v>
                </c:pt>
                <c:pt idx="824">
                  <c:v>938.03</c:v>
                </c:pt>
                <c:pt idx="825">
                  <c:v>938.51</c:v>
                </c:pt>
                <c:pt idx="826">
                  <c:v>932.13</c:v>
                </c:pt>
                <c:pt idx="827">
                  <c:v>929.25</c:v>
                </c:pt>
                <c:pt idx="828">
                  <c:v>927.74</c:v>
                </c:pt>
                <c:pt idx="829">
                  <c:v>926.88</c:v>
                </c:pt>
                <c:pt idx="830">
                  <c:v>930.56</c:v>
                </c:pt>
                <c:pt idx="831">
                  <c:v>919.81</c:v>
                </c:pt>
                <c:pt idx="832">
                  <c:v>917.42</c:v>
                </c:pt>
                <c:pt idx="833">
                  <c:v>920.27</c:v>
                </c:pt>
                <c:pt idx="834">
                  <c:v>921.01</c:v>
                </c:pt>
                <c:pt idx="835">
                  <c:v>917.16</c:v>
                </c:pt>
                <c:pt idx="836">
                  <c:v>915.58</c:v>
                </c:pt>
                <c:pt idx="837">
                  <c:v>912.1</c:v>
                </c:pt>
                <c:pt idx="838">
                  <c:v>911.09</c:v>
                </c:pt>
                <c:pt idx="839">
                  <c:v>904.18</c:v>
                </c:pt>
                <c:pt idx="840">
                  <c:v>899.67</c:v>
                </c:pt>
                <c:pt idx="841">
                  <c:v>899.35</c:v>
                </c:pt>
                <c:pt idx="842">
                  <c:v>898.68</c:v>
                </c:pt>
                <c:pt idx="843">
                  <c:v>899.6</c:v>
                </c:pt>
                <c:pt idx="844">
                  <c:v>897.58</c:v>
                </c:pt>
                <c:pt idx="845">
                  <c:v>897.09</c:v>
                </c:pt>
                <c:pt idx="846">
                  <c:v>890.77</c:v>
                </c:pt>
                <c:pt idx="847">
                  <c:v>895.5</c:v>
                </c:pt>
                <c:pt idx="848">
                  <c:v>896.1</c:v>
                </c:pt>
                <c:pt idx="849">
                  <c:v>896.57</c:v>
                </c:pt>
                <c:pt idx="850">
                  <c:v>891.98</c:v>
                </c:pt>
                <c:pt idx="851">
                  <c:v>889.67</c:v>
                </c:pt>
                <c:pt idx="852">
                  <c:v>898.12</c:v>
                </c:pt>
                <c:pt idx="853">
                  <c:v>903.43</c:v>
                </c:pt>
                <c:pt idx="854">
                  <c:v>903.74</c:v>
                </c:pt>
                <c:pt idx="855">
                  <c:v>899.05</c:v>
                </c:pt>
                <c:pt idx="856">
                  <c:v>900.18</c:v>
                </c:pt>
                <c:pt idx="857">
                  <c:v>903.77</c:v>
                </c:pt>
                <c:pt idx="858">
                  <c:v>899.51</c:v>
                </c:pt>
                <c:pt idx="859">
                  <c:v>895.08</c:v>
                </c:pt>
                <c:pt idx="860">
                  <c:v>897.41</c:v>
                </c:pt>
                <c:pt idx="861">
                  <c:v>893.09</c:v>
                </c:pt>
                <c:pt idx="862">
                  <c:v>888.64</c:v>
                </c:pt>
                <c:pt idx="863">
                  <c:v>883.28</c:v>
                </c:pt>
                <c:pt idx="864">
                  <c:v>878.37</c:v>
                </c:pt>
                <c:pt idx="865">
                  <c:v>873.43</c:v>
                </c:pt>
                <c:pt idx="866">
                  <c:v>872.75</c:v>
                </c:pt>
                <c:pt idx="867">
                  <c:v>873.5</c:v>
                </c:pt>
                <c:pt idx="868">
                  <c:v>876.36</c:v>
                </c:pt>
                <c:pt idx="869">
                  <c:v>874.51</c:v>
                </c:pt>
                <c:pt idx="870">
                  <c:v>878.29</c:v>
                </c:pt>
                <c:pt idx="871">
                  <c:v>879.74</c:v>
                </c:pt>
                <c:pt idx="872">
                  <c:v>876.97</c:v>
                </c:pt>
                <c:pt idx="873">
                  <c:v>873.08</c:v>
                </c:pt>
                <c:pt idx="874">
                  <c:v>871.81</c:v>
                </c:pt>
                <c:pt idx="875">
                  <c:v>874.53</c:v>
                </c:pt>
                <c:pt idx="876">
                  <c:v>877.61</c:v>
                </c:pt>
                <c:pt idx="877">
                  <c:v>875.39</c:v>
                </c:pt>
                <c:pt idx="878">
                  <c:v>875.56</c:v>
                </c:pt>
                <c:pt idx="879">
                  <c:v>876.53</c:v>
                </c:pt>
                <c:pt idx="880">
                  <c:v>871.38</c:v>
                </c:pt>
                <c:pt idx="881">
                  <c:v>872.94</c:v>
                </c:pt>
                <c:pt idx="882">
                  <c:v>870.64</c:v>
                </c:pt>
                <c:pt idx="883">
                  <c:v>875.77</c:v>
                </c:pt>
                <c:pt idx="884">
                  <c:v>876.01</c:v>
                </c:pt>
                <c:pt idx="885">
                  <c:v>874.18</c:v>
                </c:pt>
                <c:pt idx="886">
                  <c:v>862.81</c:v>
                </c:pt>
                <c:pt idx="887">
                  <c:v>854.46</c:v>
                </c:pt>
                <c:pt idx="888">
                  <c:v>852.24</c:v>
                </c:pt>
                <c:pt idx="889">
                  <c:v>850.05</c:v>
                </c:pt>
                <c:pt idx="890">
                  <c:v>849.89</c:v>
                </c:pt>
                <c:pt idx="891">
                  <c:v>851.38</c:v>
                </c:pt>
                <c:pt idx="892">
                  <c:v>853.52</c:v>
                </c:pt>
                <c:pt idx="893">
                  <c:v>859.67</c:v>
                </c:pt>
                <c:pt idx="894">
                  <c:v>870.24</c:v>
                </c:pt>
                <c:pt idx="895">
                  <c:v>874.05</c:v>
                </c:pt>
                <c:pt idx="896">
                  <c:v>863.2</c:v>
                </c:pt>
                <c:pt idx="897">
                  <c:v>860.17</c:v>
                </c:pt>
                <c:pt idx="898">
                  <c:v>858.19</c:v>
                </c:pt>
                <c:pt idx="899">
                  <c:v>861.77</c:v>
                </c:pt>
                <c:pt idx="900">
                  <c:v>861.7</c:v>
                </c:pt>
                <c:pt idx="901">
                  <c:v>872.55</c:v>
                </c:pt>
                <c:pt idx="902">
                  <c:v>872.36</c:v>
                </c:pt>
                <c:pt idx="903">
                  <c:v>862.69</c:v>
                </c:pt>
                <c:pt idx="904">
                  <c:v>855.76</c:v>
                </c:pt>
                <c:pt idx="905">
                  <c:v>851.12</c:v>
                </c:pt>
                <c:pt idx="906">
                  <c:v>848.75</c:v>
                </c:pt>
                <c:pt idx="907">
                  <c:v>850.23</c:v>
                </c:pt>
                <c:pt idx="908">
                  <c:v>855.74</c:v>
                </c:pt>
                <c:pt idx="909">
                  <c:v>861.45</c:v>
                </c:pt>
                <c:pt idx="910">
                  <c:v>858.97</c:v>
                </c:pt>
                <c:pt idx="911">
                  <c:v>854.39</c:v>
                </c:pt>
                <c:pt idx="912">
                  <c:v>849.08</c:v>
                </c:pt>
                <c:pt idx="913">
                  <c:v>853.86</c:v>
                </c:pt>
                <c:pt idx="914">
                  <c:v>851.94</c:v>
                </c:pt>
                <c:pt idx="915">
                  <c:v>851.97</c:v>
                </c:pt>
                <c:pt idx="916">
                  <c:v>851.3</c:v>
                </c:pt>
                <c:pt idx="917">
                  <c:v>852.65</c:v>
                </c:pt>
                <c:pt idx="918">
                  <c:v>848.94</c:v>
                </c:pt>
                <c:pt idx="919">
                  <c:v>846.17</c:v>
                </c:pt>
                <c:pt idx="920">
                  <c:v>847.78</c:v>
                </c:pt>
                <c:pt idx="921">
                  <c:v>849.62</c:v>
                </c:pt>
                <c:pt idx="922">
                  <c:v>858.48</c:v>
                </c:pt>
                <c:pt idx="923">
                  <c:v>849.73</c:v>
                </c:pt>
                <c:pt idx="924">
                  <c:v>846.85</c:v>
                </c:pt>
                <c:pt idx="925">
                  <c:v>838.15</c:v>
                </c:pt>
                <c:pt idx="926">
                  <c:v>833.64</c:v>
                </c:pt>
                <c:pt idx="927">
                  <c:v>840.65</c:v>
                </c:pt>
                <c:pt idx="928">
                  <c:v>851.01</c:v>
                </c:pt>
                <c:pt idx="929">
                  <c:v>853.27</c:v>
                </c:pt>
                <c:pt idx="930">
                  <c:v>854.14</c:v>
                </c:pt>
                <c:pt idx="931">
                  <c:v>851.13</c:v>
                </c:pt>
                <c:pt idx="932">
                  <c:v>841.78</c:v>
                </c:pt>
                <c:pt idx="933">
                  <c:v>846.53</c:v>
                </c:pt>
                <c:pt idx="934">
                  <c:v>843.63</c:v>
                </c:pt>
                <c:pt idx="935">
                  <c:v>840.09</c:v>
                </c:pt>
                <c:pt idx="936">
                  <c:v>840.58</c:v>
                </c:pt>
                <c:pt idx="937">
                  <c:v>840.19</c:v>
                </c:pt>
                <c:pt idx="938">
                  <c:v>833.14</c:v>
                </c:pt>
                <c:pt idx="939">
                  <c:v>828.95</c:v>
                </c:pt>
                <c:pt idx="940">
                  <c:v>838.29</c:v>
                </c:pt>
                <c:pt idx="941">
                  <c:v>834.92</c:v>
                </c:pt>
                <c:pt idx="942">
                  <c:v>849.52</c:v>
                </c:pt>
                <c:pt idx="943">
                  <c:v>853.61</c:v>
                </c:pt>
                <c:pt idx="944">
                  <c:v>853.12</c:v>
                </c:pt>
                <c:pt idx="945">
                  <c:v>848.22</c:v>
                </c:pt>
                <c:pt idx="946">
                  <c:v>837.81</c:v>
                </c:pt>
                <c:pt idx="947">
                  <c:v>843.67</c:v>
                </c:pt>
                <c:pt idx="948">
                  <c:v>859.33</c:v>
                </c:pt>
                <c:pt idx="949">
                  <c:v>859.93</c:v>
                </c:pt>
                <c:pt idx="950">
                  <c:v>850.52</c:v>
                </c:pt>
                <c:pt idx="951">
                  <c:v>854.32</c:v>
                </c:pt>
                <c:pt idx="952">
                  <c:v>856.39</c:v>
                </c:pt>
                <c:pt idx="953">
                  <c:v>852.86</c:v>
                </c:pt>
                <c:pt idx="954">
                  <c:v>854.15</c:v>
                </c:pt>
                <c:pt idx="955">
                  <c:v>856.96</c:v>
                </c:pt>
                <c:pt idx="956">
                  <c:v>860.3</c:v>
                </c:pt>
                <c:pt idx="957">
                  <c:v>864.57</c:v>
                </c:pt>
                <c:pt idx="958">
                  <c:v>859.45</c:v>
                </c:pt>
                <c:pt idx="959">
                  <c:v>863.46</c:v>
                </c:pt>
                <c:pt idx="960">
                  <c:v>860.92</c:v>
                </c:pt>
                <c:pt idx="961">
                  <c:v>865.79</c:v>
                </c:pt>
                <c:pt idx="962">
                  <c:v>859.9</c:v>
                </c:pt>
                <c:pt idx="963">
                  <c:v>858.85</c:v>
                </c:pt>
                <c:pt idx="964">
                  <c:v>862.77</c:v>
                </c:pt>
                <c:pt idx="965">
                  <c:v>860.91</c:v>
                </c:pt>
                <c:pt idx="966">
                  <c:v>864</c:v>
                </c:pt>
                <c:pt idx="967">
                  <c:v>868.27</c:v>
                </c:pt>
                <c:pt idx="968">
                  <c:v>870.37</c:v>
                </c:pt>
                <c:pt idx="969">
                  <c:v>874.15</c:v>
                </c:pt>
                <c:pt idx="970">
                  <c:v>866.33</c:v>
                </c:pt>
                <c:pt idx="971">
                  <c:v>863.02</c:v>
                </c:pt>
                <c:pt idx="972">
                  <c:v>858.29</c:v>
                </c:pt>
                <c:pt idx="973">
                  <c:v>857.36</c:v>
                </c:pt>
                <c:pt idx="974">
                  <c:v>858.13</c:v>
                </c:pt>
                <c:pt idx="975">
                  <c:v>863.37</c:v>
                </c:pt>
                <c:pt idx="976">
                  <c:v>860.33</c:v>
                </c:pt>
                <c:pt idx="977">
                  <c:v>848.23</c:v>
                </c:pt>
                <c:pt idx="978">
                  <c:v>849.96</c:v>
                </c:pt>
                <c:pt idx="979">
                  <c:v>853.79</c:v>
                </c:pt>
                <c:pt idx="980">
                  <c:v>851.93</c:v>
                </c:pt>
                <c:pt idx="981">
                  <c:v>847.95</c:v>
                </c:pt>
                <c:pt idx="982">
                  <c:v>863.02</c:v>
                </c:pt>
                <c:pt idx="983">
                  <c:v>862.67</c:v>
                </c:pt>
                <c:pt idx="984">
                  <c:v>874.58</c:v>
                </c:pt>
                <c:pt idx="985">
                  <c:v>881.8</c:v>
                </c:pt>
                <c:pt idx="986">
                  <c:v>889.1</c:v>
                </c:pt>
                <c:pt idx="987">
                  <c:v>887.47</c:v>
                </c:pt>
                <c:pt idx="988">
                  <c:v>882.71</c:v>
                </c:pt>
                <c:pt idx="989">
                  <c:v>882</c:v>
                </c:pt>
                <c:pt idx="990">
                  <c:v>890.59</c:v>
                </c:pt>
                <c:pt idx="991">
                  <c:v>886.78</c:v>
                </c:pt>
                <c:pt idx="992">
                  <c:v>887.41</c:v>
                </c:pt>
                <c:pt idx="993">
                  <c:v>887.15</c:v>
                </c:pt>
                <c:pt idx="994">
                  <c:v>885.97</c:v>
                </c:pt>
                <c:pt idx="995">
                  <c:v>882.43</c:v>
                </c:pt>
                <c:pt idx="996">
                  <c:v>879.94</c:v>
                </c:pt>
                <c:pt idx="997">
                  <c:v>880.42</c:v>
                </c:pt>
                <c:pt idx="998">
                  <c:v>888.21</c:v>
                </c:pt>
                <c:pt idx="999">
                  <c:v>892.44</c:v>
                </c:pt>
                <c:pt idx="1000">
                  <c:v>897.17</c:v>
                </c:pt>
                <c:pt idx="1001">
                  <c:v>894.38</c:v>
                </c:pt>
                <c:pt idx="1002">
                  <c:v>898.82</c:v>
                </c:pt>
                <c:pt idx="1003">
                  <c:v>897.24</c:v>
                </c:pt>
                <c:pt idx="1004">
                  <c:v>907.98</c:v>
                </c:pt>
                <c:pt idx="1005">
                  <c:v>908.89</c:v>
                </c:pt>
                <c:pt idx="1006">
                  <c:v>904.78</c:v>
                </c:pt>
                <c:pt idx="1007">
                  <c:v>901.58</c:v>
                </c:pt>
                <c:pt idx="1008">
                  <c:v>904.97</c:v>
                </c:pt>
                <c:pt idx="1009">
                  <c:v>898.72</c:v>
                </c:pt>
                <c:pt idx="1010">
                  <c:v>899.04</c:v>
                </c:pt>
                <c:pt idx="1011">
                  <c:v>895.89</c:v>
                </c:pt>
                <c:pt idx="1012">
                  <c:v>891.39</c:v>
                </c:pt>
                <c:pt idx="1013">
                  <c:v>896.5</c:v>
                </c:pt>
                <c:pt idx="1014">
                  <c:v>896.01</c:v>
                </c:pt>
                <c:pt idx="1015">
                  <c:v>894.26</c:v>
                </c:pt>
                <c:pt idx="1016">
                  <c:v>890.12</c:v>
                </c:pt>
                <c:pt idx="1017">
                  <c:v>894.83</c:v>
                </c:pt>
                <c:pt idx="1018">
                  <c:v>893.36</c:v>
                </c:pt>
                <c:pt idx="1019">
                  <c:v>886.88</c:v>
                </c:pt>
                <c:pt idx="1020">
                  <c:v>900.18</c:v>
                </c:pt>
                <c:pt idx="1021">
                  <c:v>903.1</c:v>
                </c:pt>
                <c:pt idx="1022">
                  <c:v>903.89</c:v>
                </c:pt>
                <c:pt idx="1023">
                  <c:v>900.18</c:v>
                </c:pt>
                <c:pt idx="1024">
                  <c:v>900.46</c:v>
                </c:pt>
                <c:pt idx="1025">
                  <c:v>901.48</c:v>
                </c:pt>
                <c:pt idx="1026">
                  <c:v>895.94</c:v>
                </c:pt>
                <c:pt idx="1027">
                  <c:v>895.65</c:v>
                </c:pt>
                <c:pt idx="1028">
                  <c:v>888.19</c:v>
                </c:pt>
                <c:pt idx="1029">
                  <c:v>888.76</c:v>
                </c:pt>
                <c:pt idx="1030">
                  <c:v>892.53</c:v>
                </c:pt>
                <c:pt idx="1031">
                  <c:v>889.81</c:v>
                </c:pt>
                <c:pt idx="1032">
                  <c:v>884.23</c:v>
                </c:pt>
                <c:pt idx="1033">
                  <c:v>890.33</c:v>
                </c:pt>
                <c:pt idx="1034">
                  <c:v>881.38</c:v>
                </c:pt>
                <c:pt idx="1035">
                  <c:v>879.99</c:v>
                </c:pt>
                <c:pt idx="1036">
                  <c:v>879.89</c:v>
                </c:pt>
                <c:pt idx="1037">
                  <c:v>874.44</c:v>
                </c:pt>
                <c:pt idx="1038">
                  <c:v>873.11</c:v>
                </c:pt>
                <c:pt idx="1039">
                  <c:v>871.08</c:v>
                </c:pt>
                <c:pt idx="1040">
                  <c:v>871.68</c:v>
                </c:pt>
                <c:pt idx="1041">
                  <c:v>867.51</c:v>
                </c:pt>
                <c:pt idx="1042">
                  <c:v>875.42</c:v>
                </c:pt>
                <c:pt idx="1043">
                  <c:v>875.14</c:v>
                </c:pt>
                <c:pt idx="1044">
                  <c:v>867.08</c:v>
                </c:pt>
                <c:pt idx="1045">
                  <c:v>861.99</c:v>
                </c:pt>
                <c:pt idx="1046">
                  <c:v>864.31</c:v>
                </c:pt>
                <c:pt idx="1047">
                  <c:v>865.71</c:v>
                </c:pt>
                <c:pt idx="1048">
                  <c:v>858.66</c:v>
                </c:pt>
                <c:pt idx="1049">
                  <c:v>860.48</c:v>
                </c:pt>
                <c:pt idx="1050">
                  <c:v>858.61</c:v>
                </c:pt>
                <c:pt idx="1051">
                  <c:v>839.14</c:v>
                </c:pt>
                <c:pt idx="1052">
                  <c:v>839.16</c:v>
                </c:pt>
                <c:pt idx="1053">
                  <c:v>838.95</c:v>
                </c:pt>
                <c:pt idx="1054">
                  <c:v>832.87</c:v>
                </c:pt>
                <c:pt idx="1055">
                  <c:v>832.1</c:v>
                </c:pt>
                <c:pt idx="1056">
                  <c:v>834.29</c:v>
                </c:pt>
                <c:pt idx="1057">
                  <c:v>840.21</c:v>
                </c:pt>
                <c:pt idx="1058">
                  <c:v>842.45</c:v>
                </c:pt>
                <c:pt idx="1059">
                  <c:v>843.13</c:v>
                </c:pt>
                <c:pt idx="1060">
                  <c:v>841.82</c:v>
                </c:pt>
                <c:pt idx="1061">
                  <c:v>831.5</c:v>
                </c:pt>
                <c:pt idx="1062">
                  <c:v>830.97</c:v>
                </c:pt>
                <c:pt idx="1063">
                  <c:v>825.29</c:v>
                </c:pt>
                <c:pt idx="1064">
                  <c:v>823.3</c:v>
                </c:pt>
                <c:pt idx="1065">
                  <c:v>814.95</c:v>
                </c:pt>
                <c:pt idx="1066">
                  <c:v>812.17</c:v>
                </c:pt>
                <c:pt idx="1067">
                  <c:v>812.41</c:v>
                </c:pt>
                <c:pt idx="1068">
                  <c:v>810.64</c:v>
                </c:pt>
                <c:pt idx="1069">
                  <c:v>808.38</c:v>
                </c:pt>
                <c:pt idx="1070">
                  <c:v>803.04</c:v>
                </c:pt>
                <c:pt idx="1071">
                  <c:v>805.79</c:v>
                </c:pt>
                <c:pt idx="1072">
                  <c:v>805.53</c:v>
                </c:pt>
                <c:pt idx="1073">
                  <c:v>799.73</c:v>
                </c:pt>
                <c:pt idx="1074">
                  <c:v>797.69</c:v>
                </c:pt>
                <c:pt idx="1075">
                  <c:v>809.98</c:v>
                </c:pt>
                <c:pt idx="1076">
                  <c:v>818.4</c:v>
                </c:pt>
                <c:pt idx="1077">
                  <c:v>819.12</c:v>
                </c:pt>
                <c:pt idx="1078">
                  <c:v>819.96</c:v>
                </c:pt>
                <c:pt idx="1079">
                  <c:v>815.13</c:v>
                </c:pt>
                <c:pt idx="1080">
                  <c:v>815.39</c:v>
                </c:pt>
                <c:pt idx="1081">
                  <c:v>818.39</c:v>
                </c:pt>
                <c:pt idx="1082">
                  <c:v>809.04</c:v>
                </c:pt>
                <c:pt idx="1083">
                  <c:v>804.39</c:v>
                </c:pt>
                <c:pt idx="1084">
                  <c:v>808.79</c:v>
                </c:pt>
                <c:pt idx="1085">
                  <c:v>812.98</c:v>
                </c:pt>
                <c:pt idx="1086">
                  <c:v>825</c:v>
                </c:pt>
                <c:pt idx="1087">
                  <c:v>822.23</c:v>
                </c:pt>
                <c:pt idx="1088">
                  <c:v>827.79</c:v>
                </c:pt>
                <c:pt idx="1089">
                  <c:v>841.05</c:v>
                </c:pt>
                <c:pt idx="1090">
                  <c:v>845.66</c:v>
                </c:pt>
                <c:pt idx="1091">
                  <c:v>842.51</c:v>
                </c:pt>
                <c:pt idx="1092">
                  <c:v>835.02</c:v>
                </c:pt>
                <c:pt idx="1093">
                  <c:v>841.56</c:v>
                </c:pt>
                <c:pt idx="1094">
                  <c:v>835.96</c:v>
                </c:pt>
                <c:pt idx="1095">
                  <c:v>838.42</c:v>
                </c:pt>
                <c:pt idx="1096">
                  <c:v>846.19</c:v>
                </c:pt>
                <c:pt idx="1097">
                  <c:v>853.42</c:v>
                </c:pt>
                <c:pt idx="1098">
                  <c:v>852.65</c:v>
                </c:pt>
                <c:pt idx="1099">
                  <c:v>859.33</c:v>
                </c:pt>
                <c:pt idx="1100">
                  <c:v>864.62</c:v>
                </c:pt>
                <c:pt idx="1101">
                  <c:v>863.91</c:v>
                </c:pt>
                <c:pt idx="1102">
                  <c:v>866.04</c:v>
                </c:pt>
                <c:pt idx="1103">
                  <c:v>866.25</c:v>
                </c:pt>
                <c:pt idx="1104">
                  <c:v>858.56</c:v>
                </c:pt>
                <c:pt idx="1105">
                  <c:v>860.86</c:v>
                </c:pt>
                <c:pt idx="1106">
                  <c:v>862.7</c:v>
                </c:pt>
                <c:pt idx="1107">
                  <c:v>868.38</c:v>
                </c:pt>
                <c:pt idx="1108">
                  <c:v>866.9</c:v>
                </c:pt>
                <c:pt idx="1109">
                  <c:v>867.96</c:v>
                </c:pt>
                <c:pt idx="1110">
                  <c:v>867.05</c:v>
                </c:pt>
                <c:pt idx="1111">
                  <c:v>873.55</c:v>
                </c:pt>
                <c:pt idx="1112">
                  <c:v>867.15</c:v>
                </c:pt>
                <c:pt idx="1113">
                  <c:v>871.45</c:v>
                </c:pt>
                <c:pt idx="1114">
                  <c:v>872.59</c:v>
                </c:pt>
                <c:pt idx="1115">
                  <c:v>870.33</c:v>
                </c:pt>
                <c:pt idx="1116">
                  <c:v>863.74</c:v>
                </c:pt>
                <c:pt idx="1117">
                  <c:v>854.99</c:v>
                </c:pt>
                <c:pt idx="1118">
                  <c:v>856.99</c:v>
                </c:pt>
                <c:pt idx="1119">
                  <c:v>871.4</c:v>
                </c:pt>
                <c:pt idx="1120">
                  <c:v>870.01</c:v>
                </c:pt>
                <c:pt idx="1121">
                  <c:v>878.54</c:v>
                </c:pt>
                <c:pt idx="1122">
                  <c:v>873.81</c:v>
                </c:pt>
                <c:pt idx="1123">
                  <c:v>878.93</c:v>
                </c:pt>
                <c:pt idx="1124">
                  <c:v>889</c:v>
                </c:pt>
                <c:pt idx="1125">
                  <c:v>895.37</c:v>
                </c:pt>
                <c:pt idx="1126">
                  <c:v>891.56</c:v>
                </c:pt>
                <c:pt idx="1127">
                  <c:v>875.27</c:v>
                </c:pt>
                <c:pt idx="1128">
                  <c:v>878.37</c:v>
                </c:pt>
                <c:pt idx="1129">
                  <c:v>873.52</c:v>
                </c:pt>
                <c:pt idx="1130">
                  <c:v>872.62</c:v>
                </c:pt>
                <c:pt idx="1131">
                  <c:v>874.74</c:v>
                </c:pt>
                <c:pt idx="1132">
                  <c:v>868.39</c:v>
                </c:pt>
                <c:pt idx="1133">
                  <c:v>860.31</c:v>
                </c:pt>
                <c:pt idx="1134">
                  <c:v>862.01</c:v>
                </c:pt>
                <c:pt idx="1135">
                  <c:v>862.05</c:v>
                </c:pt>
                <c:pt idx="1136">
                  <c:v>858.26</c:v>
                </c:pt>
                <c:pt idx="1137">
                  <c:v>856.81</c:v>
                </c:pt>
                <c:pt idx="1138">
                  <c:v>861.16</c:v>
                </c:pt>
                <c:pt idx="1139">
                  <c:v>862.09</c:v>
                </c:pt>
                <c:pt idx="1140">
                  <c:v>855.4</c:v>
                </c:pt>
                <c:pt idx="1141">
                  <c:v>854.93</c:v>
                </c:pt>
                <c:pt idx="1142">
                  <c:v>858.82</c:v>
                </c:pt>
                <c:pt idx="1143">
                  <c:v>854.9</c:v>
                </c:pt>
                <c:pt idx="1144">
                  <c:v>857.78</c:v>
                </c:pt>
                <c:pt idx="1145">
                  <c:v>851.39</c:v>
                </c:pt>
                <c:pt idx="1146">
                  <c:v>855.59</c:v>
                </c:pt>
                <c:pt idx="1147">
                  <c:v>854.88</c:v>
                </c:pt>
                <c:pt idx="1148">
                  <c:v>853.06</c:v>
                </c:pt>
                <c:pt idx="1149">
                  <c:v>858.57</c:v>
                </c:pt>
                <c:pt idx="1150">
                  <c:v>858.77</c:v>
                </c:pt>
                <c:pt idx="1151">
                  <c:v>854.87</c:v>
                </c:pt>
                <c:pt idx="1152">
                  <c:v>858.5</c:v>
                </c:pt>
                <c:pt idx="1153">
                  <c:v>857</c:v>
                </c:pt>
                <c:pt idx="1154">
                  <c:v>856.8</c:v>
                </c:pt>
                <c:pt idx="1155">
                  <c:v>857.61</c:v>
                </c:pt>
                <c:pt idx="1156">
                  <c:v>852.14</c:v>
                </c:pt>
                <c:pt idx="1157">
                  <c:v>851.91</c:v>
                </c:pt>
                <c:pt idx="1158">
                  <c:v>852.94</c:v>
                </c:pt>
                <c:pt idx="1159">
                  <c:v>853.45</c:v>
                </c:pt>
                <c:pt idx="1160">
                  <c:v>855.31</c:v>
                </c:pt>
                <c:pt idx="1161">
                  <c:v>849.99</c:v>
                </c:pt>
                <c:pt idx="1162">
                  <c:v>843.23</c:v>
                </c:pt>
                <c:pt idx="1163">
                  <c:v>841.28</c:v>
                </c:pt>
                <c:pt idx="1164">
                  <c:v>840.88</c:v>
                </c:pt>
                <c:pt idx="1165">
                  <c:v>844.2</c:v>
                </c:pt>
                <c:pt idx="1166">
                  <c:v>852.72</c:v>
                </c:pt>
                <c:pt idx="1167">
                  <c:v>858.84</c:v>
                </c:pt>
                <c:pt idx="1168">
                  <c:v>859.06</c:v>
                </c:pt>
                <c:pt idx="1169">
                  <c:v>861.23</c:v>
                </c:pt>
                <c:pt idx="1170">
                  <c:v>855.31</c:v>
                </c:pt>
                <c:pt idx="1171">
                  <c:v>853.12</c:v>
                </c:pt>
                <c:pt idx="1172">
                  <c:v>847.36</c:v>
                </c:pt>
                <c:pt idx="1173">
                  <c:v>850.51</c:v>
                </c:pt>
                <c:pt idx="1174">
                  <c:v>854.96</c:v>
                </c:pt>
                <c:pt idx="1175">
                  <c:v>854.69</c:v>
                </c:pt>
                <c:pt idx="1176">
                  <c:v>853.01</c:v>
                </c:pt>
                <c:pt idx="1177">
                  <c:v>855.79</c:v>
                </c:pt>
                <c:pt idx="1178">
                  <c:v>855.64</c:v>
                </c:pt>
                <c:pt idx="1179">
                  <c:v>853.29</c:v>
                </c:pt>
                <c:pt idx="1180">
                  <c:v>848.61</c:v>
                </c:pt>
                <c:pt idx="1181">
                  <c:v>847.4</c:v>
                </c:pt>
                <c:pt idx="1182">
                  <c:v>836.04</c:v>
                </c:pt>
                <c:pt idx="1183">
                  <c:v>837.72</c:v>
                </c:pt>
                <c:pt idx="1184">
                  <c:v>837</c:v>
                </c:pt>
                <c:pt idx="1185">
                  <c:v>821.15</c:v>
                </c:pt>
                <c:pt idx="1186">
                  <c:v>827.44</c:v>
                </c:pt>
                <c:pt idx="1187">
                  <c:v>842.82</c:v>
                </c:pt>
                <c:pt idx="1188">
                  <c:v>851.03</c:v>
                </c:pt>
                <c:pt idx="1189">
                  <c:v>855.84</c:v>
                </c:pt>
                <c:pt idx="1190">
                  <c:v>849.55</c:v>
                </c:pt>
                <c:pt idx="1191">
                  <c:v>842.67</c:v>
                </c:pt>
                <c:pt idx="1192">
                  <c:v>829.44</c:v>
                </c:pt>
                <c:pt idx="1193">
                  <c:v>827.37</c:v>
                </c:pt>
                <c:pt idx="1194">
                  <c:v>823.84</c:v>
                </c:pt>
                <c:pt idx="1195">
                  <c:v>818.25</c:v>
                </c:pt>
                <c:pt idx="1196">
                  <c:v>816.76</c:v>
                </c:pt>
                <c:pt idx="1197">
                  <c:v>805.42</c:v>
                </c:pt>
                <c:pt idx="1198">
                  <c:v>803.61</c:v>
                </c:pt>
                <c:pt idx="1199">
                  <c:v>802.13</c:v>
                </c:pt>
                <c:pt idx="1200">
                  <c:v>805.79</c:v>
                </c:pt>
                <c:pt idx="1201">
                  <c:v>817.2</c:v>
                </c:pt>
                <c:pt idx="1202">
                  <c:v>809.1</c:v>
                </c:pt>
                <c:pt idx="1203">
                  <c:v>806.43</c:v>
                </c:pt>
                <c:pt idx="1204">
                  <c:v>801.49</c:v>
                </c:pt>
                <c:pt idx="1205">
                  <c:v>799.33</c:v>
                </c:pt>
                <c:pt idx="1206">
                  <c:v>792.5</c:v>
                </c:pt>
                <c:pt idx="1207">
                  <c:v>796.07</c:v>
                </c:pt>
                <c:pt idx="1208">
                  <c:v>806.21</c:v>
                </c:pt>
                <c:pt idx="1209">
                  <c:v>799.67</c:v>
                </c:pt>
                <c:pt idx="1210">
                  <c:v>797.71</c:v>
                </c:pt>
                <c:pt idx="1211">
                  <c:v>806.9</c:v>
                </c:pt>
                <c:pt idx="1212">
                  <c:v>813.06</c:v>
                </c:pt>
                <c:pt idx="1213">
                  <c:v>800.53</c:v>
                </c:pt>
                <c:pt idx="1214">
                  <c:v>807.59</c:v>
                </c:pt>
                <c:pt idx="1215">
                  <c:v>822.19</c:v>
                </c:pt>
                <c:pt idx="1216">
                  <c:v>821.82</c:v>
                </c:pt>
                <c:pt idx="1217">
                  <c:v>825.84</c:v>
                </c:pt>
                <c:pt idx="1218">
                  <c:v>830.1</c:v>
                </c:pt>
                <c:pt idx="1219">
                  <c:v>836.63</c:v>
                </c:pt>
                <c:pt idx="1220">
                  <c:v>857.03</c:v>
                </c:pt>
                <c:pt idx="1221">
                  <c:v>868.24</c:v>
                </c:pt>
                <c:pt idx="1222">
                  <c:v>868.24</c:v>
                </c:pt>
                <c:pt idx="1223">
                  <c:v>866.05</c:v>
                </c:pt>
                <c:pt idx="1224">
                  <c:v>863.74</c:v>
                </c:pt>
                <c:pt idx="1225">
                  <c:v>870.76</c:v>
                </c:pt>
                <c:pt idx="1226">
                  <c:v>869.93</c:v>
                </c:pt>
                <c:pt idx="1227">
                  <c:v>879.15</c:v>
                </c:pt>
                <c:pt idx="1228">
                  <c:v>884.6</c:v>
                </c:pt>
                <c:pt idx="1229">
                  <c:v>883.25</c:v>
                </c:pt>
                <c:pt idx="1230">
                  <c:v>874.44</c:v>
                </c:pt>
                <c:pt idx="1231">
                  <c:v>873.84</c:v>
                </c:pt>
                <c:pt idx="1232">
                  <c:v>885.08</c:v>
                </c:pt>
                <c:pt idx="1233">
                  <c:v>890.79</c:v>
                </c:pt>
                <c:pt idx="1234">
                  <c:v>886.52</c:v>
                </c:pt>
                <c:pt idx="1235">
                  <c:v>890.17</c:v>
                </c:pt>
                <c:pt idx="1236">
                  <c:v>891.62</c:v>
                </c:pt>
                <c:pt idx="1237">
                  <c:v>883.1</c:v>
                </c:pt>
                <c:pt idx="1238">
                  <c:v>893.87</c:v>
                </c:pt>
                <c:pt idx="1239">
                  <c:v>893.22</c:v>
                </c:pt>
                <c:pt idx="1240">
                  <c:v>894.48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29256"/>
        <c:axId val="622131608"/>
      </c:scatterChart>
      <c:scatterChart>
        <c:scatterStyle val="smoothMarker"/>
        <c:varyColors val="0"/>
        <c:ser>
          <c:idx val="1"/>
          <c:order val="0"/>
          <c:tx>
            <c:v>Вес паттерна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данные'!$G$2:$G$1242</c:f>
              <c:numCache>
                <c:formatCode>#\ ##0.0000</c:formatCode>
                <c:ptCount val="1241"/>
                <c:pt idx="0">
                  <c:v>1</c:v>
                </c:pt>
                <c:pt idx="1">
                  <c:v>0.99720895392295616</c:v>
                </c:pt>
                <c:pt idx="2">
                  <c:v>0.99442569778411649</c:v>
                </c:pt>
                <c:pt idx="3">
                  <c:v>0.99165020984140462</c:v>
                </c:pt>
                <c:pt idx="4">
                  <c:v>0.98888246841342708</c:v>
                </c:pt>
                <c:pt idx="5">
                  <c:v>0.98612245187930447</c:v>
                </c:pt>
                <c:pt idx="6">
                  <c:v>0.98337013867850176</c:v>
                </c:pt>
                <c:pt idx="7">
                  <c:v>0.98062550731066123</c:v>
                </c:pt>
                <c:pt idx="8">
                  <c:v>0.97788853633543282</c:v>
                </c:pt>
                <c:pt idx="9">
                  <c:v>0.97515920437230752</c:v>
                </c:pt>
                <c:pt idx="10">
                  <c:v>0.972437490100451</c:v>
                </c:pt>
                <c:pt idx="11">
                  <c:v>0.96972337225853589</c:v>
                </c:pt>
                <c:pt idx="12">
                  <c:v>0.96701682964457603</c:v>
                </c:pt>
                <c:pt idx="13">
                  <c:v>0.96431784111576113</c:v>
                </c:pt>
                <c:pt idx="14">
                  <c:v>0.96162638558829183</c:v>
                </c:pt>
                <c:pt idx="15">
                  <c:v>0.95894244203721368</c:v>
                </c:pt>
                <c:pt idx="16">
                  <c:v>0.95626598949625496</c:v>
                </c:pt>
                <c:pt idx="17">
                  <c:v>0.95359700705766104</c:v>
                </c:pt>
                <c:pt idx="18">
                  <c:v>0.95093547387203192</c:v>
                </c:pt>
                <c:pt idx="19">
                  <c:v>0.94828136914815975</c:v>
                </c:pt>
                <c:pt idx="20">
                  <c:v>0.9456346721528649</c:v>
                </c:pt>
                <c:pt idx="21">
                  <c:v>0.94299536221083613</c:v>
                </c:pt>
                <c:pt idx="22">
                  <c:v>0.94036341870446694</c:v>
                </c:pt>
                <c:pt idx="23">
                  <c:v>0.93773882107369655</c:v>
                </c:pt>
                <c:pt idx="24">
                  <c:v>0.93512154881584697</c:v>
                </c:pt>
                <c:pt idx="25">
                  <c:v>0.93251158148546542</c:v>
                </c:pt>
                <c:pt idx="26">
                  <c:v>0.92990889869416249</c:v>
                </c:pt>
                <c:pt idx="27">
                  <c:v>0.92731348011045389</c:v>
                </c:pt>
                <c:pt idx="28">
                  <c:v>0.92472530545960185</c:v>
                </c:pt>
                <c:pt idx="29">
                  <c:v>0.92214435452345578</c:v>
                </c:pt>
                <c:pt idx="30">
                  <c:v>0.91957060714029504</c:v>
                </c:pt>
                <c:pt idx="31">
                  <c:v>0.91700404320467122</c:v>
                </c:pt>
                <c:pt idx="32">
                  <c:v>0.91444464266725156</c:v>
                </c:pt>
                <c:pt idx="33">
                  <c:v>0.91189238553466134</c:v>
                </c:pt>
                <c:pt idx="34">
                  <c:v>0.90934725186932863</c:v>
                </c:pt>
                <c:pt idx="35">
                  <c:v>0.90680922178932821</c:v>
                </c:pt>
                <c:pt idx="36">
                  <c:v>0.90427827546822614</c:v>
                </c:pt>
                <c:pt idx="37">
                  <c:v>0.90175439313492456</c:v>
                </c:pt>
                <c:pt idx="38">
                  <c:v>0.89923755507350822</c:v>
                </c:pt>
                <c:pt idx="39">
                  <c:v>0.89672774162308988</c:v>
                </c:pt>
                <c:pt idx="40">
                  <c:v>0.89422493317765628</c:v>
                </c:pt>
                <c:pt idx="41">
                  <c:v>0.89172911018591616</c:v>
                </c:pt>
                <c:pt idx="42">
                  <c:v>0.88924025315114597</c:v>
                </c:pt>
                <c:pt idx="43">
                  <c:v>0.88675834263103903</c:v>
                </c:pt>
                <c:pt idx="44">
                  <c:v>0.88428335923755275</c:v>
                </c:pt>
                <c:pt idx="45">
                  <c:v>0.88181528363675776</c:v>
                </c:pt>
                <c:pt idx="46">
                  <c:v>0.87935409654868602</c:v>
                </c:pt>
                <c:pt idx="47">
                  <c:v>0.8768997787471815</c:v>
                </c:pt>
                <c:pt idx="48">
                  <c:v>0.87445231105974852</c:v>
                </c:pt>
                <c:pt idx="49">
                  <c:v>0.87201167436740323</c:v>
                </c:pt>
                <c:pt idx="50">
                  <c:v>0.86957784960452389</c:v>
                </c:pt>
                <c:pt idx="51">
                  <c:v>0.86715081775870095</c:v>
                </c:pt>
                <c:pt idx="52">
                  <c:v>0.86473055987059022</c:v>
                </c:pt>
                <c:pt idx="53">
                  <c:v>0.86231705703376349</c:v>
                </c:pt>
                <c:pt idx="54">
                  <c:v>0.85991029039456135</c:v>
                </c:pt>
                <c:pt idx="55">
                  <c:v>0.85751024115194607</c:v>
                </c:pt>
                <c:pt idx="56">
                  <c:v>0.85511689055735396</c:v>
                </c:pt>
                <c:pt idx="57">
                  <c:v>0.85273021991455</c:v>
                </c:pt>
                <c:pt idx="58">
                  <c:v>0.8503502105794809</c:v>
                </c:pt>
                <c:pt idx="59">
                  <c:v>0.84797684396012962</c:v>
                </c:pt>
                <c:pt idx="60">
                  <c:v>0.84561010151637073</c:v>
                </c:pt>
                <c:pt idx="61">
                  <c:v>0.84324996475982483</c:v>
                </c:pt>
                <c:pt idx="62">
                  <c:v>0.84089641525371461</c:v>
                </c:pt>
                <c:pt idx="63">
                  <c:v>0.83854943461272047</c:v>
                </c:pt>
                <c:pt idx="64">
                  <c:v>0.83620900450283731</c:v>
                </c:pt>
                <c:pt idx="65">
                  <c:v>0.83387510664123099</c:v>
                </c:pt>
                <c:pt idx="66">
                  <c:v>0.83154772279609546</c:v>
                </c:pt>
                <c:pt idx="67">
                  <c:v>0.82922683478651071</c:v>
                </c:pt>
                <c:pt idx="68">
                  <c:v>0.82691242448230051</c:v>
                </c:pt>
                <c:pt idx="69">
                  <c:v>0.82460447380389035</c:v>
                </c:pt>
                <c:pt idx="70">
                  <c:v>0.82230296472216713</c:v>
                </c:pt>
                <c:pt idx="71">
                  <c:v>0.82000787925833785</c:v>
                </c:pt>
                <c:pt idx="72">
                  <c:v>0.81771919948378879</c:v>
                </c:pt>
                <c:pt idx="73">
                  <c:v>0.81543690751994624</c:v>
                </c:pt>
                <c:pt idx="74">
                  <c:v>0.81316098553813598</c:v>
                </c:pt>
                <c:pt idx="75">
                  <c:v>0.81089141575944457</c:v>
                </c:pt>
                <c:pt idx="76">
                  <c:v>0.80862818045458085</c:v>
                </c:pt>
                <c:pt idx="77">
                  <c:v>0.80637126194373587</c:v>
                </c:pt>
                <c:pt idx="78">
                  <c:v>0.80412064259644689</c:v>
                </c:pt>
                <c:pt idx="79">
                  <c:v>0.80187630483145822</c:v>
                </c:pt>
                <c:pt idx="80">
                  <c:v>0.79963823111658405</c:v>
                </c:pt>
                <c:pt idx="81">
                  <c:v>0.79740640396857188</c:v>
                </c:pt>
                <c:pt idx="82">
                  <c:v>0.79518080595296581</c:v>
                </c:pt>
                <c:pt idx="83">
                  <c:v>0.79296141968397016</c:v>
                </c:pt>
                <c:pt idx="84">
                  <c:v>0.7907482278243142</c:v>
                </c:pt>
                <c:pt idx="85">
                  <c:v>0.78854121308511582</c:v>
                </c:pt>
                <c:pt idx="86">
                  <c:v>0.78634035822574722</c:v>
                </c:pt>
                <c:pt idx="87">
                  <c:v>0.78414564605369996</c:v>
                </c:pt>
                <c:pt idx="88">
                  <c:v>0.78195705942445082</c:v>
                </c:pt>
                <c:pt idx="89">
                  <c:v>0.77977458124132759</c:v>
                </c:pt>
                <c:pt idx="90">
                  <c:v>0.77759819445537548</c:v>
                </c:pt>
                <c:pt idx="91">
                  <c:v>0.77542788206522428</c:v>
                </c:pt>
                <c:pt idx="92">
                  <c:v>0.77326362711695584</c:v>
                </c:pt>
                <c:pt idx="93">
                  <c:v>0.77110541270397037</c:v>
                </c:pt>
                <c:pt idx="94">
                  <c:v>0.76895322196685567</c:v>
                </c:pt>
                <c:pt idx="95">
                  <c:v>0.7668070380932549</c:v>
                </c:pt>
                <c:pt idx="96">
                  <c:v>0.76466684431773524</c:v>
                </c:pt>
                <c:pt idx="97">
                  <c:v>0.76253262392165666</c:v>
                </c:pt>
                <c:pt idx="98">
                  <c:v>0.76040436023304225</c:v>
                </c:pt>
                <c:pt idx="99">
                  <c:v>0.75828203662644678</c:v>
                </c:pt>
                <c:pt idx="100">
                  <c:v>0.75616563652282787</c:v>
                </c:pt>
                <c:pt idx="101">
                  <c:v>0.75405514338941548</c:v>
                </c:pt>
                <c:pt idx="102">
                  <c:v>0.75195054073958367</c:v>
                </c:pt>
                <c:pt idx="103">
                  <c:v>0.74985181213272156</c:v>
                </c:pt>
                <c:pt idx="104">
                  <c:v>0.74775894117410424</c:v>
                </c:pt>
                <c:pt idx="105">
                  <c:v>0.74567191151476586</c:v>
                </c:pt>
                <c:pt idx="106">
                  <c:v>0.74359070685137085</c:v>
                </c:pt>
                <c:pt idx="107">
                  <c:v>0.74151531092608702</c:v>
                </c:pt>
                <c:pt idx="108">
                  <c:v>0.73944570752645888</c:v>
                </c:pt>
                <c:pt idx="109">
                  <c:v>0.73738188048528019</c:v>
                </c:pt>
                <c:pt idx="110">
                  <c:v>0.73532381368046862</c:v>
                </c:pt>
                <c:pt idx="111">
                  <c:v>0.73327149103493894</c:v>
                </c:pt>
                <c:pt idx="112">
                  <c:v>0.73122489651647782</c:v>
                </c:pt>
                <c:pt idx="113">
                  <c:v>0.72918401413761869</c:v>
                </c:pt>
                <c:pt idx="114">
                  <c:v>0.72714882795551694</c:v>
                </c:pt>
                <c:pt idx="115">
                  <c:v>0.72511932207182461</c:v>
                </c:pt>
                <c:pt idx="116">
                  <c:v>0.72309548063256746</c:v>
                </c:pt>
                <c:pt idx="117">
                  <c:v>0.72107728782801972</c:v>
                </c:pt>
                <c:pt idx="118">
                  <c:v>0.71906472789258202</c:v>
                </c:pt>
                <c:pt idx="119">
                  <c:v>0.71705778510465679</c:v>
                </c:pt>
                <c:pt idx="120">
                  <c:v>0.71505644378652666</c:v>
                </c:pt>
                <c:pt idx="121">
                  <c:v>0.71306068830423142</c:v>
                </c:pt>
                <c:pt idx="122">
                  <c:v>0.71107050306744579</c:v>
                </c:pt>
                <c:pt idx="123">
                  <c:v>0.70908587252935784</c:v>
                </c:pt>
                <c:pt idx="124">
                  <c:v>0.70710678118654746</c:v>
                </c:pt>
                <c:pt idx="125">
                  <c:v>0.70513321357886583</c:v>
                </c:pt>
                <c:pt idx="126">
                  <c:v>0.70316515428931314</c:v>
                </c:pt>
                <c:pt idx="127">
                  <c:v>0.7012025879439201</c:v>
                </c:pt>
                <c:pt idx="128">
                  <c:v>0.69924549921162626</c:v>
                </c:pt>
                <c:pt idx="129">
                  <c:v>0.69729387280416111</c:v>
                </c:pt>
                <c:pt idx="130">
                  <c:v>0.6953476934759244</c:v>
                </c:pt>
                <c:pt idx="131">
                  <c:v>0.69340694602386688</c:v>
                </c:pt>
                <c:pt idx="132">
                  <c:v>0.69147161528737211</c:v>
                </c:pt>
                <c:pt idx="133">
                  <c:v>0.68954168614813716</c:v>
                </c:pt>
                <c:pt idx="134">
                  <c:v>0.68761714353005521</c:v>
                </c:pt>
                <c:pt idx="135">
                  <c:v>0.68569797239909758</c:v>
                </c:pt>
                <c:pt idx="136">
                  <c:v>0.68378415776319623</c:v>
                </c:pt>
                <c:pt idx="137">
                  <c:v>0.68187568467212656</c:v>
                </c:pt>
                <c:pt idx="138">
                  <c:v>0.67997253821739079</c:v>
                </c:pt>
                <c:pt idx="139">
                  <c:v>0.67807470353210153</c:v>
                </c:pt>
                <c:pt idx="140">
                  <c:v>0.67618216579086565</c:v>
                </c:pt>
                <c:pt idx="141">
                  <c:v>0.67429491020966803</c:v>
                </c:pt>
                <c:pt idx="142">
                  <c:v>0.67241292204575676</c:v>
                </c:pt>
                <c:pt idx="143">
                  <c:v>0.67053618659752745</c:v>
                </c:pt>
                <c:pt idx="144">
                  <c:v>0.66866468920440847</c:v>
                </c:pt>
                <c:pt idx="145">
                  <c:v>0.66679841524674677</c:v>
                </c:pt>
                <c:pt idx="146">
                  <c:v>0.66493735014569333</c:v>
                </c:pt>
                <c:pt idx="147">
                  <c:v>0.66308147936308937</c:v>
                </c:pt>
                <c:pt idx="148">
                  <c:v>0.66123078840135252</c:v>
                </c:pt>
                <c:pt idx="149">
                  <c:v>0.6593852628033644</c:v>
                </c:pt>
                <c:pt idx="150">
                  <c:v>0.65754488815235657</c:v>
                </c:pt>
                <c:pt idx="151">
                  <c:v>0.6557096500717986</c:v>
                </c:pt>
                <c:pt idx="152">
                  <c:v>0.65387953422528611</c:v>
                </c:pt>
                <c:pt idx="153">
                  <c:v>0.65205452631642735</c:v>
                </c:pt>
                <c:pt idx="154">
                  <c:v>0.65023461208873312</c:v>
                </c:pt>
                <c:pt idx="155">
                  <c:v>0.64841977732550482</c:v>
                </c:pt>
                <c:pt idx="156">
                  <c:v>0.64661000784972289</c:v>
                </c:pt>
                <c:pt idx="157">
                  <c:v>0.64480528952393668</c:v>
                </c:pt>
                <c:pt idx="158">
                  <c:v>0.64300560825015374</c:v>
                </c:pt>
                <c:pt idx="159">
                  <c:v>0.64121094996973005</c:v>
                </c:pt>
                <c:pt idx="160">
                  <c:v>0.63942130066325942</c:v>
                </c:pt>
                <c:pt idx="161">
                  <c:v>0.63763664635046502</c:v>
                </c:pt>
                <c:pt idx="162">
                  <c:v>0.63585697309008926</c:v>
                </c:pt>
                <c:pt idx="163">
                  <c:v>0.6340822669797852</c:v>
                </c:pt>
                <c:pt idx="164">
                  <c:v>0.6323125141560082</c:v>
                </c:pt>
                <c:pt idx="165">
                  <c:v>0.63054770079390732</c:v>
                </c:pt>
                <c:pt idx="166">
                  <c:v>0.62878781310721754</c:v>
                </c:pt>
                <c:pt idx="167">
                  <c:v>0.62703283734815174</c:v>
                </c:pt>
                <c:pt idx="168">
                  <c:v>0.62528275980729353</c:v>
                </c:pt>
                <c:pt idx="169">
                  <c:v>0.62353756681349015</c:v>
                </c:pt>
                <c:pt idx="170">
                  <c:v>0.62179724473374598</c:v>
                </c:pt>
                <c:pt idx="171">
                  <c:v>0.62006177997311507</c:v>
                </c:pt>
                <c:pt idx="172">
                  <c:v>0.61833115897459645</c:v>
                </c:pt>
                <c:pt idx="173">
                  <c:v>0.61660536821902634</c:v>
                </c:pt>
                <c:pt idx="174">
                  <c:v>0.61488439422497454</c:v>
                </c:pt>
                <c:pt idx="175">
                  <c:v>0.61316822354863743</c:v>
                </c:pt>
                <c:pt idx="176">
                  <c:v>0.61145684278373413</c:v>
                </c:pt>
                <c:pt idx="177">
                  <c:v>0.60975023856140098</c:v>
                </c:pt>
                <c:pt idx="178">
                  <c:v>0.60804839755008766</c:v>
                </c:pt>
                <c:pt idx="179">
                  <c:v>0.60635130645545277</c:v>
                </c:pt>
                <c:pt idx="180">
                  <c:v>0.60465895202025977</c:v>
                </c:pt>
                <c:pt idx="181">
                  <c:v>0.60297132102427431</c:v>
                </c:pt>
                <c:pt idx="182">
                  <c:v>0.60128840028415953</c:v>
                </c:pt>
                <c:pt idx="183">
                  <c:v>0.59961017665337446</c:v>
                </c:pt>
                <c:pt idx="184">
                  <c:v>0.59793663702207056</c:v>
                </c:pt>
                <c:pt idx="185">
                  <c:v>0.59626776831698935</c:v>
                </c:pt>
                <c:pt idx="186">
                  <c:v>0.59460355750136051</c:v>
                </c:pt>
                <c:pt idx="187">
                  <c:v>0.59294399157480004</c:v>
                </c:pt>
                <c:pt idx="188">
                  <c:v>0.5912890575732086</c:v>
                </c:pt>
                <c:pt idx="189">
                  <c:v>0.58963874256866988</c:v>
                </c:pt>
                <c:pt idx="190">
                  <c:v>0.58799303366935063</c:v>
                </c:pt>
                <c:pt idx="191">
                  <c:v>0.58635191801939868</c:v>
                </c:pt>
                <c:pt idx="192">
                  <c:v>0.5847153827988435</c:v>
                </c:pt>
                <c:pt idx="193">
                  <c:v>0.5830834152234956</c:v>
                </c:pt>
                <c:pt idx="194">
                  <c:v>0.58145600254484675</c:v>
                </c:pt>
                <c:pt idx="195">
                  <c:v>0.57983313204997045</c:v>
                </c:pt>
                <c:pt idx="196">
                  <c:v>0.57821479106142226</c:v>
                </c:pt>
                <c:pt idx="197">
                  <c:v>0.57660096693714169</c:v>
                </c:pt>
                <c:pt idx="198">
                  <c:v>0.574991647070352</c:v>
                </c:pt>
                <c:pt idx="199">
                  <c:v>0.57338681888946341</c:v>
                </c:pt>
                <c:pt idx="200">
                  <c:v>0.57178646985797332</c:v>
                </c:pt>
                <c:pt idx="201">
                  <c:v>0.57019058747436946</c:v>
                </c:pt>
                <c:pt idx="202">
                  <c:v>0.56859915927203186</c:v>
                </c:pt>
                <c:pt idx="203">
                  <c:v>0.56701217281913519</c:v>
                </c:pt>
                <c:pt idx="204">
                  <c:v>0.56542961571855233</c:v>
                </c:pt>
                <c:pt idx="205">
                  <c:v>0.56385147560775661</c:v>
                </c:pt>
                <c:pt idx="206">
                  <c:v>0.56227774015872622</c:v>
                </c:pt>
                <c:pt idx="207">
                  <c:v>0.56070839707784714</c:v>
                </c:pt>
                <c:pt idx="208">
                  <c:v>0.55914343410581757</c:v>
                </c:pt>
                <c:pt idx="209">
                  <c:v>0.55758283901755168</c:v>
                </c:pt>
                <c:pt idx="210">
                  <c:v>0.55602659962208478</c:v>
                </c:pt>
                <c:pt idx="211">
                  <c:v>0.55447470376247754</c:v>
                </c:pt>
                <c:pt idx="212">
                  <c:v>0.55292713931572124</c:v>
                </c:pt>
                <c:pt idx="213">
                  <c:v>0.55138389419264311</c:v>
                </c:pt>
                <c:pt idx="214">
                  <c:v>0.54984495633781161</c:v>
                </c:pt>
                <c:pt idx="215">
                  <c:v>0.54831031372944261</c:v>
                </c:pt>
                <c:pt idx="216">
                  <c:v>0.54677995437930538</c:v>
                </c:pt>
                <c:pt idx="217">
                  <c:v>0.54525386633262884</c:v>
                </c:pt>
                <c:pt idx="218">
                  <c:v>0.54373203766800815</c:v>
                </c:pt>
                <c:pt idx="219">
                  <c:v>0.54221445649731193</c:v>
                </c:pt>
                <c:pt idx="220">
                  <c:v>0.54070111096558859</c:v>
                </c:pt>
                <c:pt idx="221">
                  <c:v>0.53919198925097489</c:v>
                </c:pt>
                <c:pt idx="222">
                  <c:v>0.53768707956460249</c:v>
                </c:pt>
                <c:pt idx="223">
                  <c:v>0.53618637015050663</c:v>
                </c:pt>
                <c:pt idx="224">
                  <c:v>0.53468984928553365</c:v>
                </c:pt>
                <c:pt idx="225">
                  <c:v>0.53319750527925014</c:v>
                </c:pt>
                <c:pt idx="226">
                  <c:v>0.53170932647385083</c:v>
                </c:pt>
                <c:pt idx="227">
                  <c:v>0.53022530124406853</c:v>
                </c:pt>
                <c:pt idx="228">
                  <c:v>0.52874541799708186</c:v>
                </c:pt>
                <c:pt idx="229">
                  <c:v>0.52726966517242613</c:v>
                </c:pt>
                <c:pt idx="230">
                  <c:v>0.5257980312419025</c:v>
                </c:pt>
                <c:pt idx="231">
                  <c:v>0.52433050470948739</c:v>
                </c:pt>
                <c:pt idx="232">
                  <c:v>0.52286707411124367</c:v>
                </c:pt>
                <c:pt idx="233">
                  <c:v>0.52140772801523005</c:v>
                </c:pt>
                <c:pt idx="234">
                  <c:v>0.51995245502141274</c:v>
                </c:pt>
                <c:pt idx="235">
                  <c:v>0.51850124376157591</c:v>
                </c:pt>
                <c:pt idx="236">
                  <c:v>0.51705408289923294</c:v>
                </c:pt>
                <c:pt idx="237">
                  <c:v>0.51561096112953753</c:v>
                </c:pt>
                <c:pt idx="238">
                  <c:v>0.51417186717919616</c:v>
                </c:pt>
                <c:pt idx="239">
                  <c:v>0.51273678980637938</c:v>
                </c:pt>
                <c:pt idx="240">
                  <c:v>0.51130571780063427</c:v>
                </c:pt>
                <c:pt idx="241">
                  <c:v>0.5098786399827967</c:v>
                </c:pt>
                <c:pt idx="242">
                  <c:v>0.50845554520490432</c:v>
                </c:pt>
                <c:pt idx="243">
                  <c:v>0.50703642235010893</c:v>
                </c:pt>
                <c:pt idx="244">
                  <c:v>0.50562126033259036</c:v>
                </c:pt>
                <c:pt idx="245">
                  <c:v>0.50421004809746917</c:v>
                </c:pt>
                <c:pt idx="246">
                  <c:v>0.50280277462072065</c:v>
                </c:pt>
                <c:pt idx="247">
                  <c:v>0.50139942890908873</c:v>
                </c:pt>
                <c:pt idx="248">
                  <c:v>0.5</c:v>
                </c:pt>
                <c:pt idx="249">
                  <c:v>0.49860447696147808</c:v>
                </c:pt>
                <c:pt idx="250">
                  <c:v>0.49721284889205825</c:v>
                </c:pt>
                <c:pt idx="251">
                  <c:v>0.49582510492070231</c:v>
                </c:pt>
                <c:pt idx="252">
                  <c:v>0.49444123420671354</c:v>
                </c:pt>
                <c:pt idx="253">
                  <c:v>0.49306122593965213</c:v>
                </c:pt>
                <c:pt idx="254">
                  <c:v>0.49168506933925099</c:v>
                </c:pt>
                <c:pt idx="255">
                  <c:v>0.49031275365533061</c:v>
                </c:pt>
                <c:pt idx="256">
                  <c:v>0.48894426816771641</c:v>
                </c:pt>
                <c:pt idx="257">
                  <c:v>0.48757960218615376</c:v>
                </c:pt>
                <c:pt idx="258">
                  <c:v>0.4862187450502255</c:v>
                </c:pt>
                <c:pt idx="259">
                  <c:v>0.48486168612926794</c:v>
                </c:pt>
                <c:pt idx="260">
                  <c:v>0.48350841482228801</c:v>
                </c:pt>
                <c:pt idx="261">
                  <c:v>0.48215892055788057</c:v>
                </c:pt>
                <c:pt idx="262">
                  <c:v>0.48081319279414592</c:v>
                </c:pt>
                <c:pt idx="263">
                  <c:v>0.47947122101860684</c:v>
                </c:pt>
                <c:pt idx="264">
                  <c:v>0.47813299474812748</c:v>
                </c:pt>
                <c:pt idx="265">
                  <c:v>0.47679850352883052</c:v>
                </c:pt>
                <c:pt idx="266">
                  <c:v>0.47546773693601607</c:v>
                </c:pt>
                <c:pt idx="267">
                  <c:v>0.47414068457407987</c:v>
                </c:pt>
                <c:pt idx="268">
                  <c:v>0.47281733607643256</c:v>
                </c:pt>
                <c:pt idx="269">
                  <c:v>0.47149768110541806</c:v>
                </c:pt>
                <c:pt idx="270">
                  <c:v>0.47018170935223358</c:v>
                </c:pt>
                <c:pt idx="271">
                  <c:v>0.46886941053684816</c:v>
                </c:pt>
                <c:pt idx="272">
                  <c:v>0.4675607744079236</c:v>
                </c:pt>
                <c:pt idx="273">
                  <c:v>0.46625579074273271</c:v>
                </c:pt>
                <c:pt idx="274">
                  <c:v>0.4649544493470813</c:v>
                </c:pt>
                <c:pt idx="275">
                  <c:v>0.46365674005522706</c:v>
                </c:pt>
                <c:pt idx="276">
                  <c:v>0.46236265272980104</c:v>
                </c:pt>
                <c:pt idx="277">
                  <c:v>0.46107217726172789</c:v>
                </c:pt>
                <c:pt idx="278">
                  <c:v>0.45978530357014752</c:v>
                </c:pt>
                <c:pt idx="279">
                  <c:v>0.45850202160233561</c:v>
                </c:pt>
                <c:pt idx="280">
                  <c:v>0.45722232133362578</c:v>
                </c:pt>
                <c:pt idx="281">
                  <c:v>0.45594619276733067</c:v>
                </c:pt>
                <c:pt idx="282">
                  <c:v>0.45467362593466432</c:v>
                </c:pt>
                <c:pt idx="283">
                  <c:v>0.45340461089466422</c:v>
                </c:pt>
                <c:pt idx="284">
                  <c:v>0.45213913773411296</c:v>
                </c:pt>
                <c:pt idx="285">
                  <c:v>0.45087719656746228</c:v>
                </c:pt>
                <c:pt idx="286">
                  <c:v>0.44961877753675411</c:v>
                </c:pt>
                <c:pt idx="287">
                  <c:v>0.44836387081154494</c:v>
                </c:pt>
                <c:pt idx="288">
                  <c:v>0.44711246658882814</c:v>
                </c:pt>
                <c:pt idx="289">
                  <c:v>0.44586455509295808</c:v>
                </c:pt>
                <c:pt idx="290">
                  <c:v>0.44462012657557298</c:v>
                </c:pt>
                <c:pt idx="291">
                  <c:v>0.44337917131551952</c:v>
                </c:pt>
                <c:pt idx="292">
                  <c:v>0.44214167961877637</c:v>
                </c:pt>
                <c:pt idx="293">
                  <c:v>0.44090764181837888</c:v>
                </c:pt>
                <c:pt idx="294">
                  <c:v>0.43967704827434301</c:v>
                </c:pt>
                <c:pt idx="295">
                  <c:v>0.43844988937359075</c:v>
                </c:pt>
                <c:pt idx="296">
                  <c:v>0.43722615552987426</c:v>
                </c:pt>
                <c:pt idx="297">
                  <c:v>0.43600583718370173</c:v>
                </c:pt>
                <c:pt idx="298">
                  <c:v>0.43478892480226194</c:v>
                </c:pt>
                <c:pt idx="299">
                  <c:v>0.43357540887935048</c:v>
                </c:pt>
                <c:pt idx="300">
                  <c:v>0.43236527993529511</c:v>
                </c:pt>
                <c:pt idx="301">
                  <c:v>0.43115852851688174</c:v>
                </c:pt>
                <c:pt idx="302">
                  <c:v>0.42995514519728067</c:v>
                </c:pt>
                <c:pt idx="303">
                  <c:v>0.42875512057597309</c:v>
                </c:pt>
                <c:pt idx="304">
                  <c:v>0.42755844527867698</c:v>
                </c:pt>
                <c:pt idx="305">
                  <c:v>0.42636510995727506</c:v>
                </c:pt>
                <c:pt idx="306">
                  <c:v>0.42517510528974045</c:v>
                </c:pt>
                <c:pt idx="307">
                  <c:v>0.42398842198006481</c:v>
                </c:pt>
                <c:pt idx="308">
                  <c:v>0.42280505075818536</c:v>
                </c:pt>
                <c:pt idx="309">
                  <c:v>0.42162498237991242</c:v>
                </c:pt>
                <c:pt idx="310">
                  <c:v>0.42044820762685731</c:v>
                </c:pt>
                <c:pt idx="311">
                  <c:v>0.41927471730636023</c:v>
                </c:pt>
                <c:pt idx="312">
                  <c:v>0.41810450225141865</c:v>
                </c:pt>
                <c:pt idx="313">
                  <c:v>0.41693755332061544</c:v>
                </c:pt>
                <c:pt idx="314">
                  <c:v>0.41577386139804773</c:v>
                </c:pt>
                <c:pt idx="315">
                  <c:v>0.41461341739325536</c:v>
                </c:pt>
                <c:pt idx="316">
                  <c:v>0.41345621224115026</c:v>
                </c:pt>
                <c:pt idx="317">
                  <c:v>0.41230223690194512</c:v>
                </c:pt>
                <c:pt idx="318">
                  <c:v>0.41115148236108356</c:v>
                </c:pt>
                <c:pt idx="319">
                  <c:v>0.41000393962916892</c:v>
                </c:pt>
                <c:pt idx="320">
                  <c:v>0.4088595997418944</c:v>
                </c:pt>
                <c:pt idx="321">
                  <c:v>0.40771845375997307</c:v>
                </c:pt>
                <c:pt idx="322">
                  <c:v>0.40658049276906805</c:v>
                </c:pt>
                <c:pt idx="323">
                  <c:v>0.40544570787972228</c:v>
                </c:pt>
                <c:pt idx="324">
                  <c:v>0.40431409022729042</c:v>
                </c:pt>
                <c:pt idx="325">
                  <c:v>0.40318563097186794</c:v>
                </c:pt>
                <c:pt idx="326">
                  <c:v>0.40206032129822356</c:v>
                </c:pt>
                <c:pt idx="327">
                  <c:v>0.40093815241572911</c:v>
                </c:pt>
                <c:pt idx="328">
                  <c:v>0.39981911555829203</c:v>
                </c:pt>
                <c:pt idx="329">
                  <c:v>0.39870320198428594</c:v>
                </c:pt>
                <c:pt idx="330">
                  <c:v>0.3975904029764829</c:v>
                </c:pt>
                <c:pt idx="331">
                  <c:v>0.39648070984198508</c:v>
                </c:pt>
                <c:pt idx="332">
                  <c:v>0.3953741139121571</c:v>
                </c:pt>
                <c:pt idx="333">
                  <c:v>0.39427060654255791</c:v>
                </c:pt>
                <c:pt idx="334">
                  <c:v>0.39317017911287361</c:v>
                </c:pt>
                <c:pt idx="335">
                  <c:v>0.39207282302684998</c:v>
                </c:pt>
                <c:pt idx="336">
                  <c:v>0.39097852971222541</c:v>
                </c:pt>
                <c:pt idx="337">
                  <c:v>0.3898872906206638</c:v>
                </c:pt>
                <c:pt idx="338">
                  <c:v>0.38879909722768774</c:v>
                </c:pt>
                <c:pt idx="339">
                  <c:v>0.38771394103261214</c:v>
                </c:pt>
                <c:pt idx="340">
                  <c:v>0.38663181355847798</c:v>
                </c:pt>
                <c:pt idx="341">
                  <c:v>0.38555270635198519</c:v>
                </c:pt>
                <c:pt idx="342">
                  <c:v>0.38447661098342784</c:v>
                </c:pt>
                <c:pt idx="343">
                  <c:v>0.38340351904662751</c:v>
                </c:pt>
                <c:pt idx="344">
                  <c:v>0.38233342215886762</c:v>
                </c:pt>
                <c:pt idx="345">
                  <c:v>0.38126631196082839</c:v>
                </c:pt>
                <c:pt idx="346">
                  <c:v>0.38020218011652113</c:v>
                </c:pt>
                <c:pt idx="347">
                  <c:v>0.37914101831322344</c:v>
                </c:pt>
                <c:pt idx="348">
                  <c:v>0.37808281826141393</c:v>
                </c:pt>
                <c:pt idx="349">
                  <c:v>0.37702757169470774</c:v>
                </c:pt>
                <c:pt idx="350">
                  <c:v>0.37597527036979184</c:v>
                </c:pt>
                <c:pt idx="351">
                  <c:v>0.37492590606636078</c:v>
                </c:pt>
                <c:pt idx="352">
                  <c:v>0.37387947058705212</c:v>
                </c:pt>
                <c:pt idx="353">
                  <c:v>0.37283595575738299</c:v>
                </c:pt>
                <c:pt idx="354">
                  <c:v>0.37179535342568543</c:v>
                </c:pt>
                <c:pt idx="355">
                  <c:v>0.37075765546304357</c:v>
                </c:pt>
                <c:pt idx="356">
                  <c:v>0.36972285376322944</c:v>
                </c:pt>
                <c:pt idx="357">
                  <c:v>0.36869094024264015</c:v>
                </c:pt>
                <c:pt idx="358">
                  <c:v>0.36766190684023436</c:v>
                </c:pt>
                <c:pt idx="359">
                  <c:v>0.36663574551746947</c:v>
                </c:pt>
                <c:pt idx="360">
                  <c:v>0.36561244825823891</c:v>
                </c:pt>
                <c:pt idx="361">
                  <c:v>0.3645920070688094</c:v>
                </c:pt>
                <c:pt idx="362">
                  <c:v>0.36357441397775847</c:v>
                </c:pt>
                <c:pt idx="363">
                  <c:v>0.36255966103591231</c:v>
                </c:pt>
                <c:pt idx="364">
                  <c:v>0.36154774031628367</c:v>
                </c:pt>
                <c:pt idx="365">
                  <c:v>0.36053864391400986</c:v>
                </c:pt>
                <c:pt idx="366">
                  <c:v>0.35953236394629101</c:v>
                </c:pt>
                <c:pt idx="367">
                  <c:v>0.3585288925523285</c:v>
                </c:pt>
                <c:pt idx="368">
                  <c:v>0.35752822189326339</c:v>
                </c:pt>
                <c:pt idx="369">
                  <c:v>0.35653034415211576</c:v>
                </c:pt>
                <c:pt idx="370">
                  <c:v>0.3555352515337229</c:v>
                </c:pt>
                <c:pt idx="371">
                  <c:v>0.35454293626467898</c:v>
                </c:pt>
                <c:pt idx="372">
                  <c:v>0.35355339059327379</c:v>
                </c:pt>
                <c:pt idx="373">
                  <c:v>0.35256660678943291</c:v>
                </c:pt>
                <c:pt idx="374">
                  <c:v>0.35158257714465657</c:v>
                </c:pt>
                <c:pt idx="375">
                  <c:v>0.35060129397195999</c:v>
                </c:pt>
                <c:pt idx="376">
                  <c:v>0.34962274960581313</c:v>
                </c:pt>
                <c:pt idx="377">
                  <c:v>0.34864693640208055</c:v>
                </c:pt>
                <c:pt idx="378">
                  <c:v>0.34767384673796226</c:v>
                </c:pt>
                <c:pt idx="379">
                  <c:v>0.34670347301193349</c:v>
                </c:pt>
                <c:pt idx="380">
                  <c:v>0.34573580764368606</c:v>
                </c:pt>
                <c:pt idx="381">
                  <c:v>0.34477084307406852</c:v>
                </c:pt>
                <c:pt idx="382">
                  <c:v>0.3438085717650276</c:v>
                </c:pt>
                <c:pt idx="383">
                  <c:v>0.34284898619954879</c:v>
                </c:pt>
                <c:pt idx="384">
                  <c:v>0.34189207888159806</c:v>
                </c:pt>
                <c:pt idx="385">
                  <c:v>0.34093784233606322</c:v>
                </c:pt>
                <c:pt idx="386">
                  <c:v>0.33998626910869539</c:v>
                </c:pt>
                <c:pt idx="387">
                  <c:v>0.33903735176605077</c:v>
                </c:pt>
                <c:pt idx="388">
                  <c:v>0.33809108289543288</c:v>
                </c:pt>
                <c:pt idx="389">
                  <c:v>0.33714745510483407</c:v>
                </c:pt>
                <c:pt idx="390">
                  <c:v>0.33620646102287843</c:v>
                </c:pt>
                <c:pt idx="391">
                  <c:v>0.33526809329876373</c:v>
                </c:pt>
                <c:pt idx="392">
                  <c:v>0.33433234460220429</c:v>
                </c:pt>
                <c:pt idx="393">
                  <c:v>0.33339920762337344</c:v>
                </c:pt>
                <c:pt idx="394">
                  <c:v>0.33246867507284666</c:v>
                </c:pt>
                <c:pt idx="395">
                  <c:v>0.33154073968154463</c:v>
                </c:pt>
                <c:pt idx="396">
                  <c:v>0.33061539420067626</c:v>
                </c:pt>
                <c:pt idx="397">
                  <c:v>0.3296926314016822</c:v>
                </c:pt>
                <c:pt idx="398">
                  <c:v>0.32877244407617834</c:v>
                </c:pt>
                <c:pt idx="399">
                  <c:v>0.32785482503589936</c:v>
                </c:pt>
                <c:pt idx="400">
                  <c:v>0.32693976711264305</c:v>
                </c:pt>
                <c:pt idx="401">
                  <c:v>0.32602726315821362</c:v>
                </c:pt>
                <c:pt idx="402">
                  <c:v>0.32511730604436662</c:v>
                </c:pt>
                <c:pt idx="403">
                  <c:v>0.32420988866275241</c:v>
                </c:pt>
                <c:pt idx="404">
                  <c:v>0.32330500392486144</c:v>
                </c:pt>
                <c:pt idx="405">
                  <c:v>0.32240264476196834</c:v>
                </c:pt>
                <c:pt idx="406">
                  <c:v>0.32150280412507687</c:v>
                </c:pt>
                <c:pt idx="407">
                  <c:v>0.32060547498486502</c:v>
                </c:pt>
                <c:pt idx="408">
                  <c:v>0.31971065033162971</c:v>
                </c:pt>
                <c:pt idx="409">
                  <c:v>0.31881832317523257</c:v>
                </c:pt>
                <c:pt idx="410">
                  <c:v>0.31792848654504463</c:v>
                </c:pt>
                <c:pt idx="411">
                  <c:v>0.3170411334898926</c:v>
                </c:pt>
                <c:pt idx="412">
                  <c:v>0.31615625707800404</c:v>
                </c:pt>
                <c:pt idx="413">
                  <c:v>0.31527385039695366</c:v>
                </c:pt>
                <c:pt idx="414">
                  <c:v>0.31439390655360877</c:v>
                </c:pt>
                <c:pt idx="415">
                  <c:v>0.31351641867407581</c:v>
                </c:pt>
                <c:pt idx="416">
                  <c:v>0.31264137990364671</c:v>
                </c:pt>
                <c:pt idx="417">
                  <c:v>0.31176878340674508</c:v>
                </c:pt>
                <c:pt idx="418">
                  <c:v>0.31089862236687299</c:v>
                </c:pt>
                <c:pt idx="419">
                  <c:v>0.31003088998655765</c:v>
                </c:pt>
                <c:pt idx="420">
                  <c:v>0.30916557948729823</c:v>
                </c:pt>
                <c:pt idx="421">
                  <c:v>0.30830268410951317</c:v>
                </c:pt>
                <c:pt idx="422">
                  <c:v>0.30744219711248727</c:v>
                </c:pt>
                <c:pt idx="423">
                  <c:v>0.30658411177431877</c:v>
                </c:pt>
                <c:pt idx="424">
                  <c:v>0.30572842139186707</c:v>
                </c:pt>
                <c:pt idx="425">
                  <c:v>0.30487511928070049</c:v>
                </c:pt>
                <c:pt idx="426">
                  <c:v>0.30402419877504377</c:v>
                </c:pt>
                <c:pt idx="427">
                  <c:v>0.30317565322772638</c:v>
                </c:pt>
                <c:pt idx="428">
                  <c:v>0.30232947601012988</c:v>
                </c:pt>
                <c:pt idx="429">
                  <c:v>0.30148566051213715</c:v>
                </c:pt>
                <c:pt idx="430">
                  <c:v>0.30064420014207982</c:v>
                </c:pt>
                <c:pt idx="431">
                  <c:v>0.29980508832668723</c:v>
                </c:pt>
                <c:pt idx="432">
                  <c:v>0.29896831851103528</c:v>
                </c:pt>
                <c:pt idx="433">
                  <c:v>0.29813388415849468</c:v>
                </c:pt>
                <c:pt idx="434">
                  <c:v>0.29730177875068026</c:v>
                </c:pt>
                <c:pt idx="435">
                  <c:v>0.29647199578740002</c:v>
                </c:pt>
                <c:pt idx="436">
                  <c:v>0.29564452878660424</c:v>
                </c:pt>
                <c:pt idx="437">
                  <c:v>0.29481937128433494</c:v>
                </c:pt>
                <c:pt idx="438">
                  <c:v>0.29399651683467531</c:v>
                </c:pt>
                <c:pt idx="439">
                  <c:v>0.29317595900969934</c:v>
                </c:pt>
                <c:pt idx="440">
                  <c:v>0.29235769139942175</c:v>
                </c:pt>
                <c:pt idx="441">
                  <c:v>0.2915417076117478</c:v>
                </c:pt>
                <c:pt idx="442">
                  <c:v>0.29072800127242338</c:v>
                </c:pt>
                <c:pt idx="443">
                  <c:v>0.28991656602498517</c:v>
                </c:pt>
                <c:pt idx="444">
                  <c:v>0.28910739553071113</c:v>
                </c:pt>
                <c:pt idx="445">
                  <c:v>0.28830048346857085</c:v>
                </c:pt>
                <c:pt idx="446">
                  <c:v>0.28749582353517605</c:v>
                </c:pt>
                <c:pt idx="447">
                  <c:v>0.28669340944473165</c:v>
                </c:pt>
                <c:pt idx="448">
                  <c:v>0.28589323492898666</c:v>
                </c:pt>
                <c:pt idx="449">
                  <c:v>0.28509529373718473</c:v>
                </c:pt>
                <c:pt idx="450">
                  <c:v>0.28429957963601599</c:v>
                </c:pt>
                <c:pt idx="451">
                  <c:v>0.28350608640956765</c:v>
                </c:pt>
                <c:pt idx="452">
                  <c:v>0.28271480785927616</c:v>
                </c:pt>
                <c:pt idx="453">
                  <c:v>0.28192573780387831</c:v>
                </c:pt>
                <c:pt idx="454">
                  <c:v>0.28113887007936317</c:v>
                </c:pt>
                <c:pt idx="455">
                  <c:v>0.28035419853892363</c:v>
                </c:pt>
                <c:pt idx="456">
                  <c:v>0.27957171705290884</c:v>
                </c:pt>
                <c:pt idx="457">
                  <c:v>0.2787914195087759</c:v>
                </c:pt>
                <c:pt idx="458">
                  <c:v>0.27801329981104239</c:v>
                </c:pt>
                <c:pt idx="459">
                  <c:v>0.27723735188123882</c:v>
                </c:pt>
                <c:pt idx="460">
                  <c:v>0.27646356965786067</c:v>
                </c:pt>
                <c:pt idx="461">
                  <c:v>0.27569194709632155</c:v>
                </c:pt>
                <c:pt idx="462">
                  <c:v>0.2749224781689058</c:v>
                </c:pt>
                <c:pt idx="463">
                  <c:v>0.27415515686472131</c:v>
                </c:pt>
                <c:pt idx="464">
                  <c:v>0.27338997718965269</c:v>
                </c:pt>
                <c:pt idx="465">
                  <c:v>0.27262693316631442</c:v>
                </c:pt>
                <c:pt idx="466">
                  <c:v>0.27186601883400408</c:v>
                </c:pt>
                <c:pt idx="467">
                  <c:v>0.27110722824865596</c:v>
                </c:pt>
                <c:pt idx="468">
                  <c:v>0.2703505554827943</c:v>
                </c:pt>
                <c:pt idx="469">
                  <c:v>0.26959599462548745</c:v>
                </c:pt>
                <c:pt idx="470">
                  <c:v>0.26884353978230124</c:v>
                </c:pt>
                <c:pt idx="471">
                  <c:v>0.26809318507525332</c:v>
                </c:pt>
                <c:pt idx="472">
                  <c:v>0.26734492464276682</c:v>
                </c:pt>
                <c:pt idx="473">
                  <c:v>0.26659875263962501</c:v>
                </c:pt>
                <c:pt idx="474">
                  <c:v>0.26585466323692541</c:v>
                </c:pt>
                <c:pt idx="475">
                  <c:v>0.26511265062203426</c:v>
                </c:pt>
                <c:pt idx="476">
                  <c:v>0.26437270899854093</c:v>
                </c:pt>
                <c:pt idx="477">
                  <c:v>0.26363483258621312</c:v>
                </c:pt>
                <c:pt idx="478">
                  <c:v>0.26289901562095125</c:v>
                </c:pt>
                <c:pt idx="479">
                  <c:v>0.26216525235474369</c:v>
                </c:pt>
                <c:pt idx="480">
                  <c:v>0.26143353705562178</c:v>
                </c:pt>
                <c:pt idx="481">
                  <c:v>0.26070386400761503</c:v>
                </c:pt>
                <c:pt idx="482">
                  <c:v>0.25997622751070643</c:v>
                </c:pt>
                <c:pt idx="483">
                  <c:v>0.25925062188078796</c:v>
                </c:pt>
                <c:pt idx="484">
                  <c:v>0.25852704144961641</c:v>
                </c:pt>
                <c:pt idx="485">
                  <c:v>0.25780548056476882</c:v>
                </c:pt>
                <c:pt idx="486">
                  <c:v>0.25708593358959808</c:v>
                </c:pt>
                <c:pt idx="487">
                  <c:v>0.25636839490318974</c:v>
                </c:pt>
                <c:pt idx="488">
                  <c:v>0.25565285890031714</c:v>
                </c:pt>
                <c:pt idx="489">
                  <c:v>0.25493931999139835</c:v>
                </c:pt>
                <c:pt idx="490">
                  <c:v>0.25422777260245216</c:v>
                </c:pt>
                <c:pt idx="491">
                  <c:v>0.25351821117505452</c:v>
                </c:pt>
                <c:pt idx="492">
                  <c:v>0.25281063016629518</c:v>
                </c:pt>
                <c:pt idx="493">
                  <c:v>0.25210502404873458</c:v>
                </c:pt>
                <c:pt idx="494">
                  <c:v>0.25140138731036032</c:v>
                </c:pt>
                <c:pt idx="495">
                  <c:v>0.25069971445454442</c:v>
                </c:pt>
                <c:pt idx="496">
                  <c:v>0.25</c:v>
                </c:pt>
                <c:pt idx="497">
                  <c:v>0.2493022384807391</c:v>
                </c:pt>
                <c:pt idx="498">
                  <c:v>0.24860642444602912</c:v>
                </c:pt>
                <c:pt idx="499">
                  <c:v>0.24791255246035121</c:v>
                </c:pt>
                <c:pt idx="500">
                  <c:v>0.24722061710335677</c:v>
                </c:pt>
                <c:pt idx="501">
                  <c:v>0.24653061296982617</c:v>
                </c:pt>
                <c:pt idx="502">
                  <c:v>0.24584253466962544</c:v>
                </c:pt>
                <c:pt idx="503">
                  <c:v>0.24515637682766531</c:v>
                </c:pt>
                <c:pt idx="504">
                  <c:v>0.24447213408385815</c:v>
                </c:pt>
                <c:pt idx="505">
                  <c:v>0.24378980109307694</c:v>
                </c:pt>
                <c:pt idx="506">
                  <c:v>0.24310937252511275</c:v>
                </c:pt>
                <c:pt idx="507">
                  <c:v>0.24243084306463397</c:v>
                </c:pt>
                <c:pt idx="508">
                  <c:v>0.24175420741114403</c:v>
                </c:pt>
                <c:pt idx="509">
                  <c:v>0.24107946027894034</c:v>
                </c:pt>
                <c:pt idx="510">
                  <c:v>0.24040659639707296</c:v>
                </c:pt>
                <c:pt idx="511">
                  <c:v>0.23973561050930342</c:v>
                </c:pt>
                <c:pt idx="512">
                  <c:v>0.23906649737406374</c:v>
                </c:pt>
                <c:pt idx="513">
                  <c:v>0.23839925176441529</c:v>
                </c:pt>
                <c:pt idx="514">
                  <c:v>0.23773386846800798</c:v>
                </c:pt>
                <c:pt idx="515">
                  <c:v>0.23707034228703988</c:v>
                </c:pt>
                <c:pt idx="516">
                  <c:v>0.23640866803821628</c:v>
                </c:pt>
                <c:pt idx="517">
                  <c:v>0.23574884055270909</c:v>
                </c:pt>
                <c:pt idx="518">
                  <c:v>0.23509085467611673</c:v>
                </c:pt>
                <c:pt idx="519">
                  <c:v>0.23443470526842414</c:v>
                </c:pt>
                <c:pt idx="520">
                  <c:v>0.23378038720396174</c:v>
                </c:pt>
                <c:pt idx="521">
                  <c:v>0.23312789537136641</c:v>
                </c:pt>
                <c:pt idx="522">
                  <c:v>0.23247722467354062</c:v>
                </c:pt>
                <c:pt idx="523">
                  <c:v>0.23182837002761353</c:v>
                </c:pt>
                <c:pt idx="524">
                  <c:v>0.23118132636490046</c:v>
                </c:pt>
                <c:pt idx="525">
                  <c:v>0.230536088630864</c:v>
                </c:pt>
                <c:pt idx="526">
                  <c:v>0.2298926517850737</c:v>
                </c:pt>
                <c:pt idx="527">
                  <c:v>0.2292510108011678</c:v>
                </c:pt>
                <c:pt idx="528">
                  <c:v>0.22861116066681292</c:v>
                </c:pt>
                <c:pt idx="529">
                  <c:v>0.22797309638366534</c:v>
                </c:pt>
                <c:pt idx="530">
                  <c:v>0.22733681296733221</c:v>
                </c:pt>
                <c:pt idx="531">
                  <c:v>0.22670230544733205</c:v>
                </c:pt>
                <c:pt idx="532">
                  <c:v>0.22606956886705654</c:v>
                </c:pt>
                <c:pt idx="533">
                  <c:v>0.22543859828373108</c:v>
                </c:pt>
                <c:pt idx="534">
                  <c:v>0.22480938876837706</c:v>
                </c:pt>
                <c:pt idx="535">
                  <c:v>0.22418193540577247</c:v>
                </c:pt>
                <c:pt idx="536">
                  <c:v>0.22355623329441413</c:v>
                </c:pt>
                <c:pt idx="537">
                  <c:v>0.22293227754647901</c:v>
                </c:pt>
                <c:pt idx="538">
                  <c:v>0.22231006328778649</c:v>
                </c:pt>
                <c:pt idx="539">
                  <c:v>0.22168958565775976</c:v>
                </c:pt>
                <c:pt idx="540">
                  <c:v>0.22107083980938821</c:v>
                </c:pt>
                <c:pt idx="541">
                  <c:v>0.22045382090918944</c:v>
                </c:pt>
                <c:pt idx="542">
                  <c:v>0.2198385241371715</c:v>
                </c:pt>
                <c:pt idx="543">
                  <c:v>0.21922494468679538</c:v>
                </c:pt>
                <c:pt idx="544">
                  <c:v>0.21861307776493721</c:v>
                </c:pt>
                <c:pt idx="545">
                  <c:v>0.21800291859185081</c:v>
                </c:pt>
                <c:pt idx="546">
                  <c:v>0.21739446240113092</c:v>
                </c:pt>
                <c:pt idx="547">
                  <c:v>0.21678770443967524</c:v>
                </c:pt>
                <c:pt idx="548">
                  <c:v>0.21618263996764758</c:v>
                </c:pt>
                <c:pt idx="549">
                  <c:v>0.21557926425844084</c:v>
                </c:pt>
                <c:pt idx="550">
                  <c:v>0.21497757259864034</c:v>
                </c:pt>
                <c:pt idx="551">
                  <c:v>0.21437756028798652</c:v>
                </c:pt>
                <c:pt idx="552">
                  <c:v>0.21377922263933855</c:v>
                </c:pt>
                <c:pt idx="553">
                  <c:v>0.2131825549786375</c:v>
                </c:pt>
                <c:pt idx="554">
                  <c:v>0.21258755264487023</c:v>
                </c:pt>
                <c:pt idx="555">
                  <c:v>0.21199421099003243</c:v>
                </c:pt>
                <c:pt idx="556">
                  <c:v>0.21140252537909268</c:v>
                </c:pt>
                <c:pt idx="557">
                  <c:v>0.21081249118995615</c:v>
                </c:pt>
                <c:pt idx="558">
                  <c:v>0.21022410381342865</c:v>
                </c:pt>
                <c:pt idx="559">
                  <c:v>0.20963735865318014</c:v>
                </c:pt>
                <c:pt idx="560">
                  <c:v>0.20905225112570933</c:v>
                </c:pt>
                <c:pt idx="561">
                  <c:v>0.20846877666030775</c:v>
                </c:pt>
                <c:pt idx="562">
                  <c:v>0.20788693069902386</c:v>
                </c:pt>
                <c:pt idx="563">
                  <c:v>0.20730670869662771</c:v>
                </c:pt>
                <c:pt idx="564">
                  <c:v>0.20672810612057507</c:v>
                </c:pt>
                <c:pt idx="565">
                  <c:v>0.20615111845097259</c:v>
                </c:pt>
                <c:pt idx="566">
                  <c:v>0.20557574118054184</c:v>
                </c:pt>
                <c:pt idx="567">
                  <c:v>0.20500196981458449</c:v>
                </c:pt>
                <c:pt idx="568">
                  <c:v>0.20442979987094717</c:v>
                </c:pt>
                <c:pt idx="569">
                  <c:v>0.20385922687998656</c:v>
                </c:pt>
                <c:pt idx="570">
                  <c:v>0.20329024638453402</c:v>
                </c:pt>
                <c:pt idx="571">
                  <c:v>0.2027228539398612</c:v>
                </c:pt>
                <c:pt idx="572">
                  <c:v>0.20215704511364521</c:v>
                </c:pt>
                <c:pt idx="573">
                  <c:v>0.20159281548593397</c:v>
                </c:pt>
                <c:pt idx="574">
                  <c:v>0.20103016064911178</c:v>
                </c:pt>
                <c:pt idx="575">
                  <c:v>0.20046907620786461</c:v>
                </c:pt>
                <c:pt idx="576">
                  <c:v>0.19990955777914601</c:v>
                </c:pt>
                <c:pt idx="577">
                  <c:v>0.199351600992143</c:v>
                </c:pt>
                <c:pt idx="578">
                  <c:v>0.19879520148824145</c:v>
                </c:pt>
                <c:pt idx="579">
                  <c:v>0.19824035492099257</c:v>
                </c:pt>
                <c:pt idx="580">
                  <c:v>0.19768705695607852</c:v>
                </c:pt>
                <c:pt idx="581">
                  <c:v>0.19713530327127896</c:v>
                </c:pt>
                <c:pt idx="582">
                  <c:v>0.1965850895564368</c:v>
                </c:pt>
                <c:pt idx="583">
                  <c:v>0.19603641151342502</c:v>
                </c:pt>
                <c:pt idx="584">
                  <c:v>0.19548926485611268</c:v>
                </c:pt>
                <c:pt idx="585">
                  <c:v>0.1949436453103319</c:v>
                </c:pt>
                <c:pt idx="586">
                  <c:v>0.1943995486138439</c:v>
                </c:pt>
                <c:pt idx="587">
                  <c:v>0.19385697051630613</c:v>
                </c:pt>
                <c:pt idx="588">
                  <c:v>0.19331590677923899</c:v>
                </c:pt>
                <c:pt idx="589">
                  <c:v>0.19277635317599259</c:v>
                </c:pt>
                <c:pt idx="590">
                  <c:v>0.19223830549171395</c:v>
                </c:pt>
                <c:pt idx="591">
                  <c:v>0.19170175952331373</c:v>
                </c:pt>
                <c:pt idx="592">
                  <c:v>0.19116671107943381</c:v>
                </c:pt>
                <c:pt idx="593">
                  <c:v>0.19063315598041417</c:v>
                </c:pt>
                <c:pt idx="594">
                  <c:v>0.19010109005826059</c:v>
                </c:pt>
                <c:pt idx="595">
                  <c:v>0.18957050915661167</c:v>
                </c:pt>
                <c:pt idx="596">
                  <c:v>0.18904140913070697</c:v>
                </c:pt>
                <c:pt idx="597">
                  <c:v>0.1885137858473539</c:v>
                </c:pt>
                <c:pt idx="598">
                  <c:v>0.18798763518489592</c:v>
                </c:pt>
                <c:pt idx="599">
                  <c:v>0.18746295303318039</c:v>
                </c:pt>
                <c:pt idx="600">
                  <c:v>0.18693973529352606</c:v>
                </c:pt>
                <c:pt idx="601">
                  <c:v>0.18641797787869149</c:v>
                </c:pt>
                <c:pt idx="602">
                  <c:v>0.18589767671284271</c:v>
                </c:pt>
                <c:pt idx="603">
                  <c:v>0.18537882773152176</c:v>
                </c:pt>
                <c:pt idx="604">
                  <c:v>0.18486142688161469</c:v>
                </c:pt>
                <c:pt idx="605">
                  <c:v>0.18434547012132008</c:v>
                </c:pt>
                <c:pt idx="606">
                  <c:v>0.18383095342011721</c:v>
                </c:pt>
                <c:pt idx="607">
                  <c:v>0.18331787275873473</c:v>
                </c:pt>
                <c:pt idx="608">
                  <c:v>0.18280622412911948</c:v>
                </c:pt>
                <c:pt idx="609">
                  <c:v>0.1822960035344047</c:v>
                </c:pt>
                <c:pt idx="610">
                  <c:v>0.18178720698887926</c:v>
                </c:pt>
                <c:pt idx="611">
                  <c:v>0.18127983051795613</c:v>
                </c:pt>
                <c:pt idx="612">
                  <c:v>0.18077387015814186</c:v>
                </c:pt>
                <c:pt idx="613">
                  <c:v>0.18026932195700493</c:v>
                </c:pt>
                <c:pt idx="614">
                  <c:v>0.17976618197314553</c:v>
                </c:pt>
                <c:pt idx="615">
                  <c:v>0.1792644462761642</c:v>
                </c:pt>
                <c:pt idx="616">
                  <c:v>0.17876411094663169</c:v>
                </c:pt>
                <c:pt idx="617">
                  <c:v>0.17826517207605791</c:v>
                </c:pt>
                <c:pt idx="618">
                  <c:v>0.17776762576686148</c:v>
                </c:pt>
                <c:pt idx="619">
                  <c:v>0.17727146813233946</c:v>
                </c:pt>
                <c:pt idx="620">
                  <c:v>0.17677669529663687</c:v>
                </c:pt>
                <c:pt idx="621">
                  <c:v>0.17628330339471648</c:v>
                </c:pt>
                <c:pt idx="622">
                  <c:v>0.17579128857232829</c:v>
                </c:pt>
                <c:pt idx="623">
                  <c:v>0.17530064698598002</c:v>
                </c:pt>
                <c:pt idx="624">
                  <c:v>0.17481137480290654</c:v>
                </c:pt>
                <c:pt idx="625">
                  <c:v>0.17432346820104028</c:v>
                </c:pt>
                <c:pt idx="626">
                  <c:v>0.17383692336898107</c:v>
                </c:pt>
                <c:pt idx="627">
                  <c:v>0.17335173650596672</c:v>
                </c:pt>
                <c:pt idx="628">
                  <c:v>0.17286790382184303</c:v>
                </c:pt>
                <c:pt idx="629">
                  <c:v>0.17238542153703429</c:v>
                </c:pt>
                <c:pt idx="630">
                  <c:v>0.1719042858825138</c:v>
                </c:pt>
                <c:pt idx="631">
                  <c:v>0.17142449309977439</c:v>
                </c:pt>
                <c:pt idx="632">
                  <c:v>0.17094603944079906</c:v>
                </c:pt>
                <c:pt idx="633">
                  <c:v>0.17046892116803167</c:v>
                </c:pt>
                <c:pt idx="634">
                  <c:v>0.1699931345543477</c:v>
                </c:pt>
                <c:pt idx="635">
                  <c:v>0.16951867588302538</c:v>
                </c:pt>
                <c:pt idx="636">
                  <c:v>0.16904554144771641</c:v>
                </c:pt>
                <c:pt idx="637">
                  <c:v>0.16857372755241706</c:v>
                </c:pt>
                <c:pt idx="638">
                  <c:v>0.16810323051143919</c:v>
                </c:pt>
                <c:pt idx="639">
                  <c:v>0.16763404664938189</c:v>
                </c:pt>
                <c:pt idx="640">
                  <c:v>0.16716617230110212</c:v>
                </c:pt>
                <c:pt idx="641">
                  <c:v>0.16669960381168675</c:v>
                </c:pt>
                <c:pt idx="642">
                  <c:v>0.1662343375364233</c:v>
                </c:pt>
                <c:pt idx="643">
                  <c:v>0.16577036984077234</c:v>
                </c:pt>
                <c:pt idx="644">
                  <c:v>0.16530769710033816</c:v>
                </c:pt>
                <c:pt idx="645">
                  <c:v>0.16484631570084113</c:v>
                </c:pt>
                <c:pt idx="646">
                  <c:v>0.16438622203808911</c:v>
                </c:pt>
                <c:pt idx="647">
                  <c:v>0.16392741251794968</c:v>
                </c:pt>
                <c:pt idx="648">
                  <c:v>0.16346988355632155</c:v>
                </c:pt>
                <c:pt idx="649">
                  <c:v>0.16301363157910684</c:v>
                </c:pt>
                <c:pt idx="650">
                  <c:v>0.16255865302218331</c:v>
                </c:pt>
                <c:pt idx="651">
                  <c:v>0.16210494433137621</c:v>
                </c:pt>
                <c:pt idx="652">
                  <c:v>0.16165250196243075</c:v>
                </c:pt>
                <c:pt idx="653">
                  <c:v>0.16120132238098414</c:v>
                </c:pt>
                <c:pt idx="654">
                  <c:v>0.16075140206253843</c:v>
                </c:pt>
                <c:pt idx="655">
                  <c:v>0.16030273749243251</c:v>
                </c:pt>
                <c:pt idx="656">
                  <c:v>0.15985532516581488</c:v>
                </c:pt>
                <c:pt idx="657">
                  <c:v>0.15940916158761623</c:v>
                </c:pt>
                <c:pt idx="658">
                  <c:v>0.15896424327252229</c:v>
                </c:pt>
                <c:pt idx="659">
                  <c:v>0.1585205667449463</c:v>
                </c:pt>
                <c:pt idx="660">
                  <c:v>0.15807812853900205</c:v>
                </c:pt>
                <c:pt idx="661">
                  <c:v>0.15763692519847683</c:v>
                </c:pt>
                <c:pt idx="662">
                  <c:v>0.15719695327680436</c:v>
                </c:pt>
                <c:pt idx="663">
                  <c:v>0.15675820933703793</c:v>
                </c:pt>
                <c:pt idx="664">
                  <c:v>0.15632068995182338</c:v>
                </c:pt>
                <c:pt idx="665">
                  <c:v>0.15588439170337254</c:v>
                </c:pt>
                <c:pt idx="666">
                  <c:v>0.15544931118343649</c:v>
                </c:pt>
                <c:pt idx="667">
                  <c:v>0.15501544499327879</c:v>
                </c:pt>
                <c:pt idx="668">
                  <c:v>0.15458278974364911</c:v>
                </c:pt>
                <c:pt idx="669">
                  <c:v>0.15415134205475658</c:v>
                </c:pt>
                <c:pt idx="670">
                  <c:v>0.15372109855624363</c:v>
                </c:pt>
                <c:pt idx="671">
                  <c:v>0.15329205588715936</c:v>
                </c:pt>
                <c:pt idx="672">
                  <c:v>0.15286421069593356</c:v>
                </c:pt>
                <c:pt idx="673">
                  <c:v>0.15243755964035022</c:v>
                </c:pt>
                <c:pt idx="674">
                  <c:v>0.15201209938752192</c:v>
                </c:pt>
                <c:pt idx="675">
                  <c:v>0.15158782661386322</c:v>
                </c:pt>
                <c:pt idx="676">
                  <c:v>0.15116473800506497</c:v>
                </c:pt>
                <c:pt idx="677">
                  <c:v>0.15074283025606858</c:v>
                </c:pt>
                <c:pt idx="678">
                  <c:v>0.15032210007103988</c:v>
                </c:pt>
                <c:pt idx="679">
                  <c:v>0.14990254416334364</c:v>
                </c:pt>
                <c:pt idx="680">
                  <c:v>0.14948415925551767</c:v>
                </c:pt>
                <c:pt idx="681">
                  <c:v>0.14906694207924734</c:v>
                </c:pt>
                <c:pt idx="682">
                  <c:v>0.14865088937534013</c:v>
                </c:pt>
                <c:pt idx="683">
                  <c:v>0.14823599789370004</c:v>
                </c:pt>
                <c:pt idx="684">
                  <c:v>0.14782226439330209</c:v>
                </c:pt>
                <c:pt idx="685">
                  <c:v>0.14740968564216747</c:v>
                </c:pt>
                <c:pt idx="686">
                  <c:v>0.14699825841733766</c:v>
                </c:pt>
                <c:pt idx="687">
                  <c:v>0.14658797950484967</c:v>
                </c:pt>
                <c:pt idx="688">
                  <c:v>0.14617884569971087</c:v>
                </c:pt>
                <c:pt idx="689">
                  <c:v>0.1457708538058739</c:v>
                </c:pt>
                <c:pt idx="690">
                  <c:v>0.14536400063621172</c:v>
                </c:pt>
                <c:pt idx="691">
                  <c:v>0.14495828301249261</c:v>
                </c:pt>
                <c:pt idx="692">
                  <c:v>0.14455369776535557</c:v>
                </c:pt>
                <c:pt idx="693">
                  <c:v>0.14415024173428539</c:v>
                </c:pt>
                <c:pt idx="694">
                  <c:v>0.14374791176758803</c:v>
                </c:pt>
                <c:pt idx="695">
                  <c:v>0.14334670472236588</c:v>
                </c:pt>
                <c:pt idx="696">
                  <c:v>0.14294661746449333</c:v>
                </c:pt>
                <c:pt idx="697">
                  <c:v>0.14254764686859239</c:v>
                </c:pt>
                <c:pt idx="698">
                  <c:v>0.14214978981800797</c:v>
                </c:pt>
                <c:pt idx="699">
                  <c:v>0.14175304320478382</c:v>
                </c:pt>
                <c:pt idx="700">
                  <c:v>0.14135740392963805</c:v>
                </c:pt>
                <c:pt idx="701">
                  <c:v>0.14096286890193918</c:v>
                </c:pt>
                <c:pt idx="702">
                  <c:v>0.14056943503968156</c:v>
                </c:pt>
                <c:pt idx="703">
                  <c:v>0.14017709926946181</c:v>
                </c:pt>
                <c:pt idx="704">
                  <c:v>0.13978585852645437</c:v>
                </c:pt>
                <c:pt idx="705">
                  <c:v>0.13939570975438795</c:v>
                </c:pt>
                <c:pt idx="706">
                  <c:v>0.13900664990552122</c:v>
                </c:pt>
                <c:pt idx="707">
                  <c:v>0.13861867594061941</c:v>
                </c:pt>
                <c:pt idx="708">
                  <c:v>0.13823178482893034</c:v>
                </c:pt>
                <c:pt idx="709">
                  <c:v>0.13784597354816078</c:v>
                </c:pt>
                <c:pt idx="710">
                  <c:v>0.1374612390844529</c:v>
                </c:pt>
                <c:pt idx="711">
                  <c:v>0.13707757843236068</c:v>
                </c:pt>
                <c:pt idx="712">
                  <c:v>0.13669498859482634</c:v>
                </c:pt>
                <c:pt idx="713">
                  <c:v>0.13631346658315721</c:v>
                </c:pt>
                <c:pt idx="714">
                  <c:v>0.13593300941700207</c:v>
                </c:pt>
                <c:pt idx="715">
                  <c:v>0.13555361412432793</c:v>
                </c:pt>
                <c:pt idx="716">
                  <c:v>0.13517527774139718</c:v>
                </c:pt>
                <c:pt idx="717">
                  <c:v>0.13479799731274372</c:v>
                </c:pt>
                <c:pt idx="718">
                  <c:v>0.13442176989115062</c:v>
                </c:pt>
                <c:pt idx="719">
                  <c:v>0.13404659253762663</c:v>
                </c:pt>
                <c:pt idx="720">
                  <c:v>0.13367246232138338</c:v>
                </c:pt>
                <c:pt idx="721">
                  <c:v>0.13329937631981251</c:v>
                </c:pt>
                <c:pt idx="722">
                  <c:v>0.13292733161846276</c:v>
                </c:pt>
                <c:pt idx="723">
                  <c:v>0.13255632531101708</c:v>
                </c:pt>
                <c:pt idx="724">
                  <c:v>0.13218635449927046</c:v>
                </c:pt>
                <c:pt idx="725">
                  <c:v>0.13181741629310656</c:v>
                </c:pt>
                <c:pt idx="726">
                  <c:v>0.13144950781047562</c:v>
                </c:pt>
                <c:pt idx="727">
                  <c:v>0.13108262617737185</c:v>
                </c:pt>
                <c:pt idx="728">
                  <c:v>0.13071676852781086</c:v>
                </c:pt>
                <c:pt idx="729">
                  <c:v>0.13035193200380754</c:v>
                </c:pt>
                <c:pt idx="730">
                  <c:v>0.12998811375535321</c:v>
                </c:pt>
                <c:pt idx="731">
                  <c:v>0.12962531094039401</c:v>
                </c:pt>
                <c:pt idx="732">
                  <c:v>0.12926352072480823</c:v>
                </c:pt>
                <c:pt idx="733">
                  <c:v>0.12890274028238438</c:v>
                </c:pt>
                <c:pt idx="734">
                  <c:v>0.12854296679479907</c:v>
                </c:pt>
                <c:pt idx="735">
                  <c:v>0.12818419745159482</c:v>
                </c:pt>
                <c:pt idx="736">
                  <c:v>0.1278264294501586</c:v>
                </c:pt>
                <c:pt idx="737">
                  <c:v>0.1274696599956992</c:v>
                </c:pt>
                <c:pt idx="738">
                  <c:v>0.12711388630122608</c:v>
                </c:pt>
                <c:pt idx="739">
                  <c:v>0.12675910558752726</c:v>
                </c:pt>
                <c:pt idx="740">
                  <c:v>0.12640531508314759</c:v>
                </c:pt>
                <c:pt idx="741">
                  <c:v>0.12605251202436726</c:v>
                </c:pt>
                <c:pt idx="742">
                  <c:v>0.12570069365518019</c:v>
                </c:pt>
                <c:pt idx="743">
                  <c:v>0.12534985722727215</c:v>
                </c:pt>
                <c:pt idx="744">
                  <c:v>0.125</c:v>
                </c:pt>
                <c:pt idx="745">
                  <c:v>0.12465111924036955</c:v>
                </c:pt>
                <c:pt idx="746">
                  <c:v>0.12430321222301456</c:v>
                </c:pt>
                <c:pt idx="747">
                  <c:v>0.12395627623017558</c:v>
                </c:pt>
                <c:pt idx="748">
                  <c:v>0.12361030855167839</c:v>
                </c:pt>
                <c:pt idx="749">
                  <c:v>0.12326530648491309</c:v>
                </c:pt>
                <c:pt idx="750">
                  <c:v>0.12292126733481272</c:v>
                </c:pt>
                <c:pt idx="751">
                  <c:v>0.12257818841383268</c:v>
                </c:pt>
                <c:pt idx="752">
                  <c:v>0.1222360670419291</c:v>
                </c:pt>
                <c:pt idx="753">
                  <c:v>0.12189490054653844</c:v>
                </c:pt>
                <c:pt idx="754">
                  <c:v>0.12155468626255637</c:v>
                </c:pt>
                <c:pt idx="755">
                  <c:v>0.12121542153231699</c:v>
                </c:pt>
                <c:pt idx="756">
                  <c:v>0.12087710370557204</c:v>
                </c:pt>
                <c:pt idx="757">
                  <c:v>0.12053973013947017</c:v>
                </c:pt>
                <c:pt idx="758">
                  <c:v>0.12020329819853648</c:v>
                </c:pt>
                <c:pt idx="759">
                  <c:v>0.11986780525465172</c:v>
                </c:pt>
                <c:pt idx="760">
                  <c:v>0.11953324868703187</c:v>
                </c:pt>
                <c:pt idx="761">
                  <c:v>0.11919962588220767</c:v>
                </c:pt>
                <c:pt idx="762">
                  <c:v>0.11886693423400399</c:v>
                </c:pt>
                <c:pt idx="763">
                  <c:v>0.11853517114351994</c:v>
                </c:pt>
                <c:pt idx="764">
                  <c:v>0.11820433401910814</c:v>
                </c:pt>
                <c:pt idx="765">
                  <c:v>0.11787442027635452</c:v>
                </c:pt>
                <c:pt idx="766">
                  <c:v>0.11754542733805839</c:v>
                </c:pt>
                <c:pt idx="767">
                  <c:v>0.11721735263421207</c:v>
                </c:pt>
                <c:pt idx="768">
                  <c:v>0.11689019360198087</c:v>
                </c:pt>
                <c:pt idx="769">
                  <c:v>0.11656394768568321</c:v>
                </c:pt>
                <c:pt idx="770">
                  <c:v>0.11623861233677028</c:v>
                </c:pt>
                <c:pt idx="771">
                  <c:v>0.11591418501380676</c:v>
                </c:pt>
                <c:pt idx="772">
                  <c:v>0.11559066318245026</c:v>
                </c:pt>
                <c:pt idx="773">
                  <c:v>0.11526804431543197</c:v>
                </c:pt>
                <c:pt idx="774">
                  <c:v>0.11494632589253688</c:v>
                </c:pt>
                <c:pt idx="775">
                  <c:v>0.1146255054005839</c:v>
                </c:pt>
                <c:pt idx="776">
                  <c:v>0.11430558033340649</c:v>
                </c:pt>
                <c:pt idx="777">
                  <c:v>0.11398654819183264</c:v>
                </c:pt>
                <c:pt idx="778">
                  <c:v>0.11366840648366611</c:v>
                </c:pt>
                <c:pt idx="779">
                  <c:v>0.11335115272366605</c:v>
                </c:pt>
                <c:pt idx="780">
                  <c:v>0.11303478443352827</c:v>
                </c:pt>
                <c:pt idx="781">
                  <c:v>0.11271929914186557</c:v>
                </c:pt>
                <c:pt idx="782">
                  <c:v>0.11240469438418851</c:v>
                </c:pt>
                <c:pt idx="783">
                  <c:v>0.11209096770288621</c:v>
                </c:pt>
                <c:pt idx="784">
                  <c:v>0.11177811664720709</c:v>
                </c:pt>
                <c:pt idx="785">
                  <c:v>0.11146613877323948</c:v>
                </c:pt>
                <c:pt idx="786">
                  <c:v>0.11115503164389325</c:v>
                </c:pt>
                <c:pt idx="787">
                  <c:v>0.11084479282887988</c:v>
                </c:pt>
                <c:pt idx="788">
                  <c:v>0.11053541990469409</c:v>
                </c:pt>
                <c:pt idx="789">
                  <c:v>0.11022691045459469</c:v>
                </c:pt>
                <c:pt idx="790">
                  <c:v>0.10991926206858575</c:v>
                </c:pt>
                <c:pt idx="791">
                  <c:v>0.1096124723433977</c:v>
                </c:pt>
                <c:pt idx="792">
                  <c:v>0.10930653888246858</c:v>
                </c:pt>
                <c:pt idx="793">
                  <c:v>0.10900145929592543</c:v>
                </c:pt>
                <c:pt idx="794">
                  <c:v>0.10869723120056549</c:v>
                </c:pt>
                <c:pt idx="795">
                  <c:v>0.10839385221983762</c:v>
                </c:pt>
                <c:pt idx="796">
                  <c:v>0.10809131998382382</c:v>
                </c:pt>
                <c:pt idx="797">
                  <c:v>0.10778963212922042</c:v>
                </c:pt>
                <c:pt idx="798">
                  <c:v>0.1074887862993202</c:v>
                </c:pt>
                <c:pt idx="799">
                  <c:v>0.10718878014399327</c:v>
                </c:pt>
                <c:pt idx="800">
                  <c:v>0.10688961131966927</c:v>
                </c:pt>
                <c:pt idx="801">
                  <c:v>0.10659127748931876</c:v>
                </c:pt>
                <c:pt idx="802">
                  <c:v>0.10629377632243509</c:v>
                </c:pt>
                <c:pt idx="803">
                  <c:v>0.10599710549501624</c:v>
                </c:pt>
                <c:pt idx="804">
                  <c:v>0.10570126268954635</c:v>
                </c:pt>
                <c:pt idx="805">
                  <c:v>0.10540624559497808</c:v>
                </c:pt>
                <c:pt idx="806">
                  <c:v>0.10511205190671434</c:v>
                </c:pt>
                <c:pt idx="807">
                  <c:v>0.10481867932659007</c:v>
                </c:pt>
                <c:pt idx="808">
                  <c:v>0.10452612556285466</c:v>
                </c:pt>
                <c:pt idx="809">
                  <c:v>0.10423438833015387</c:v>
                </c:pt>
                <c:pt idx="810">
                  <c:v>0.10394346534951192</c:v>
                </c:pt>
                <c:pt idx="811">
                  <c:v>0.10365335434831387</c:v>
                </c:pt>
                <c:pt idx="812">
                  <c:v>0.10336405306028752</c:v>
                </c:pt>
                <c:pt idx="813">
                  <c:v>0.10307555922548629</c:v>
                </c:pt>
                <c:pt idx="814">
                  <c:v>0.10278787059027089</c:v>
                </c:pt>
                <c:pt idx="815">
                  <c:v>0.10250098490729223</c:v>
                </c:pt>
                <c:pt idx="816">
                  <c:v>0.1022148999354736</c:v>
                </c:pt>
                <c:pt idx="817">
                  <c:v>0.10192961343999327</c:v>
                </c:pt>
                <c:pt idx="818">
                  <c:v>0.10164512319226703</c:v>
                </c:pt>
                <c:pt idx="819">
                  <c:v>0.10136142696993061</c:v>
                </c:pt>
                <c:pt idx="820">
                  <c:v>0.10107852255682261</c:v>
                </c:pt>
                <c:pt idx="821">
                  <c:v>0.10079640774296701</c:v>
                </c:pt>
                <c:pt idx="822">
                  <c:v>0.10051508032455589</c:v>
                </c:pt>
                <c:pt idx="823">
                  <c:v>0.10023453810393232</c:v>
                </c:pt>
                <c:pt idx="824">
                  <c:v>9.9954778889572993E-2</c:v>
                </c:pt>
                <c:pt idx="825">
                  <c:v>9.9675800496071498E-2</c:v>
                </c:pt>
                <c:pt idx="826">
                  <c:v>9.939760074412074E-2</c:v>
                </c:pt>
                <c:pt idx="827">
                  <c:v>9.9120177460496284E-2</c:v>
                </c:pt>
                <c:pt idx="828">
                  <c:v>9.8843528478039275E-2</c:v>
                </c:pt>
                <c:pt idx="829">
                  <c:v>9.8567651635639478E-2</c:v>
                </c:pt>
                <c:pt idx="830">
                  <c:v>9.8292544778218388E-2</c:v>
                </c:pt>
                <c:pt idx="831">
                  <c:v>9.8018205756712523E-2</c:v>
                </c:pt>
                <c:pt idx="832">
                  <c:v>9.7744632428056338E-2</c:v>
                </c:pt>
                <c:pt idx="833">
                  <c:v>9.7471822655165963E-2</c:v>
                </c:pt>
                <c:pt idx="834">
                  <c:v>9.7199774306921949E-2</c:v>
                </c:pt>
                <c:pt idx="835">
                  <c:v>9.6928485258153063E-2</c:v>
                </c:pt>
                <c:pt idx="836">
                  <c:v>9.665795338961948E-2</c:v>
                </c:pt>
                <c:pt idx="837">
                  <c:v>9.6388176587996283E-2</c:v>
                </c:pt>
                <c:pt idx="838">
                  <c:v>9.6119152745857001E-2</c:v>
                </c:pt>
                <c:pt idx="839">
                  <c:v>9.5850879761656849E-2</c:v>
                </c:pt>
                <c:pt idx="840">
                  <c:v>9.5583355539716919E-2</c:v>
                </c:pt>
                <c:pt idx="841">
                  <c:v>9.5316577990207096E-2</c:v>
                </c:pt>
                <c:pt idx="842">
                  <c:v>9.5050545029130296E-2</c:v>
                </c:pt>
                <c:pt idx="843">
                  <c:v>9.4785254578305847E-2</c:v>
                </c:pt>
                <c:pt idx="844">
                  <c:v>9.4520704565353456E-2</c:v>
                </c:pt>
                <c:pt idx="845">
                  <c:v>9.4256892923676949E-2</c:v>
                </c:pt>
                <c:pt idx="846">
                  <c:v>9.3993817592447973E-2</c:v>
                </c:pt>
                <c:pt idx="847">
                  <c:v>9.3731476516590209E-2</c:v>
                </c:pt>
                <c:pt idx="848">
                  <c:v>9.346986764676303E-2</c:v>
                </c:pt>
                <c:pt idx="849">
                  <c:v>9.3208988939345733E-2</c:v>
                </c:pt>
                <c:pt idx="850">
                  <c:v>9.2948838356421343E-2</c:v>
                </c:pt>
                <c:pt idx="851">
                  <c:v>9.2689413865760878E-2</c:v>
                </c:pt>
                <c:pt idx="852">
                  <c:v>9.2430713440807347E-2</c:v>
                </c:pt>
                <c:pt idx="853">
                  <c:v>9.2172735060660066E-2</c:v>
                </c:pt>
                <c:pt idx="854">
                  <c:v>9.1915476710058591E-2</c:v>
                </c:pt>
                <c:pt idx="855">
                  <c:v>9.1658936379367367E-2</c:v>
                </c:pt>
                <c:pt idx="856">
                  <c:v>9.1403112064559727E-2</c:v>
                </c:pt>
                <c:pt idx="857">
                  <c:v>9.1148001767202336E-2</c:v>
                </c:pt>
                <c:pt idx="858">
                  <c:v>9.0893603494439645E-2</c:v>
                </c:pt>
                <c:pt idx="859">
                  <c:v>9.0639915258978063E-2</c:v>
                </c:pt>
                <c:pt idx="860">
                  <c:v>9.0386935079070946E-2</c:v>
                </c:pt>
                <c:pt idx="861">
                  <c:v>9.0134660978502479E-2</c:v>
                </c:pt>
                <c:pt idx="862">
                  <c:v>8.9883090986572753E-2</c:v>
                </c:pt>
                <c:pt idx="863">
                  <c:v>8.9632223138082098E-2</c:v>
                </c:pt>
                <c:pt idx="864">
                  <c:v>8.9382055473315833E-2</c:v>
                </c:pt>
                <c:pt idx="865">
                  <c:v>8.9132586038028955E-2</c:v>
                </c:pt>
                <c:pt idx="866">
                  <c:v>8.8883812883430752E-2</c:v>
                </c:pt>
                <c:pt idx="867">
                  <c:v>8.8635734066169744E-2</c:v>
                </c:pt>
                <c:pt idx="868">
                  <c:v>8.8388347648318447E-2</c:v>
                </c:pt>
                <c:pt idx="869">
                  <c:v>8.8141651697358228E-2</c:v>
                </c:pt>
                <c:pt idx="870">
                  <c:v>8.7895644286164157E-2</c:v>
                </c:pt>
                <c:pt idx="871">
                  <c:v>8.7650323492990012E-2</c:v>
                </c:pt>
                <c:pt idx="872">
                  <c:v>8.7405687401453269E-2</c:v>
                </c:pt>
                <c:pt idx="873">
                  <c:v>8.7161734100520152E-2</c:v>
                </c:pt>
                <c:pt idx="874">
                  <c:v>8.6918461684490522E-2</c:v>
                </c:pt>
                <c:pt idx="875">
                  <c:v>8.6675868252983373E-2</c:v>
                </c:pt>
                <c:pt idx="876">
                  <c:v>8.6433951910921514E-2</c:v>
                </c:pt>
                <c:pt idx="877">
                  <c:v>8.6192710768517131E-2</c:v>
                </c:pt>
                <c:pt idx="878">
                  <c:v>8.5952142941256901E-2</c:v>
                </c:pt>
                <c:pt idx="879">
                  <c:v>8.5712246549887183E-2</c:v>
                </c:pt>
                <c:pt idx="880">
                  <c:v>8.5473019720399543E-2</c:v>
                </c:pt>
                <c:pt idx="881">
                  <c:v>8.5234460584015834E-2</c:v>
                </c:pt>
                <c:pt idx="882">
                  <c:v>8.4996567277173848E-2</c:v>
                </c:pt>
                <c:pt idx="883">
                  <c:v>8.4759337941512705E-2</c:v>
                </c:pt>
                <c:pt idx="884">
                  <c:v>8.4522770723858207E-2</c:v>
                </c:pt>
                <c:pt idx="885">
                  <c:v>8.4286863776208545E-2</c:v>
                </c:pt>
                <c:pt idx="886">
                  <c:v>8.4051615255719581E-2</c:v>
                </c:pt>
                <c:pt idx="887">
                  <c:v>8.3817023324690959E-2</c:v>
                </c:pt>
                <c:pt idx="888">
                  <c:v>8.3583086150551072E-2</c:v>
                </c:pt>
                <c:pt idx="889">
                  <c:v>8.334980190584336E-2</c:v>
                </c:pt>
                <c:pt idx="890">
                  <c:v>8.3117168768211666E-2</c:v>
                </c:pt>
                <c:pt idx="891">
                  <c:v>8.2885184920386157E-2</c:v>
                </c:pt>
                <c:pt idx="892">
                  <c:v>8.2653848550169093E-2</c:v>
                </c:pt>
                <c:pt idx="893">
                  <c:v>8.2423157850420578E-2</c:v>
                </c:pt>
                <c:pt idx="894">
                  <c:v>8.2193111019044543E-2</c:v>
                </c:pt>
                <c:pt idx="895">
                  <c:v>8.1963706258974853E-2</c:v>
                </c:pt>
                <c:pt idx="896">
                  <c:v>8.1734941778160763E-2</c:v>
                </c:pt>
                <c:pt idx="897">
                  <c:v>8.1506815789553419E-2</c:v>
                </c:pt>
                <c:pt idx="898">
                  <c:v>8.127932651109164E-2</c:v>
                </c:pt>
                <c:pt idx="899">
                  <c:v>8.1052472165688103E-2</c:v>
                </c:pt>
                <c:pt idx="900">
                  <c:v>8.0826250981215389E-2</c:v>
                </c:pt>
                <c:pt idx="901">
                  <c:v>8.0600661190492057E-2</c:v>
                </c:pt>
                <c:pt idx="902">
                  <c:v>8.0375701031269231E-2</c:v>
                </c:pt>
                <c:pt idx="903">
                  <c:v>8.0151368746216256E-2</c:v>
                </c:pt>
                <c:pt idx="904">
                  <c:v>7.9927662582907427E-2</c:v>
                </c:pt>
                <c:pt idx="905">
                  <c:v>7.9704580793808127E-2</c:v>
                </c:pt>
                <c:pt idx="906">
                  <c:v>7.9482121636261144E-2</c:v>
                </c:pt>
                <c:pt idx="907">
                  <c:v>7.9260283372473164E-2</c:v>
                </c:pt>
                <c:pt idx="908">
                  <c:v>7.9039064269501039E-2</c:v>
                </c:pt>
                <c:pt idx="909">
                  <c:v>7.8818462599238429E-2</c:v>
                </c:pt>
                <c:pt idx="910">
                  <c:v>7.8598476638402193E-2</c:v>
                </c:pt>
                <c:pt idx="911">
                  <c:v>7.8379104668518954E-2</c:v>
                </c:pt>
                <c:pt idx="912">
                  <c:v>7.8160344975911705E-2</c:v>
                </c:pt>
                <c:pt idx="913">
                  <c:v>7.7942195851686255E-2</c:v>
                </c:pt>
                <c:pt idx="914">
                  <c:v>7.7724655591718261E-2</c:v>
                </c:pt>
                <c:pt idx="915">
                  <c:v>7.7507722496639411E-2</c:v>
                </c:pt>
                <c:pt idx="916">
                  <c:v>7.7291394871824556E-2</c:v>
                </c:pt>
                <c:pt idx="917">
                  <c:v>7.7075671027378306E-2</c:v>
                </c:pt>
                <c:pt idx="918">
                  <c:v>7.6860549278121817E-2</c:v>
                </c:pt>
                <c:pt idx="919">
                  <c:v>7.6646027943579678E-2</c:v>
                </c:pt>
                <c:pt idx="920">
                  <c:v>7.6432105347966794E-2</c:v>
                </c:pt>
                <c:pt idx="921">
                  <c:v>7.6218779820175109E-2</c:v>
                </c:pt>
                <c:pt idx="922">
                  <c:v>7.6006049693760971E-2</c:v>
                </c:pt>
                <c:pt idx="923">
                  <c:v>7.579391330693161E-2</c:v>
                </c:pt>
                <c:pt idx="924">
                  <c:v>7.5582369002532485E-2</c:v>
                </c:pt>
                <c:pt idx="925">
                  <c:v>7.5371415128034289E-2</c:v>
                </c:pt>
                <c:pt idx="926">
                  <c:v>7.5161050035519941E-2</c:v>
                </c:pt>
                <c:pt idx="927">
                  <c:v>7.4951272081671835E-2</c:v>
                </c:pt>
                <c:pt idx="928">
                  <c:v>7.4742079627758834E-2</c:v>
                </c:pt>
                <c:pt idx="929">
                  <c:v>7.4533471039623669E-2</c:v>
                </c:pt>
                <c:pt idx="930">
                  <c:v>7.4325444687670064E-2</c:v>
                </c:pt>
                <c:pt idx="931">
                  <c:v>7.4117998946850019E-2</c:v>
                </c:pt>
                <c:pt idx="932">
                  <c:v>7.3911132196651061E-2</c:v>
                </c:pt>
                <c:pt idx="933">
                  <c:v>7.3704842821083735E-2</c:v>
                </c:pt>
                <c:pt idx="934">
                  <c:v>7.3499129208668842E-2</c:v>
                </c:pt>
                <c:pt idx="935">
                  <c:v>7.3293989752424848E-2</c:v>
                </c:pt>
                <c:pt idx="936">
                  <c:v>7.3089422849855451E-2</c:v>
                </c:pt>
                <c:pt idx="937">
                  <c:v>7.2885426902936951E-2</c:v>
                </c:pt>
                <c:pt idx="938">
                  <c:v>7.2682000318105844E-2</c:v>
                </c:pt>
                <c:pt idx="939">
                  <c:v>7.2479141506246292E-2</c:v>
                </c:pt>
                <c:pt idx="940">
                  <c:v>7.2276848882677783E-2</c:v>
                </c:pt>
                <c:pt idx="941">
                  <c:v>7.2075120867142684E-2</c:v>
                </c:pt>
                <c:pt idx="942">
                  <c:v>7.1873955883794027E-2</c:v>
                </c:pt>
                <c:pt idx="943">
                  <c:v>7.1673352361182927E-2</c:v>
                </c:pt>
                <c:pt idx="944">
                  <c:v>7.1473308732246679E-2</c:v>
                </c:pt>
                <c:pt idx="945">
                  <c:v>7.1273823434296182E-2</c:v>
                </c:pt>
                <c:pt idx="946">
                  <c:v>7.1074894909003969E-2</c:v>
                </c:pt>
                <c:pt idx="947">
                  <c:v>7.0876521602391926E-2</c:v>
                </c:pt>
                <c:pt idx="948">
                  <c:v>7.0678701964819027E-2</c:v>
                </c:pt>
                <c:pt idx="949">
                  <c:v>7.0481434450969591E-2</c:v>
                </c:pt>
                <c:pt idx="950">
                  <c:v>7.0284717519840792E-2</c:v>
                </c:pt>
                <c:pt idx="951">
                  <c:v>7.0088549634730907E-2</c:v>
                </c:pt>
                <c:pt idx="952">
                  <c:v>6.9892929263227196E-2</c:v>
                </c:pt>
                <c:pt idx="953">
                  <c:v>6.969785487719396E-2</c:v>
                </c:pt>
                <c:pt idx="954">
                  <c:v>6.9503324952760626E-2</c:v>
                </c:pt>
                <c:pt idx="955">
                  <c:v>6.930933797030972E-2</c:v>
                </c:pt>
                <c:pt idx="956">
                  <c:v>6.9115892414465183E-2</c:v>
                </c:pt>
                <c:pt idx="957">
                  <c:v>6.8922986774080403E-2</c:v>
                </c:pt>
                <c:pt idx="958">
                  <c:v>6.8730619542226451E-2</c:v>
                </c:pt>
                <c:pt idx="959">
                  <c:v>6.8538789216180354E-2</c:v>
                </c:pt>
                <c:pt idx="960">
                  <c:v>6.8347494297413172E-2</c:v>
                </c:pt>
                <c:pt idx="961">
                  <c:v>6.8156733291578592E-2</c:v>
                </c:pt>
                <c:pt idx="962">
                  <c:v>6.7966504708501047E-2</c:v>
                </c:pt>
                <c:pt idx="963">
                  <c:v>6.7776807062163963E-2</c:v>
                </c:pt>
                <c:pt idx="964">
                  <c:v>6.7587638870698588E-2</c:v>
                </c:pt>
                <c:pt idx="965">
                  <c:v>6.7398998656371861E-2</c:v>
                </c:pt>
                <c:pt idx="966">
                  <c:v>6.7210884945575311E-2</c:v>
                </c:pt>
                <c:pt idx="967">
                  <c:v>6.7023296268813315E-2</c:v>
                </c:pt>
                <c:pt idx="968">
                  <c:v>6.6836231160691692E-2</c:v>
                </c:pt>
                <c:pt idx="969">
                  <c:v>6.6649688159906281E-2</c:v>
                </c:pt>
                <c:pt idx="970">
                  <c:v>6.6463665809231381E-2</c:v>
                </c:pt>
                <c:pt idx="971">
                  <c:v>6.6278162655508566E-2</c:v>
                </c:pt>
                <c:pt idx="972">
                  <c:v>6.6093177249635232E-2</c:v>
                </c:pt>
                <c:pt idx="973">
                  <c:v>6.5908708146553266E-2</c:v>
                </c:pt>
                <c:pt idx="974">
                  <c:v>6.572475390523784E-2</c:v>
                </c:pt>
                <c:pt idx="975">
                  <c:v>6.554131308868591E-2</c:v>
                </c:pt>
                <c:pt idx="976">
                  <c:v>6.5358384263905459E-2</c:v>
                </c:pt>
                <c:pt idx="977">
                  <c:v>6.5175966001903757E-2</c:v>
                </c:pt>
                <c:pt idx="978">
                  <c:v>6.4994056877676606E-2</c:v>
                </c:pt>
                <c:pt idx="979">
                  <c:v>6.4812655470197003E-2</c:v>
                </c:pt>
                <c:pt idx="980">
                  <c:v>6.4631760362404117E-2</c:v>
                </c:pt>
                <c:pt idx="981">
                  <c:v>6.4451370141192219E-2</c:v>
                </c:pt>
                <c:pt idx="982">
                  <c:v>6.4271483397399534E-2</c:v>
                </c:pt>
                <c:pt idx="983">
                  <c:v>6.4092098725797408E-2</c:v>
                </c:pt>
                <c:pt idx="984">
                  <c:v>6.3913214725079284E-2</c:v>
                </c:pt>
                <c:pt idx="985">
                  <c:v>6.3734829997849587E-2</c:v>
                </c:pt>
                <c:pt idx="986">
                  <c:v>6.3556943150613041E-2</c:v>
                </c:pt>
                <c:pt idx="987">
                  <c:v>6.3379552793763616E-2</c:v>
                </c:pt>
                <c:pt idx="988">
                  <c:v>6.3202657541573795E-2</c:v>
                </c:pt>
                <c:pt idx="989">
                  <c:v>6.302625601218366E-2</c:v>
                </c:pt>
                <c:pt idx="990">
                  <c:v>6.2850346827590095E-2</c:v>
                </c:pt>
                <c:pt idx="991">
                  <c:v>6.2674928613636105E-2</c:v>
                </c:pt>
                <c:pt idx="992">
                  <c:v>6.25E-2</c:v>
                </c:pt>
                <c:pt idx="993">
                  <c:v>6.232555962018476E-2</c:v>
                </c:pt>
                <c:pt idx="994">
                  <c:v>6.2151606111507308E-2</c:v>
                </c:pt>
                <c:pt idx="995">
                  <c:v>6.1978138115087816E-2</c:v>
                </c:pt>
                <c:pt idx="996">
                  <c:v>6.1805154275839179E-2</c:v>
                </c:pt>
                <c:pt idx="997">
                  <c:v>6.1632653242456516E-2</c:v>
                </c:pt>
                <c:pt idx="998">
                  <c:v>6.1460633667406374E-2</c:v>
                </c:pt>
                <c:pt idx="999">
                  <c:v>6.1289094206916327E-2</c:v>
                </c:pt>
                <c:pt idx="1000">
                  <c:v>6.1118033520964551E-2</c:v>
                </c:pt>
                <c:pt idx="1001">
                  <c:v>6.0947450273269248E-2</c:v>
                </c:pt>
                <c:pt idx="1002">
                  <c:v>6.0777343131278215E-2</c:v>
                </c:pt>
                <c:pt idx="1003">
                  <c:v>6.0607710766158507E-2</c:v>
                </c:pt>
                <c:pt idx="1004">
                  <c:v>6.0438551852785988E-2</c:v>
                </c:pt>
                <c:pt idx="1005">
                  <c:v>6.0269865069735057E-2</c:v>
                </c:pt>
                <c:pt idx="1006">
                  <c:v>6.010164909926824E-2</c:v>
                </c:pt>
                <c:pt idx="1007">
                  <c:v>5.9933902627325855E-2</c:v>
                </c:pt>
                <c:pt idx="1008">
                  <c:v>5.9766624343515921E-2</c:v>
                </c:pt>
                <c:pt idx="1009">
                  <c:v>5.9599812941103822E-2</c:v>
                </c:pt>
                <c:pt idx="1010">
                  <c:v>5.9433467117002009E-2</c:v>
                </c:pt>
                <c:pt idx="1011">
                  <c:v>5.9267585571759998E-2</c:v>
                </c:pt>
                <c:pt idx="1012">
                  <c:v>5.9102167009554042E-2</c:v>
                </c:pt>
                <c:pt idx="1013">
                  <c:v>5.8937210138177258E-2</c:v>
                </c:pt>
                <c:pt idx="1014">
                  <c:v>5.8772713669029183E-2</c:v>
                </c:pt>
                <c:pt idx="1015">
                  <c:v>5.860867631710602E-2</c:v>
                </c:pt>
                <c:pt idx="1016">
                  <c:v>5.8445096800990456E-2</c:v>
                </c:pt>
                <c:pt idx="1017">
                  <c:v>5.8281973842841603E-2</c:v>
                </c:pt>
                <c:pt idx="1018">
                  <c:v>5.8119306168385163E-2</c:v>
                </c:pt>
                <c:pt idx="1019">
                  <c:v>5.795709250690341E-2</c:v>
                </c:pt>
                <c:pt idx="1020">
                  <c:v>5.7795331591225116E-2</c:v>
                </c:pt>
                <c:pt idx="1021">
                  <c:v>5.7634022157715986E-2</c:v>
                </c:pt>
                <c:pt idx="1022">
                  <c:v>5.7473162946268426E-2</c:v>
                </c:pt>
                <c:pt idx="1023">
                  <c:v>5.7312752700291972E-2</c:v>
                </c:pt>
                <c:pt idx="1024">
                  <c:v>5.715279016670323E-2</c:v>
                </c:pt>
                <c:pt idx="1025">
                  <c:v>5.6993274095916348E-2</c:v>
                </c:pt>
                <c:pt idx="1026">
                  <c:v>5.6834203241833074E-2</c:v>
                </c:pt>
                <c:pt idx="1027">
                  <c:v>5.6675576361832992E-2</c:v>
                </c:pt>
                <c:pt idx="1028">
                  <c:v>5.651739221676412E-2</c:v>
                </c:pt>
                <c:pt idx="1029">
                  <c:v>5.6359649570932771E-2</c:v>
                </c:pt>
                <c:pt idx="1030">
                  <c:v>5.6202347192094257E-2</c:v>
                </c:pt>
                <c:pt idx="1031">
                  <c:v>5.6045483851443131E-2</c:v>
                </c:pt>
                <c:pt idx="1032">
                  <c:v>5.5889058323603531E-2</c:v>
                </c:pt>
                <c:pt idx="1033">
                  <c:v>5.573306938661976E-2</c:v>
                </c:pt>
                <c:pt idx="1034">
                  <c:v>5.5577515821946644E-2</c:v>
                </c:pt>
                <c:pt idx="1035">
                  <c:v>5.5422396414439939E-2</c:v>
                </c:pt>
                <c:pt idx="1036">
                  <c:v>5.5267709952347047E-2</c:v>
                </c:pt>
                <c:pt idx="1037">
                  <c:v>5.5113455227297346E-2</c:v>
                </c:pt>
                <c:pt idx="1038">
                  <c:v>5.4959631034292883E-2</c:v>
                </c:pt>
                <c:pt idx="1039">
                  <c:v>5.4806236171698851E-2</c:v>
                </c:pt>
                <c:pt idx="1040">
                  <c:v>5.465326944123429E-2</c:v>
                </c:pt>
                <c:pt idx="1041">
                  <c:v>5.4500729647962737E-2</c:v>
                </c:pt>
                <c:pt idx="1042">
                  <c:v>5.4348615600282764E-2</c:v>
                </c:pt>
                <c:pt idx="1043">
                  <c:v>5.4196926109918796E-2</c:v>
                </c:pt>
                <c:pt idx="1044">
                  <c:v>5.4045659991911875E-2</c:v>
                </c:pt>
                <c:pt idx="1045">
                  <c:v>5.3894816064610232E-2</c:v>
                </c:pt>
                <c:pt idx="1046">
                  <c:v>5.3744393149660098E-2</c:v>
                </c:pt>
                <c:pt idx="1047">
                  <c:v>5.359439007199663E-2</c:v>
                </c:pt>
                <c:pt idx="1048">
                  <c:v>5.3444805659834622E-2</c:v>
                </c:pt>
                <c:pt idx="1049">
                  <c:v>5.3295638744659389E-2</c:v>
                </c:pt>
                <c:pt idx="1050">
                  <c:v>5.3146888161217563E-2</c:v>
                </c:pt>
                <c:pt idx="1051">
                  <c:v>5.2998552747508088E-2</c:v>
                </c:pt>
                <c:pt idx="1052">
                  <c:v>5.285063134477315E-2</c:v>
                </c:pt>
                <c:pt idx="1053">
                  <c:v>5.2703122797489059E-2</c:v>
                </c:pt>
                <c:pt idx="1054">
                  <c:v>5.2556025953357163E-2</c:v>
                </c:pt>
                <c:pt idx="1055">
                  <c:v>5.2409339663295029E-2</c:v>
                </c:pt>
                <c:pt idx="1056">
                  <c:v>5.2263062781427352E-2</c:v>
                </c:pt>
                <c:pt idx="1057">
                  <c:v>5.2117194165076951E-2</c:v>
                </c:pt>
                <c:pt idx="1058">
                  <c:v>5.1971732674755959E-2</c:v>
                </c:pt>
                <c:pt idx="1059">
                  <c:v>5.1826677174156906E-2</c:v>
                </c:pt>
                <c:pt idx="1060">
                  <c:v>5.1682026530143782E-2</c:v>
                </c:pt>
                <c:pt idx="1061">
                  <c:v>5.1537779612743147E-2</c:v>
                </c:pt>
                <c:pt idx="1062">
                  <c:v>5.1393935295135446E-2</c:v>
                </c:pt>
                <c:pt idx="1063">
                  <c:v>5.1250492453646136E-2</c:v>
                </c:pt>
                <c:pt idx="1064">
                  <c:v>5.110744996773682E-2</c:v>
                </c:pt>
                <c:pt idx="1065">
                  <c:v>5.0964806719996654E-2</c:v>
                </c:pt>
                <c:pt idx="1066">
                  <c:v>5.0822561596133485E-2</c:v>
                </c:pt>
                <c:pt idx="1067">
                  <c:v>5.0680713484965299E-2</c:v>
                </c:pt>
                <c:pt idx="1068">
                  <c:v>5.0539261278411303E-2</c:v>
                </c:pt>
                <c:pt idx="1069">
                  <c:v>5.0398203871483492E-2</c:v>
                </c:pt>
                <c:pt idx="1070">
                  <c:v>5.0257540162277931E-2</c:v>
                </c:pt>
                <c:pt idx="1071">
                  <c:v>5.011726905196616E-2</c:v>
                </c:pt>
                <c:pt idx="1072">
                  <c:v>4.997738944478651E-2</c:v>
                </c:pt>
                <c:pt idx="1073">
                  <c:v>4.9837900248035749E-2</c:v>
                </c:pt>
                <c:pt idx="1074">
                  <c:v>4.9698800372060349E-2</c:v>
                </c:pt>
                <c:pt idx="1075">
                  <c:v>4.9560088730248135E-2</c:v>
                </c:pt>
                <c:pt idx="1076">
                  <c:v>4.942176423901963E-2</c:v>
                </c:pt>
                <c:pt idx="1077">
                  <c:v>4.9283825817819732E-2</c:v>
                </c:pt>
                <c:pt idx="1078">
                  <c:v>4.9146272389109208E-2</c:v>
                </c:pt>
                <c:pt idx="1079">
                  <c:v>4.9009102878356255E-2</c:v>
                </c:pt>
                <c:pt idx="1080">
                  <c:v>4.887231621402819E-2</c:v>
                </c:pt>
                <c:pt idx="1081">
                  <c:v>4.8735911327582995E-2</c:v>
                </c:pt>
                <c:pt idx="1082">
                  <c:v>4.8599887153460967E-2</c:v>
                </c:pt>
                <c:pt idx="1083">
                  <c:v>4.8464242629076518E-2</c:v>
                </c:pt>
                <c:pt idx="1084">
                  <c:v>4.832897669480974E-2</c:v>
                </c:pt>
                <c:pt idx="1085">
                  <c:v>4.8194088293998169E-2</c:v>
                </c:pt>
                <c:pt idx="1086">
                  <c:v>4.80595763729285E-2</c:v>
                </c:pt>
                <c:pt idx="1087">
                  <c:v>4.7925439880828438E-2</c:v>
                </c:pt>
                <c:pt idx="1088">
                  <c:v>4.779167776985848E-2</c:v>
                </c:pt>
                <c:pt idx="1089">
                  <c:v>4.7658288995103541E-2</c:v>
                </c:pt>
                <c:pt idx="1090">
                  <c:v>4.7525272514565141E-2</c:v>
                </c:pt>
                <c:pt idx="1091">
                  <c:v>4.7392627289152923E-2</c:v>
                </c:pt>
                <c:pt idx="1092">
                  <c:v>4.7260352282676728E-2</c:v>
                </c:pt>
                <c:pt idx="1093">
                  <c:v>4.7128446461838475E-2</c:v>
                </c:pt>
                <c:pt idx="1094">
                  <c:v>4.6996908796223986E-2</c:v>
                </c:pt>
                <c:pt idx="1095">
                  <c:v>4.6865738258295098E-2</c:v>
                </c:pt>
                <c:pt idx="1096">
                  <c:v>4.6734933823381543E-2</c:v>
                </c:pt>
                <c:pt idx="1097">
                  <c:v>4.6604494469672866E-2</c:v>
                </c:pt>
                <c:pt idx="1098">
                  <c:v>4.6474419178210671E-2</c:v>
                </c:pt>
                <c:pt idx="1099">
                  <c:v>4.6344706932880432E-2</c:v>
                </c:pt>
                <c:pt idx="1100">
                  <c:v>4.6215356720403687E-2</c:v>
                </c:pt>
                <c:pt idx="1101">
                  <c:v>4.6086367530330019E-2</c:v>
                </c:pt>
                <c:pt idx="1102">
                  <c:v>4.5957738355029296E-2</c:v>
                </c:pt>
                <c:pt idx="1103">
                  <c:v>4.5829468189683704E-2</c:v>
                </c:pt>
                <c:pt idx="1104">
                  <c:v>4.5701556032279878E-2</c:v>
                </c:pt>
                <c:pt idx="1105">
                  <c:v>4.5574000883601168E-2</c:v>
                </c:pt>
                <c:pt idx="1106">
                  <c:v>4.5446801747219788E-2</c:v>
                </c:pt>
                <c:pt idx="1107">
                  <c:v>4.5319957629489045E-2</c:v>
                </c:pt>
                <c:pt idx="1108">
                  <c:v>4.5193467539535466E-2</c:v>
                </c:pt>
                <c:pt idx="1109">
                  <c:v>4.5067330489251232E-2</c:v>
                </c:pt>
                <c:pt idx="1110">
                  <c:v>4.494154549328639E-2</c:v>
                </c:pt>
                <c:pt idx="1111">
                  <c:v>4.481611156904107E-2</c:v>
                </c:pt>
                <c:pt idx="1112">
                  <c:v>4.469102773665793E-2</c:v>
                </c:pt>
                <c:pt idx="1113">
                  <c:v>4.4566293019014457E-2</c:v>
                </c:pt>
                <c:pt idx="1114">
                  <c:v>4.4441906441715348E-2</c:v>
                </c:pt>
                <c:pt idx="1115">
                  <c:v>4.4317867033084872E-2</c:v>
                </c:pt>
                <c:pt idx="1116">
                  <c:v>4.4194173824159223E-2</c:v>
                </c:pt>
                <c:pt idx="1117">
                  <c:v>4.4070825848679114E-2</c:v>
                </c:pt>
                <c:pt idx="1118">
                  <c:v>4.3947822143082092E-2</c:v>
                </c:pt>
                <c:pt idx="1119">
                  <c:v>4.382516174649502E-2</c:v>
                </c:pt>
                <c:pt idx="1120">
                  <c:v>4.3702843700726628E-2</c:v>
                </c:pt>
                <c:pt idx="1121">
                  <c:v>4.3580867050260055E-2</c:v>
                </c:pt>
                <c:pt idx="1122">
                  <c:v>4.3459230842245275E-2</c:v>
                </c:pt>
                <c:pt idx="1123">
                  <c:v>4.333793412649168E-2</c:v>
                </c:pt>
                <c:pt idx="1124">
                  <c:v>4.3216975955460757E-2</c:v>
                </c:pt>
                <c:pt idx="1125">
                  <c:v>4.3096355384258586E-2</c:v>
                </c:pt>
                <c:pt idx="1126">
                  <c:v>4.2976071470628457E-2</c:v>
                </c:pt>
                <c:pt idx="1127">
                  <c:v>4.2856123274943606E-2</c:v>
                </c:pt>
                <c:pt idx="1128">
                  <c:v>4.2736509860199751E-2</c:v>
                </c:pt>
                <c:pt idx="1129">
                  <c:v>4.261723029200791E-2</c:v>
                </c:pt>
                <c:pt idx="1130">
                  <c:v>4.2498283638586924E-2</c:v>
                </c:pt>
                <c:pt idx="1131">
                  <c:v>4.2379668970756346E-2</c:v>
                </c:pt>
                <c:pt idx="1132">
                  <c:v>4.2261385361929117E-2</c:v>
                </c:pt>
                <c:pt idx="1133">
                  <c:v>4.2143431888104266E-2</c:v>
                </c:pt>
                <c:pt idx="1134">
                  <c:v>4.2025807627859811E-2</c:v>
                </c:pt>
                <c:pt idx="1135">
                  <c:v>4.1908511662345486E-2</c:v>
                </c:pt>
                <c:pt idx="1136">
                  <c:v>4.1791543075275515E-2</c:v>
                </c:pt>
                <c:pt idx="1137">
                  <c:v>4.167490095292168E-2</c:v>
                </c:pt>
                <c:pt idx="1138">
                  <c:v>4.1558584384105833E-2</c:v>
                </c:pt>
                <c:pt idx="1139">
                  <c:v>4.1442592460193078E-2</c:v>
                </c:pt>
                <c:pt idx="1140">
                  <c:v>4.1326924275084546E-2</c:v>
                </c:pt>
                <c:pt idx="1141">
                  <c:v>4.1211578925210282E-2</c:v>
                </c:pt>
                <c:pt idx="1142">
                  <c:v>4.1096555509522292E-2</c:v>
                </c:pt>
                <c:pt idx="1143">
                  <c:v>4.098185312948744E-2</c:v>
                </c:pt>
                <c:pt idx="1144">
                  <c:v>4.0867470889080375E-2</c:v>
                </c:pt>
                <c:pt idx="1145">
                  <c:v>4.0753407894776703E-2</c:v>
                </c:pt>
                <c:pt idx="1146">
                  <c:v>4.063966325554582E-2</c:v>
                </c:pt>
                <c:pt idx="1147">
                  <c:v>4.0526236082844058E-2</c:v>
                </c:pt>
                <c:pt idx="1148">
                  <c:v>4.0413125490607688E-2</c:v>
                </c:pt>
                <c:pt idx="1149">
                  <c:v>4.0300330595246042E-2</c:v>
                </c:pt>
                <c:pt idx="1150">
                  <c:v>4.0187850515634629E-2</c:v>
                </c:pt>
                <c:pt idx="1151">
                  <c:v>4.0075684373108128E-2</c:v>
                </c:pt>
                <c:pt idx="1152">
                  <c:v>3.9963831291453714E-2</c:v>
                </c:pt>
                <c:pt idx="1153">
                  <c:v>3.9852290396904057E-2</c:v>
                </c:pt>
                <c:pt idx="1154">
                  <c:v>3.9741060818130586E-2</c:v>
                </c:pt>
                <c:pt idx="1155">
                  <c:v>3.9630141686236575E-2</c:v>
                </c:pt>
                <c:pt idx="1156">
                  <c:v>3.9519532134750512E-2</c:v>
                </c:pt>
                <c:pt idx="1157">
                  <c:v>3.9409231299619228E-2</c:v>
                </c:pt>
                <c:pt idx="1158">
                  <c:v>3.929923831920111E-2</c:v>
                </c:pt>
                <c:pt idx="1159">
                  <c:v>3.9189552334259477E-2</c:v>
                </c:pt>
                <c:pt idx="1160">
                  <c:v>3.9080172487955832E-2</c:v>
                </c:pt>
                <c:pt idx="1161">
                  <c:v>3.8971097925843128E-2</c:v>
                </c:pt>
                <c:pt idx="1162">
                  <c:v>3.8862327795859124E-2</c:v>
                </c:pt>
                <c:pt idx="1163">
                  <c:v>3.8753861248319699E-2</c:v>
                </c:pt>
                <c:pt idx="1164">
                  <c:v>3.8645697435912278E-2</c:v>
                </c:pt>
                <c:pt idx="1165">
                  <c:v>3.8537835513689167E-2</c:v>
                </c:pt>
                <c:pt idx="1166">
                  <c:v>3.8430274639060923E-2</c:v>
                </c:pt>
                <c:pt idx="1167">
                  <c:v>3.8323013971789832E-2</c:v>
                </c:pt>
                <c:pt idx="1168">
                  <c:v>3.8216052673983376E-2</c:v>
                </c:pt>
                <c:pt idx="1169">
                  <c:v>3.8109389910087568E-2</c:v>
                </c:pt>
                <c:pt idx="1170">
                  <c:v>3.8003024846880486E-2</c:v>
                </c:pt>
                <c:pt idx="1171">
                  <c:v>3.7896956653465798E-2</c:v>
                </c:pt>
                <c:pt idx="1172">
                  <c:v>3.7791184501266256E-2</c:v>
                </c:pt>
                <c:pt idx="1173">
                  <c:v>3.7685707564017151E-2</c:v>
                </c:pt>
                <c:pt idx="1174">
                  <c:v>3.7580525017759984E-2</c:v>
                </c:pt>
                <c:pt idx="1175">
                  <c:v>3.7475636040835897E-2</c:v>
                </c:pt>
                <c:pt idx="1176">
                  <c:v>3.7371039813879417E-2</c:v>
                </c:pt>
                <c:pt idx="1177">
                  <c:v>3.7266735519811835E-2</c:v>
                </c:pt>
                <c:pt idx="1178">
                  <c:v>3.7162722343835032E-2</c:v>
                </c:pt>
                <c:pt idx="1179">
                  <c:v>3.7058999473425024E-2</c:v>
                </c:pt>
                <c:pt idx="1180">
                  <c:v>3.6955566098325544E-2</c:v>
                </c:pt>
                <c:pt idx="1181">
                  <c:v>3.6852421410541882E-2</c:v>
                </c:pt>
                <c:pt idx="1182">
                  <c:v>3.67495646043344E-2</c:v>
                </c:pt>
                <c:pt idx="1183">
                  <c:v>3.6646994876212403E-2</c:v>
                </c:pt>
                <c:pt idx="1184">
                  <c:v>3.6544711424927719E-2</c:v>
                </c:pt>
                <c:pt idx="1185">
                  <c:v>3.6442713451468475E-2</c:v>
                </c:pt>
                <c:pt idx="1186">
                  <c:v>3.6341000159052922E-2</c:v>
                </c:pt>
                <c:pt idx="1187">
                  <c:v>3.623957075312316E-2</c:v>
                </c:pt>
                <c:pt idx="1188">
                  <c:v>3.6138424441338905E-2</c:v>
                </c:pt>
                <c:pt idx="1189">
                  <c:v>3.6037560433571356E-2</c:v>
                </c:pt>
                <c:pt idx="1190">
                  <c:v>3.5936977941896993E-2</c:v>
                </c:pt>
                <c:pt idx="1191">
                  <c:v>3.5836676180591463E-2</c:v>
                </c:pt>
                <c:pt idx="1192">
                  <c:v>3.5736654366123333E-2</c:v>
                </c:pt>
                <c:pt idx="1193">
                  <c:v>3.5636911717148091E-2</c:v>
                </c:pt>
                <c:pt idx="1194">
                  <c:v>3.5537447454501998E-2</c:v>
                </c:pt>
                <c:pt idx="1195">
                  <c:v>3.5438260801195963E-2</c:v>
                </c:pt>
                <c:pt idx="1196">
                  <c:v>3.5339350982409527E-2</c:v>
                </c:pt>
                <c:pt idx="1197">
                  <c:v>3.5240717225484809E-2</c:v>
                </c:pt>
                <c:pt idx="1198">
                  <c:v>3.5142358759920396E-2</c:v>
                </c:pt>
                <c:pt idx="1199">
                  <c:v>3.5044274817365446E-2</c:v>
                </c:pt>
                <c:pt idx="1200">
                  <c:v>3.4946464631613598E-2</c:v>
                </c:pt>
                <c:pt idx="1201">
                  <c:v>3.4848927438596994E-2</c:v>
                </c:pt>
                <c:pt idx="1202">
                  <c:v>3.4751662476380313E-2</c:v>
                </c:pt>
                <c:pt idx="1203">
                  <c:v>3.4654668985154853E-2</c:v>
                </c:pt>
                <c:pt idx="1204">
                  <c:v>3.4557946207232584E-2</c:v>
                </c:pt>
                <c:pt idx="1205">
                  <c:v>3.4461493387040215E-2</c:v>
                </c:pt>
                <c:pt idx="1206">
                  <c:v>3.4365309771113225E-2</c:v>
                </c:pt>
                <c:pt idx="1207">
                  <c:v>3.4269394608090156E-2</c:v>
                </c:pt>
                <c:pt idx="1208">
                  <c:v>3.4173747148706579E-2</c:v>
                </c:pt>
                <c:pt idx="1209">
                  <c:v>3.407836664578931E-2</c:v>
                </c:pt>
                <c:pt idx="1210">
                  <c:v>3.3983252354250516E-2</c:v>
                </c:pt>
                <c:pt idx="1211">
                  <c:v>3.3888403531081995E-2</c:v>
                </c:pt>
                <c:pt idx="1212">
                  <c:v>3.3793819435349301E-2</c:v>
                </c:pt>
                <c:pt idx="1213">
                  <c:v>3.3699499328185931E-2</c:v>
                </c:pt>
                <c:pt idx="1214">
                  <c:v>3.3605442472787649E-2</c:v>
                </c:pt>
                <c:pt idx="1215">
                  <c:v>3.3511648134406657E-2</c:v>
                </c:pt>
                <c:pt idx="1216">
                  <c:v>3.341811558034586E-2</c:v>
                </c:pt>
                <c:pt idx="1217">
                  <c:v>3.3324844079953134E-2</c:v>
                </c:pt>
                <c:pt idx="1218">
                  <c:v>3.3231832904615684E-2</c:v>
                </c:pt>
                <c:pt idx="1219">
                  <c:v>3.313908132775429E-2</c:v>
                </c:pt>
                <c:pt idx="1220">
                  <c:v>3.304658862481763E-2</c:v>
                </c:pt>
                <c:pt idx="1221">
                  <c:v>3.2954354073276633E-2</c:v>
                </c:pt>
                <c:pt idx="1222">
                  <c:v>3.2862376952618899E-2</c:v>
                </c:pt>
                <c:pt idx="1223">
                  <c:v>3.2770656544342955E-2</c:v>
                </c:pt>
                <c:pt idx="1224">
                  <c:v>3.2679192131952729E-2</c:v>
                </c:pt>
                <c:pt idx="1225">
                  <c:v>3.2587983000951878E-2</c:v>
                </c:pt>
                <c:pt idx="1226">
                  <c:v>3.2497028438838296E-2</c:v>
                </c:pt>
                <c:pt idx="1227">
                  <c:v>3.2406327735098515E-2</c:v>
                </c:pt>
                <c:pt idx="1228">
                  <c:v>3.2315880181202065E-2</c:v>
                </c:pt>
                <c:pt idx="1229">
                  <c:v>3.2225685070596088E-2</c:v>
                </c:pt>
                <c:pt idx="1230">
                  <c:v>3.2135741698699753E-2</c:v>
                </c:pt>
                <c:pt idx="1231">
                  <c:v>3.2046049362898718E-2</c:v>
                </c:pt>
                <c:pt idx="1232">
                  <c:v>3.1956607362539642E-2</c:v>
                </c:pt>
                <c:pt idx="1233">
                  <c:v>3.1867414998924794E-2</c:v>
                </c:pt>
                <c:pt idx="1234">
                  <c:v>3.1778471575306527E-2</c:v>
                </c:pt>
                <c:pt idx="1235">
                  <c:v>3.1689776396881822E-2</c:v>
                </c:pt>
                <c:pt idx="1236">
                  <c:v>3.1601328770786904E-2</c:v>
                </c:pt>
                <c:pt idx="1237">
                  <c:v>3.1513128006091809E-2</c:v>
                </c:pt>
                <c:pt idx="1238">
                  <c:v>3.1425173413795048E-2</c:v>
                </c:pt>
                <c:pt idx="1239">
                  <c:v>3.1337464306818046E-2</c:v>
                </c:pt>
                <c:pt idx="1240">
                  <c:v>3.125E-2</c:v>
                </c:pt>
              </c:numCache>
            </c:numRef>
          </c:yVal>
          <c:smooth val="1"/>
        </c:ser>
        <c:ser>
          <c:idx val="0"/>
          <c:order val="1"/>
          <c:tx>
            <c:v>Паттерн дисперсии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данные'!$M$2:$M$1242</c:f>
              <c:numCache>
                <c:formatCode>#\ ##0.0000</c:formatCode>
                <c:ptCount val="1241"/>
                <c:pt idx="0">
                  <c:v>2.90906735090865E-2</c:v>
                </c:pt>
                <c:pt idx="1">
                  <c:v>3.0042423101427646E-2</c:v>
                </c:pt>
                <c:pt idx="2">
                  <c:v>2.4885200207902462E-2</c:v>
                </c:pt>
                <c:pt idx="3">
                  <c:v>2.5175511978631E-2</c:v>
                </c:pt>
                <c:pt idx="4">
                  <c:v>2.5411494958196335E-2</c:v>
                </c:pt>
                <c:pt idx="5">
                  <c:v>2.8141571500197225E-2</c:v>
                </c:pt>
                <c:pt idx="6">
                  <c:v>3.0586948306148085E-2</c:v>
                </c:pt>
                <c:pt idx="7">
                  <c:v>2.5236233942245539E-2</c:v>
                </c:pt>
                <c:pt idx="8">
                  <c:v>2.4471002912429114E-2</c:v>
                </c:pt>
                <c:pt idx="9">
                  <c:v>3.3481163147870113E-2</c:v>
                </c:pt>
                <c:pt idx="10">
                  <c:v>3.1479522917532969E-2</c:v>
                </c:pt>
                <c:pt idx="11">
                  <c:v>2.6756647813319392E-2</c:v>
                </c:pt>
                <c:pt idx="12">
                  <c:v>3.3952254915642598E-2</c:v>
                </c:pt>
                <c:pt idx="13">
                  <c:v>3.3344813529096969E-2</c:v>
                </c:pt>
                <c:pt idx="14">
                  <c:v>3.3494995127193665E-2</c:v>
                </c:pt>
                <c:pt idx="15">
                  <c:v>3.2662569586053229E-2</c:v>
                </c:pt>
                <c:pt idx="16">
                  <c:v>3.0899618587310877E-2</c:v>
                </c:pt>
                <c:pt idx="17">
                  <c:v>3.203738699170073E-2</c:v>
                </c:pt>
                <c:pt idx="18">
                  <c:v>2.5737897313714168E-2</c:v>
                </c:pt>
                <c:pt idx="19">
                  <c:v>2.1410723321117934E-2</c:v>
                </c:pt>
                <c:pt idx="20">
                  <c:v>2.294904916927018E-2</c:v>
                </c:pt>
                <c:pt idx="21">
                  <c:v>3.9617257839730996E-2</c:v>
                </c:pt>
                <c:pt idx="22">
                  <c:v>5.5474406788793312E-2</c:v>
                </c:pt>
                <c:pt idx="23">
                  <c:v>5.387207800925263E-2</c:v>
                </c:pt>
                <c:pt idx="24">
                  <c:v>5.5904867527690444E-2</c:v>
                </c:pt>
                <c:pt idx="25">
                  <c:v>5.9324278872326296E-2</c:v>
                </c:pt>
                <c:pt idx="26">
                  <c:v>4.933755384302399E-2</c:v>
                </c:pt>
                <c:pt idx="27">
                  <c:v>6.2701828193802656E-2</c:v>
                </c:pt>
                <c:pt idx="28">
                  <c:v>8.4092106870839539E-2</c:v>
                </c:pt>
                <c:pt idx="29">
                  <c:v>9.0252669145277006E-2</c:v>
                </c:pt>
                <c:pt idx="30">
                  <c:v>9.3994091275230257E-2</c:v>
                </c:pt>
                <c:pt idx="31">
                  <c:v>9.437872326714461E-2</c:v>
                </c:pt>
                <c:pt idx="32">
                  <c:v>0.10477157770765086</c:v>
                </c:pt>
                <c:pt idx="33">
                  <c:v>0.10698984062346271</c:v>
                </c:pt>
                <c:pt idx="34">
                  <c:v>0.11404130465580725</c:v>
                </c:pt>
                <c:pt idx="35">
                  <c:v>0.12362275505151456</c:v>
                </c:pt>
                <c:pt idx="36">
                  <c:v>0.13277490749896781</c:v>
                </c:pt>
                <c:pt idx="37">
                  <c:v>0.12761894167833865</c:v>
                </c:pt>
                <c:pt idx="38">
                  <c:v>0.13126866959761566</c:v>
                </c:pt>
                <c:pt idx="39">
                  <c:v>0.12625643584330601</c:v>
                </c:pt>
                <c:pt idx="40">
                  <c:v>0.12383460843650032</c:v>
                </c:pt>
                <c:pt idx="41">
                  <c:v>0.1220555923667848</c:v>
                </c:pt>
                <c:pt idx="42">
                  <c:v>0.13531216259273438</c:v>
                </c:pt>
                <c:pt idx="43">
                  <c:v>0.13587594593947566</c:v>
                </c:pt>
                <c:pt idx="44">
                  <c:v>0.13457129377005686</c:v>
                </c:pt>
                <c:pt idx="45">
                  <c:v>0.13784323179602997</c:v>
                </c:pt>
                <c:pt idx="46">
                  <c:v>0.14007407829871071</c:v>
                </c:pt>
                <c:pt idx="47">
                  <c:v>0.13694057609581448</c:v>
                </c:pt>
                <c:pt idx="48">
                  <c:v>0.14921093144622807</c:v>
                </c:pt>
                <c:pt idx="49">
                  <c:v>0.14172598557707597</c:v>
                </c:pt>
                <c:pt idx="50">
                  <c:v>0.13067830929592489</c:v>
                </c:pt>
                <c:pt idx="51">
                  <c:v>0.15213518433751139</c:v>
                </c:pt>
                <c:pt idx="52">
                  <c:v>0.17274964446088537</c:v>
                </c:pt>
                <c:pt idx="53">
                  <c:v>0.15381548511356333</c:v>
                </c:pt>
                <c:pt idx="54">
                  <c:v>0.16297089865702732</c:v>
                </c:pt>
                <c:pt idx="55">
                  <c:v>0.1573136907562187</c:v>
                </c:pt>
                <c:pt idx="56">
                  <c:v>0.13591023886194833</c:v>
                </c:pt>
                <c:pt idx="57">
                  <c:v>0.1357135705700212</c:v>
                </c:pt>
                <c:pt idx="58">
                  <c:v>0.14264675814434721</c:v>
                </c:pt>
                <c:pt idx="59">
                  <c:v>0.13331255810090917</c:v>
                </c:pt>
                <c:pt idx="60">
                  <c:v>0.10708518250808914</c:v>
                </c:pt>
                <c:pt idx="61">
                  <c:v>9.7878320433697236E-2</c:v>
                </c:pt>
                <c:pt idx="62">
                  <c:v>9.9981956220426743E-2</c:v>
                </c:pt>
                <c:pt idx="63">
                  <c:v>0.10587427733852817</c:v>
                </c:pt>
                <c:pt idx="64">
                  <c:v>9.9304095102687423E-2</c:v>
                </c:pt>
                <c:pt idx="65">
                  <c:v>9.4847544247457033E-2</c:v>
                </c:pt>
                <c:pt idx="66">
                  <c:v>9.5372531448637013E-2</c:v>
                </c:pt>
                <c:pt idx="67">
                  <c:v>0.10139145682702898</c:v>
                </c:pt>
                <c:pt idx="68">
                  <c:v>0.11221025475852067</c:v>
                </c:pt>
                <c:pt idx="69">
                  <c:v>0.11321271174999191</c:v>
                </c:pt>
                <c:pt idx="70">
                  <c:v>0.11042432700174601</c:v>
                </c:pt>
                <c:pt idx="71">
                  <c:v>0.12365050024759974</c:v>
                </c:pt>
                <c:pt idx="72">
                  <c:v>0.12663759174123265</c:v>
                </c:pt>
                <c:pt idx="73">
                  <c:v>0.14092003521172219</c:v>
                </c:pt>
                <c:pt idx="74">
                  <c:v>0.12658141376729115</c:v>
                </c:pt>
                <c:pt idx="75">
                  <c:v>0.12079006336308033</c:v>
                </c:pt>
                <c:pt idx="76">
                  <c:v>0.108869011257046</c:v>
                </c:pt>
                <c:pt idx="77">
                  <c:v>0.10315618524100598</c:v>
                </c:pt>
                <c:pt idx="78">
                  <c:v>8.509132832981646E-2</c:v>
                </c:pt>
                <c:pt idx="79">
                  <c:v>7.8241748005196024E-2</c:v>
                </c:pt>
                <c:pt idx="80">
                  <c:v>7.2552620409105109E-2</c:v>
                </c:pt>
                <c:pt idx="81">
                  <c:v>6.9265714051627583E-2</c:v>
                </c:pt>
                <c:pt idx="82">
                  <c:v>7.6946269301767442E-2</c:v>
                </c:pt>
                <c:pt idx="83">
                  <c:v>7.3748994627624423E-2</c:v>
                </c:pt>
                <c:pt idx="84">
                  <c:v>6.2186020786512537E-2</c:v>
                </c:pt>
                <c:pt idx="85">
                  <c:v>5.2127734131405611E-2</c:v>
                </c:pt>
                <c:pt idx="86">
                  <c:v>5.2621179206237621E-2</c:v>
                </c:pt>
                <c:pt idx="87">
                  <c:v>5.416829436045062E-2</c:v>
                </c:pt>
                <c:pt idx="88">
                  <c:v>4.8649784675855727E-2</c:v>
                </c:pt>
                <c:pt idx="89">
                  <c:v>5.4046282907811945E-2</c:v>
                </c:pt>
                <c:pt idx="90">
                  <c:v>4.8865120530598063E-2</c:v>
                </c:pt>
                <c:pt idx="91">
                  <c:v>4.8945000883505244E-2</c:v>
                </c:pt>
                <c:pt idx="92">
                  <c:v>5.2646730814014366E-2</c:v>
                </c:pt>
                <c:pt idx="93">
                  <c:v>5.569145829591738E-2</c:v>
                </c:pt>
                <c:pt idx="94">
                  <c:v>5.5402958278500739E-2</c:v>
                </c:pt>
                <c:pt idx="95">
                  <c:v>5.1122105094639755E-2</c:v>
                </c:pt>
                <c:pt idx="96">
                  <c:v>5.0815234972890186E-2</c:v>
                </c:pt>
                <c:pt idx="97">
                  <c:v>5.4286347709378797E-2</c:v>
                </c:pt>
                <c:pt idx="98">
                  <c:v>3.8976244135733092E-2</c:v>
                </c:pt>
                <c:pt idx="99">
                  <c:v>3.4914638759217256E-2</c:v>
                </c:pt>
                <c:pt idx="100">
                  <c:v>3.1255975904569848E-2</c:v>
                </c:pt>
                <c:pt idx="101">
                  <c:v>3.3222113457922371E-2</c:v>
                </c:pt>
                <c:pt idx="102">
                  <c:v>4.237517911501068E-2</c:v>
                </c:pt>
                <c:pt idx="103">
                  <c:v>4.6972229765029079E-2</c:v>
                </c:pt>
                <c:pt idx="104">
                  <c:v>4.6164033720734111E-2</c:v>
                </c:pt>
                <c:pt idx="105">
                  <c:v>4.6648389369664117E-2</c:v>
                </c:pt>
                <c:pt idx="106">
                  <c:v>4.7526235824160955E-2</c:v>
                </c:pt>
                <c:pt idx="107">
                  <c:v>4.7934389269856686E-2</c:v>
                </c:pt>
                <c:pt idx="108">
                  <c:v>4.8465511117567757E-2</c:v>
                </c:pt>
                <c:pt idx="109">
                  <c:v>4.7810619561681013E-2</c:v>
                </c:pt>
                <c:pt idx="110">
                  <c:v>4.7225758667596304E-2</c:v>
                </c:pt>
                <c:pt idx="111">
                  <c:v>5.0240027063520723E-2</c:v>
                </c:pt>
                <c:pt idx="112">
                  <c:v>5.0611959864699019E-2</c:v>
                </c:pt>
                <c:pt idx="113">
                  <c:v>4.7076478661726512E-2</c:v>
                </c:pt>
                <c:pt idx="114">
                  <c:v>4.2790636519861473E-2</c:v>
                </c:pt>
                <c:pt idx="115">
                  <c:v>4.3284281845809729E-2</c:v>
                </c:pt>
                <c:pt idx="116">
                  <c:v>4.759592132180953E-2</c:v>
                </c:pt>
                <c:pt idx="117">
                  <c:v>5.2970421712321497E-2</c:v>
                </c:pt>
                <c:pt idx="118">
                  <c:v>5.4265767731688383E-2</c:v>
                </c:pt>
                <c:pt idx="119">
                  <c:v>5.8498425326935631E-2</c:v>
                </c:pt>
                <c:pt idx="120">
                  <c:v>5.7997556618173636E-2</c:v>
                </c:pt>
                <c:pt idx="121">
                  <c:v>5.7811713804033812E-2</c:v>
                </c:pt>
                <c:pt idx="122">
                  <c:v>6.1821144082980457E-2</c:v>
                </c:pt>
                <c:pt idx="123">
                  <c:v>6.9464921090140144E-2</c:v>
                </c:pt>
                <c:pt idx="124">
                  <c:v>6.6477279846591311E-2</c:v>
                </c:pt>
                <c:pt idx="125">
                  <c:v>5.8972593105247315E-2</c:v>
                </c:pt>
                <c:pt idx="126">
                  <c:v>7.0239389944904057E-2</c:v>
                </c:pt>
                <c:pt idx="127">
                  <c:v>6.2686506280439327E-2</c:v>
                </c:pt>
                <c:pt idx="128">
                  <c:v>5.8016877923477636E-2</c:v>
                </c:pt>
                <c:pt idx="129">
                  <c:v>6.4193360931831922E-2</c:v>
                </c:pt>
                <c:pt idx="130">
                  <c:v>5.8853194590173782E-2</c:v>
                </c:pt>
                <c:pt idx="131">
                  <c:v>5.3254386585324803E-2</c:v>
                </c:pt>
                <c:pt idx="132">
                  <c:v>4.2618516310766387E-2</c:v>
                </c:pt>
                <c:pt idx="133">
                  <c:v>3.6106037706372059E-2</c:v>
                </c:pt>
                <c:pt idx="134">
                  <c:v>3.6656435322466589E-2</c:v>
                </c:pt>
                <c:pt idx="135">
                  <c:v>3.7330322306219479E-2</c:v>
                </c:pt>
                <c:pt idx="136">
                  <c:v>3.9283301497646944E-2</c:v>
                </c:pt>
                <c:pt idx="137">
                  <c:v>3.8196830307125951E-2</c:v>
                </c:pt>
                <c:pt idx="138">
                  <c:v>4.3333519161940143E-2</c:v>
                </c:pt>
                <c:pt idx="139">
                  <c:v>4.4238456299123173E-2</c:v>
                </c:pt>
                <c:pt idx="140">
                  <c:v>4.6928657881345877E-2</c:v>
                </c:pt>
                <c:pt idx="141">
                  <c:v>5.2302842865618697E-2</c:v>
                </c:pt>
                <c:pt idx="142">
                  <c:v>5.5329146937154391E-2</c:v>
                </c:pt>
                <c:pt idx="143">
                  <c:v>5.1776923643490173E-2</c:v>
                </c:pt>
                <c:pt idx="144">
                  <c:v>4.7585732268336393E-2</c:v>
                </c:pt>
                <c:pt idx="145">
                  <c:v>4.4916409965096445E-2</c:v>
                </c:pt>
                <c:pt idx="146">
                  <c:v>4.1183319934240938E-2</c:v>
                </c:pt>
                <c:pt idx="147">
                  <c:v>4.0316535554970057E-2</c:v>
                </c:pt>
                <c:pt idx="148">
                  <c:v>4.5813384862596215E-2</c:v>
                </c:pt>
                <c:pt idx="149">
                  <c:v>4.8350856915077962E-2</c:v>
                </c:pt>
                <c:pt idx="150">
                  <c:v>5.7087676170070822E-2</c:v>
                </c:pt>
                <c:pt idx="151">
                  <c:v>5.2292125901980145E-2</c:v>
                </c:pt>
                <c:pt idx="152">
                  <c:v>5.2984096347365693E-2</c:v>
                </c:pt>
                <c:pt idx="153">
                  <c:v>4.0108701721592206E-2</c:v>
                </c:pt>
                <c:pt idx="154">
                  <c:v>3.386885507606411E-2</c:v>
                </c:pt>
                <c:pt idx="155">
                  <c:v>3.3436721179711873E-2</c:v>
                </c:pt>
                <c:pt idx="156">
                  <c:v>3.4592168962708794E-2</c:v>
                </c:pt>
                <c:pt idx="157">
                  <c:v>3.2585762625878048E-2</c:v>
                </c:pt>
                <c:pt idx="158">
                  <c:v>3.584363869289417E-2</c:v>
                </c:pt>
                <c:pt idx="159">
                  <c:v>3.7556345798797464E-2</c:v>
                </c:pt>
                <c:pt idx="160">
                  <c:v>3.7671602107761923E-2</c:v>
                </c:pt>
                <c:pt idx="161">
                  <c:v>3.0887091992973417E-2</c:v>
                </c:pt>
                <c:pt idx="162">
                  <c:v>3.4895016775186256E-2</c:v>
                </c:pt>
                <c:pt idx="163">
                  <c:v>3.6455869183690752E-2</c:v>
                </c:pt>
                <c:pt idx="164">
                  <c:v>3.6791409029257642E-2</c:v>
                </c:pt>
                <c:pt idx="165">
                  <c:v>3.6653692473837554E-2</c:v>
                </c:pt>
                <c:pt idx="166">
                  <c:v>3.7826099741588216E-2</c:v>
                </c:pt>
                <c:pt idx="167">
                  <c:v>3.5167292584813853E-2</c:v>
                </c:pt>
                <c:pt idx="168">
                  <c:v>4.9973976985613518E-2</c:v>
                </c:pt>
                <c:pt idx="169">
                  <c:v>6.2889281276408887E-2</c:v>
                </c:pt>
                <c:pt idx="170">
                  <c:v>6.7764561780828486E-2</c:v>
                </c:pt>
                <c:pt idx="171">
                  <c:v>7.0189386858725278E-2</c:v>
                </c:pt>
                <c:pt idx="172">
                  <c:v>7.2762945741435284E-2</c:v>
                </c:pt>
                <c:pt idx="173">
                  <c:v>6.7351955787975384E-2</c:v>
                </c:pt>
                <c:pt idx="174">
                  <c:v>6.3464829245767088E-2</c:v>
                </c:pt>
                <c:pt idx="175">
                  <c:v>5.799899712893624E-2</c:v>
                </c:pt>
                <c:pt idx="176">
                  <c:v>5.5930081069653415E-2</c:v>
                </c:pt>
                <c:pt idx="177">
                  <c:v>5.1962209443276071E-2</c:v>
                </c:pt>
                <c:pt idx="178">
                  <c:v>4.6381259366674171E-2</c:v>
                </c:pt>
                <c:pt idx="179">
                  <c:v>4.8738922803823061E-2</c:v>
                </c:pt>
                <c:pt idx="180">
                  <c:v>5.3287327432848738E-2</c:v>
                </c:pt>
                <c:pt idx="181">
                  <c:v>4.8233976088938986E-2</c:v>
                </c:pt>
                <c:pt idx="182">
                  <c:v>4.7022730964894836E-2</c:v>
                </c:pt>
                <c:pt idx="183">
                  <c:v>4.8538411409334362E-2</c:v>
                </c:pt>
                <c:pt idx="184">
                  <c:v>4.3655175522067588E-2</c:v>
                </c:pt>
                <c:pt idx="185">
                  <c:v>4.4708361895706865E-2</c:v>
                </c:pt>
                <c:pt idx="186">
                  <c:v>4.1728190887957685E-2</c:v>
                </c:pt>
                <c:pt idx="187">
                  <c:v>4.0473555277772529E-2</c:v>
                </c:pt>
                <c:pt idx="188">
                  <c:v>4.1215627023276157E-2</c:v>
                </c:pt>
                <c:pt idx="189">
                  <c:v>4.0241249360698658E-2</c:v>
                </c:pt>
                <c:pt idx="190">
                  <c:v>3.5264206666334265E-2</c:v>
                </c:pt>
                <c:pt idx="191">
                  <c:v>3.4263986545691426E-2</c:v>
                </c:pt>
                <c:pt idx="192">
                  <c:v>3.4346627965531215E-2</c:v>
                </c:pt>
                <c:pt idx="193">
                  <c:v>3.0181916107474119E-2</c:v>
                </c:pt>
                <c:pt idx="194">
                  <c:v>2.9664905256344923E-2</c:v>
                </c:pt>
                <c:pt idx="195">
                  <c:v>3.0087359408829808E-2</c:v>
                </c:pt>
                <c:pt idx="196">
                  <c:v>3.3589704201917099E-2</c:v>
                </c:pt>
                <c:pt idx="197">
                  <c:v>3.1663710845785883E-2</c:v>
                </c:pt>
                <c:pt idx="198">
                  <c:v>3.2581879623581639E-2</c:v>
                </c:pt>
                <c:pt idx="199">
                  <c:v>3.0762512475676931E-2</c:v>
                </c:pt>
                <c:pt idx="200">
                  <c:v>2.9152969875521243E-2</c:v>
                </c:pt>
                <c:pt idx="201">
                  <c:v>2.7493647016996654E-2</c:v>
                </c:pt>
                <c:pt idx="202">
                  <c:v>3.2937936433599893E-2</c:v>
                </c:pt>
                <c:pt idx="203">
                  <c:v>3.2771136019671944E-2</c:v>
                </c:pt>
                <c:pt idx="204">
                  <c:v>3.3220874913376469E-2</c:v>
                </c:pt>
                <c:pt idx="205">
                  <c:v>3.9040342232105743E-2</c:v>
                </c:pt>
                <c:pt idx="206">
                  <c:v>4.1818084521508238E-2</c:v>
                </c:pt>
                <c:pt idx="207">
                  <c:v>4.0573979844274431E-2</c:v>
                </c:pt>
                <c:pt idx="208">
                  <c:v>3.5458909067300905E-2</c:v>
                </c:pt>
                <c:pt idx="209">
                  <c:v>3.0102060524016597E-2</c:v>
                </c:pt>
                <c:pt idx="210">
                  <c:v>2.7090577346036822E-2</c:v>
                </c:pt>
                <c:pt idx="211">
                  <c:v>2.7318247630923363E-2</c:v>
                </c:pt>
                <c:pt idx="212">
                  <c:v>2.4300374760625208E-2</c:v>
                </c:pt>
                <c:pt idx="213">
                  <c:v>2.2639147779628666E-2</c:v>
                </c:pt>
                <c:pt idx="214">
                  <c:v>2.4037289941075863E-2</c:v>
                </c:pt>
                <c:pt idx="215">
                  <c:v>2.312525283003523E-2</c:v>
                </c:pt>
                <c:pt idx="216">
                  <c:v>2.3737482458869627E-2</c:v>
                </c:pt>
                <c:pt idx="217">
                  <c:v>2.0414386006831996E-2</c:v>
                </c:pt>
                <c:pt idx="218">
                  <c:v>2.1242487820022766E-2</c:v>
                </c:pt>
                <c:pt idx="219">
                  <c:v>2.3811163494148784E-2</c:v>
                </c:pt>
                <c:pt idx="220">
                  <c:v>2.1008139010022173E-2</c:v>
                </c:pt>
                <c:pt idx="221">
                  <c:v>1.631114717477946E-2</c:v>
                </c:pt>
                <c:pt idx="222">
                  <c:v>1.5545668348150132E-2</c:v>
                </c:pt>
                <c:pt idx="223">
                  <c:v>1.8359303798701269E-2</c:v>
                </c:pt>
                <c:pt idx="224">
                  <c:v>9.6313509474398595E-3</c:v>
                </c:pt>
                <c:pt idx="225">
                  <c:v>1.0010974782063777E-2</c:v>
                </c:pt>
                <c:pt idx="226">
                  <c:v>8.7534635841614947E-3</c:v>
                </c:pt>
                <c:pt idx="227">
                  <c:v>9.101132798425747E-3</c:v>
                </c:pt>
                <c:pt idx="228">
                  <c:v>7.3990085394707713E-3</c:v>
                </c:pt>
                <c:pt idx="229">
                  <c:v>8.6870812725477562E-3</c:v>
                </c:pt>
                <c:pt idx="230">
                  <c:v>1.3392349589497952E-2</c:v>
                </c:pt>
                <c:pt idx="231">
                  <c:v>1.4706127229473764E-2</c:v>
                </c:pt>
                <c:pt idx="232">
                  <c:v>1.5286227200167327E-2</c:v>
                </c:pt>
                <c:pt idx="233">
                  <c:v>1.4111682336598865E-2</c:v>
                </c:pt>
                <c:pt idx="234">
                  <c:v>1.1836643644233896E-2</c:v>
                </c:pt>
                <c:pt idx="235">
                  <c:v>1.4490897791721928E-2</c:v>
                </c:pt>
                <c:pt idx="236">
                  <c:v>1.5325459417877857E-2</c:v>
                </c:pt>
                <c:pt idx="237">
                  <c:v>1.1046976654553405E-2</c:v>
                </c:pt>
                <c:pt idx="238">
                  <c:v>1.0583724112244659E-2</c:v>
                </c:pt>
                <c:pt idx="239">
                  <c:v>1.2598925105520973E-2</c:v>
                </c:pt>
                <c:pt idx="240">
                  <c:v>9.7122207767703587E-3</c:v>
                </c:pt>
                <c:pt idx="241">
                  <c:v>1.0540728782093702E-2</c:v>
                </c:pt>
                <c:pt idx="242">
                  <c:v>1.0975348116049629E-2</c:v>
                </c:pt>
                <c:pt idx="243">
                  <c:v>9.9543248278847352E-3</c:v>
                </c:pt>
                <c:pt idx="244">
                  <c:v>6.0515090531915649E-3</c:v>
                </c:pt>
                <c:pt idx="245">
                  <c:v>7.1481555747790982E-3</c:v>
                </c:pt>
                <c:pt idx="246">
                  <c:v>4.3353573856989274E-3</c:v>
                </c:pt>
                <c:pt idx="247">
                  <c:v>3.5329838203376029E-3</c:v>
                </c:pt>
                <c:pt idx="248">
                  <c:v>2.7277994004466307E-3</c:v>
                </c:pt>
                <c:pt idx="249">
                  <c:v>2.1872352986943592E-3</c:v>
                </c:pt>
                <c:pt idx="250">
                  <c:v>3.1007701638459386E-3</c:v>
                </c:pt>
                <c:pt idx="251">
                  <c:v>2.6232502855881236E-3</c:v>
                </c:pt>
                <c:pt idx="252">
                  <c:v>3.3062592642599709E-3</c:v>
                </c:pt>
                <c:pt idx="253">
                  <c:v>4.0317370686855595E-3</c:v>
                </c:pt>
                <c:pt idx="254">
                  <c:v>4.758859070681026E-3</c:v>
                </c:pt>
                <c:pt idx="255">
                  <c:v>7.6555242136811894E-3</c:v>
                </c:pt>
                <c:pt idx="256">
                  <c:v>1.1328264090321002E-2</c:v>
                </c:pt>
                <c:pt idx="257">
                  <c:v>7.4407151587689794E-3</c:v>
                </c:pt>
                <c:pt idx="258">
                  <c:v>7.3924254835568042E-3</c:v>
                </c:pt>
                <c:pt idx="259">
                  <c:v>8.3435556660404527E-3</c:v>
                </c:pt>
                <c:pt idx="260">
                  <c:v>6.3737647045432203E-3</c:v>
                </c:pt>
                <c:pt idx="261">
                  <c:v>5.5006976453351982E-3</c:v>
                </c:pt>
                <c:pt idx="262">
                  <c:v>5.0820466213907633E-3</c:v>
                </c:pt>
                <c:pt idx="263">
                  <c:v>5.0873775243159853E-3</c:v>
                </c:pt>
                <c:pt idx="264">
                  <c:v>5.129112170390162E-3</c:v>
                </c:pt>
                <c:pt idx="265">
                  <c:v>3.6484494144957201E-3</c:v>
                </c:pt>
                <c:pt idx="266">
                  <c:v>2.664462599234872E-3</c:v>
                </c:pt>
                <c:pt idx="267">
                  <c:v>1.7558753712429924E-3</c:v>
                </c:pt>
                <c:pt idx="268">
                  <c:v>1.8627081725975695E-3</c:v>
                </c:pt>
                <c:pt idx="269">
                  <c:v>9.1515999482497589E-4</c:v>
                </c:pt>
                <c:pt idx="270">
                  <c:v>1.5899451214398247E-4</c:v>
                </c:pt>
                <c:pt idx="271">
                  <c:v>8.6397376005104974E-4</c:v>
                </c:pt>
                <c:pt idx="272">
                  <c:v>8.6465457264878513E-4</c:v>
                </c:pt>
                <c:pt idx="273">
                  <c:v>2.4828625713901277E-3</c:v>
                </c:pt>
                <c:pt idx="274">
                  <c:v>1.5747843783700294E-3</c:v>
                </c:pt>
                <c:pt idx="275">
                  <c:v>1.0621746183920851E-3</c:v>
                </c:pt>
                <c:pt idx="276">
                  <c:v>1.1287619342749211E-3</c:v>
                </c:pt>
                <c:pt idx="277">
                  <c:v>1.3715100038817034E-3</c:v>
                </c:pt>
                <c:pt idx="278">
                  <c:v>2.9134355007886543E-3</c:v>
                </c:pt>
                <c:pt idx="279">
                  <c:v>3.9846898279829318E-3</c:v>
                </c:pt>
                <c:pt idx="280">
                  <c:v>5.5703560485967779E-3</c:v>
                </c:pt>
                <c:pt idx="281">
                  <c:v>1.1233798454079555E-2</c:v>
                </c:pt>
                <c:pt idx="282">
                  <c:v>1.2589423912847054E-2</c:v>
                </c:pt>
                <c:pt idx="283">
                  <c:v>1.4234768224432639E-2</c:v>
                </c:pt>
                <c:pt idx="284">
                  <c:v>2.1950158950626183E-2</c:v>
                </c:pt>
                <c:pt idx="285">
                  <c:v>1.7380077711791668E-2</c:v>
                </c:pt>
                <c:pt idx="286">
                  <c:v>1.5572592530732576E-2</c:v>
                </c:pt>
                <c:pt idx="287">
                  <c:v>1.1254714217501734E-2</c:v>
                </c:pt>
                <c:pt idx="288">
                  <c:v>1.2275766737895858E-2</c:v>
                </c:pt>
                <c:pt idx="289">
                  <c:v>7.3608105430713316E-3</c:v>
                </c:pt>
                <c:pt idx="290">
                  <c:v>4.0299992391871087E-3</c:v>
                </c:pt>
                <c:pt idx="291">
                  <c:v>2.7227945415010781E-3</c:v>
                </c:pt>
                <c:pt idx="292">
                  <c:v>1.9621399446990511E-3</c:v>
                </c:pt>
                <c:pt idx="293">
                  <c:v>1.2849307942647968E-3</c:v>
                </c:pt>
                <c:pt idx="294">
                  <c:v>1.8628565738305026E-3</c:v>
                </c:pt>
                <c:pt idx="295">
                  <c:v>3.4860991845750249E-3</c:v>
                </c:pt>
                <c:pt idx="296">
                  <c:v>8.5907655387325414E-3</c:v>
                </c:pt>
                <c:pt idx="297">
                  <c:v>4.2544323607314628E-3</c:v>
                </c:pt>
                <c:pt idx="298">
                  <c:v>1.0313286969786586E-3</c:v>
                </c:pt>
                <c:pt idx="299">
                  <c:v>7.3140852303261892E-3</c:v>
                </c:pt>
                <c:pt idx="300">
                  <c:v>6.8464016366271609E-3</c:v>
                </c:pt>
                <c:pt idx="301">
                  <c:v>9.619282260197985E-4</c:v>
                </c:pt>
                <c:pt idx="302">
                  <c:v>1.4416101810427761E-3</c:v>
                </c:pt>
                <c:pt idx="303">
                  <c:v>1.4916797017737213E-3</c:v>
                </c:pt>
                <c:pt idx="304">
                  <c:v>5.4534787166192943E-5</c:v>
                </c:pt>
                <c:pt idx="305">
                  <c:v>4.591045205506223E-4</c:v>
                </c:pt>
                <c:pt idx="306">
                  <c:v>6.0354884696664556E-4</c:v>
                </c:pt>
                <c:pt idx="307">
                  <c:v>1.9525017936268146E-3</c:v>
                </c:pt>
                <c:pt idx="308">
                  <c:v>8.6861939334293807E-3</c:v>
                </c:pt>
                <c:pt idx="309">
                  <c:v>3.0613826816055845E-2</c:v>
                </c:pt>
                <c:pt idx="310">
                  <c:v>2.7175167883211178E-2</c:v>
                </c:pt>
                <c:pt idx="311">
                  <c:v>1.6118579454731097E-2</c:v>
                </c:pt>
                <c:pt idx="312">
                  <c:v>2.3804313007141475E-2</c:v>
                </c:pt>
                <c:pt idx="313">
                  <c:v>3.1647026777849363E-2</c:v>
                </c:pt>
                <c:pt idx="314">
                  <c:v>2.8516028673561244E-2</c:v>
                </c:pt>
                <c:pt idx="315">
                  <c:v>2.5482948253193631E-2</c:v>
                </c:pt>
                <c:pt idx="316">
                  <c:v>1.9027198197837738E-2</c:v>
                </c:pt>
                <c:pt idx="317">
                  <c:v>1.8755631001843947E-2</c:v>
                </c:pt>
                <c:pt idx="318">
                  <c:v>1.3239179883696991E-2</c:v>
                </c:pt>
                <c:pt idx="319">
                  <c:v>1.5507040872527739E-2</c:v>
                </c:pt>
                <c:pt idx="320">
                  <c:v>2.1123709605489451E-2</c:v>
                </c:pt>
                <c:pt idx="321">
                  <c:v>9.607034394502393E-3</c:v>
                </c:pt>
                <c:pt idx="322">
                  <c:v>9.8648334029278126E-3</c:v>
                </c:pt>
                <c:pt idx="323">
                  <c:v>1.1173364556346399E-2</c:v>
                </c:pt>
                <c:pt idx="324">
                  <c:v>9.1346979070720084E-3</c:v>
                </c:pt>
                <c:pt idx="325">
                  <c:v>1.3216848250446464E-2</c:v>
                </c:pt>
                <c:pt idx="326">
                  <c:v>1.1225357456917179E-2</c:v>
                </c:pt>
                <c:pt idx="327">
                  <c:v>7.5717644855953885E-3</c:v>
                </c:pt>
                <c:pt idx="328">
                  <c:v>3.7511622110023481E-3</c:v>
                </c:pt>
                <c:pt idx="329">
                  <c:v>3.1878945999472444E-3</c:v>
                </c:pt>
                <c:pt idx="330">
                  <c:v>4.276505826817727E-3</c:v>
                </c:pt>
                <c:pt idx="331">
                  <c:v>6.1044338029004313E-3</c:v>
                </c:pt>
                <c:pt idx="332">
                  <c:v>1.4617104645224656E-2</c:v>
                </c:pt>
                <c:pt idx="333">
                  <c:v>1.8931874343695212E-2</c:v>
                </c:pt>
                <c:pt idx="334">
                  <c:v>1.8149050900867679E-2</c:v>
                </c:pt>
                <c:pt idx="335">
                  <c:v>1.7209219697686934E-2</c:v>
                </c:pt>
                <c:pt idx="336">
                  <c:v>1.8476672353465878E-2</c:v>
                </c:pt>
                <c:pt idx="337">
                  <c:v>1.3571049870870289E-2</c:v>
                </c:pt>
                <c:pt idx="338">
                  <c:v>1.4117685190924455E-2</c:v>
                </c:pt>
                <c:pt idx="339">
                  <c:v>1.5003710059340487E-2</c:v>
                </c:pt>
                <c:pt idx="340">
                  <c:v>1.3546073851163234E-2</c:v>
                </c:pt>
                <c:pt idx="341">
                  <c:v>1.1122645530003659E-2</c:v>
                </c:pt>
                <c:pt idx="342">
                  <c:v>1.1207472258514423E-2</c:v>
                </c:pt>
                <c:pt idx="343">
                  <c:v>1.243209494078314E-2</c:v>
                </c:pt>
                <c:pt idx="344">
                  <c:v>1.1419352643466106E-2</c:v>
                </c:pt>
                <c:pt idx="345">
                  <c:v>1.1162815378484492E-2</c:v>
                </c:pt>
                <c:pt idx="346">
                  <c:v>1.465971932217779E-2</c:v>
                </c:pt>
                <c:pt idx="347">
                  <c:v>1.5124273664713176E-2</c:v>
                </c:pt>
                <c:pt idx="348">
                  <c:v>1.509725630966907E-2</c:v>
                </c:pt>
                <c:pt idx="349">
                  <c:v>1.7742498591291428E-2</c:v>
                </c:pt>
                <c:pt idx="350">
                  <c:v>1.6566143558729204E-2</c:v>
                </c:pt>
                <c:pt idx="351">
                  <c:v>1.9862180857525467E-2</c:v>
                </c:pt>
                <c:pt idx="352">
                  <c:v>2.206479549160982E-2</c:v>
                </c:pt>
                <c:pt idx="353">
                  <c:v>2.4345060799734159E-2</c:v>
                </c:pt>
                <c:pt idx="354">
                  <c:v>2.5498234995959896E-2</c:v>
                </c:pt>
                <c:pt idx="355">
                  <c:v>3.0814186368719743E-2</c:v>
                </c:pt>
                <c:pt idx="356">
                  <c:v>3.3734107836002801E-2</c:v>
                </c:pt>
                <c:pt idx="357">
                  <c:v>2.8948089763969648E-2</c:v>
                </c:pt>
                <c:pt idx="358">
                  <c:v>2.7316949943924036E-2</c:v>
                </c:pt>
                <c:pt idx="359">
                  <c:v>2.5235307679159432E-2</c:v>
                </c:pt>
                <c:pt idx="360">
                  <c:v>2.2115267597054639E-2</c:v>
                </c:pt>
                <c:pt idx="361">
                  <c:v>2.5444528676048832E-2</c:v>
                </c:pt>
                <c:pt idx="362">
                  <c:v>2.2851802670859726E-2</c:v>
                </c:pt>
                <c:pt idx="363">
                  <c:v>1.8285019794131836E-2</c:v>
                </c:pt>
                <c:pt idx="364">
                  <c:v>1.8819666410011673E-2</c:v>
                </c:pt>
                <c:pt idx="365">
                  <c:v>2.1306214848224654E-2</c:v>
                </c:pt>
                <c:pt idx="366">
                  <c:v>1.7499367418953103E-2</c:v>
                </c:pt>
                <c:pt idx="367">
                  <c:v>1.498677510423254E-2</c:v>
                </c:pt>
                <c:pt idx="368">
                  <c:v>1.3781277768744795E-2</c:v>
                </c:pt>
                <c:pt idx="369">
                  <c:v>1.2682063888758366E-2</c:v>
                </c:pt>
                <c:pt idx="370">
                  <c:v>1.4617633808536385E-2</c:v>
                </c:pt>
                <c:pt idx="371">
                  <c:v>1.0675403928970926E-2</c:v>
                </c:pt>
                <c:pt idx="372">
                  <c:v>8.4927897032799418E-3</c:v>
                </c:pt>
                <c:pt idx="373">
                  <c:v>8.7191049590448506E-3</c:v>
                </c:pt>
                <c:pt idx="374">
                  <c:v>4.4493914375340528E-3</c:v>
                </c:pt>
                <c:pt idx="375">
                  <c:v>5.2256909077839087E-3</c:v>
                </c:pt>
                <c:pt idx="376">
                  <c:v>6.9726552288830665E-3</c:v>
                </c:pt>
                <c:pt idx="377">
                  <c:v>6.6769826191028789E-3</c:v>
                </c:pt>
                <c:pt idx="378">
                  <c:v>1.0737689704899996E-2</c:v>
                </c:pt>
                <c:pt idx="379">
                  <c:v>1.4028907919119774E-2</c:v>
                </c:pt>
                <c:pt idx="380">
                  <c:v>1.7158099712093301E-2</c:v>
                </c:pt>
                <c:pt idx="381">
                  <c:v>1.7150878453702542E-2</c:v>
                </c:pt>
                <c:pt idx="382">
                  <c:v>1.7284480461687811E-2</c:v>
                </c:pt>
                <c:pt idx="383">
                  <c:v>1.3597517933387834E-2</c:v>
                </c:pt>
                <c:pt idx="384">
                  <c:v>1.6038100692136945E-2</c:v>
                </c:pt>
                <c:pt idx="385">
                  <c:v>1.5627571177804528E-2</c:v>
                </c:pt>
                <c:pt idx="386">
                  <c:v>1.424012993621207E-2</c:v>
                </c:pt>
                <c:pt idx="387">
                  <c:v>1.4209900351728174E-2</c:v>
                </c:pt>
                <c:pt idx="388">
                  <c:v>1.3441182734688153E-2</c:v>
                </c:pt>
                <c:pt idx="389">
                  <c:v>1.3154547154449123E-2</c:v>
                </c:pt>
                <c:pt idx="390">
                  <c:v>1.1551505777420364E-2</c:v>
                </c:pt>
                <c:pt idx="391">
                  <c:v>1.2843438741395503E-2</c:v>
                </c:pt>
                <c:pt idx="392">
                  <c:v>1.5520262259223551E-2</c:v>
                </c:pt>
                <c:pt idx="393">
                  <c:v>2.2536575964696666E-2</c:v>
                </c:pt>
                <c:pt idx="394">
                  <c:v>2.1626652871618642E-2</c:v>
                </c:pt>
                <c:pt idx="395">
                  <c:v>2.1074121141408126E-2</c:v>
                </c:pt>
                <c:pt idx="396">
                  <c:v>1.5363520414761394E-2</c:v>
                </c:pt>
                <c:pt idx="397">
                  <c:v>8.9130542089338165E-3</c:v>
                </c:pt>
                <c:pt idx="398">
                  <c:v>6.4451437125077112E-3</c:v>
                </c:pt>
                <c:pt idx="399">
                  <c:v>7.1064651100895583E-3</c:v>
                </c:pt>
                <c:pt idx="400">
                  <c:v>6.0532317692930286E-3</c:v>
                </c:pt>
                <c:pt idx="401">
                  <c:v>8.5480669922003878E-3</c:v>
                </c:pt>
                <c:pt idx="402">
                  <c:v>1.0999776040200578E-2</c:v>
                </c:pt>
                <c:pt idx="403">
                  <c:v>1.2236068301136186E-2</c:v>
                </c:pt>
                <c:pt idx="404">
                  <c:v>1.4689849984896627E-2</c:v>
                </c:pt>
                <c:pt idx="405">
                  <c:v>1.6961340034422529E-2</c:v>
                </c:pt>
                <c:pt idx="406">
                  <c:v>2.0252056117814606E-2</c:v>
                </c:pt>
                <c:pt idx="407">
                  <c:v>2.1580129623335914E-2</c:v>
                </c:pt>
                <c:pt idx="408">
                  <c:v>2.4692864130326179E-2</c:v>
                </c:pt>
                <c:pt idx="409">
                  <c:v>2.7856572214597315E-2</c:v>
                </c:pt>
                <c:pt idx="410">
                  <c:v>2.7791730414144261E-2</c:v>
                </c:pt>
                <c:pt idx="411">
                  <c:v>3.1139523515333913E-2</c:v>
                </c:pt>
                <c:pt idx="412">
                  <c:v>2.2988951167460466E-2</c:v>
                </c:pt>
                <c:pt idx="413">
                  <c:v>1.9942511307082411E-2</c:v>
                </c:pt>
                <c:pt idx="414">
                  <c:v>1.7045490912419491E-2</c:v>
                </c:pt>
                <c:pt idx="415">
                  <c:v>1.927402774067459E-2</c:v>
                </c:pt>
                <c:pt idx="416">
                  <c:v>8.6470398636084595E-3</c:v>
                </c:pt>
                <c:pt idx="417">
                  <c:v>7.1899346300519874E-3</c:v>
                </c:pt>
                <c:pt idx="418">
                  <c:v>6.5810050446841444E-3</c:v>
                </c:pt>
                <c:pt idx="419">
                  <c:v>6.0542829058813814E-3</c:v>
                </c:pt>
                <c:pt idx="420">
                  <c:v>2.5884033036819728E-3</c:v>
                </c:pt>
                <c:pt idx="421">
                  <c:v>2.5146180515270584E-3</c:v>
                </c:pt>
                <c:pt idx="422">
                  <c:v>2.9232373039636034E-3</c:v>
                </c:pt>
                <c:pt idx="423">
                  <c:v>4.3628996865134858E-3</c:v>
                </c:pt>
                <c:pt idx="424">
                  <c:v>6.2264566235225201E-3</c:v>
                </c:pt>
                <c:pt idx="425">
                  <c:v>3.9085586586789772E-3</c:v>
                </c:pt>
                <c:pt idx="426">
                  <c:v>2.7407556806867532E-3</c:v>
                </c:pt>
                <c:pt idx="427">
                  <c:v>5.710315127271427E-4</c:v>
                </c:pt>
                <c:pt idx="428">
                  <c:v>3.8698789318095403E-5</c:v>
                </c:pt>
                <c:pt idx="429">
                  <c:v>1.1614608265983454E-5</c:v>
                </c:pt>
                <c:pt idx="430">
                  <c:v>4.1519805397194129E-7</c:v>
                </c:pt>
                <c:pt idx="431">
                  <c:v>2.444091515541312E-5</c:v>
                </c:pt>
                <c:pt idx="432">
                  <c:v>1.3395411485010275E-4</c:v>
                </c:pt>
                <c:pt idx="433">
                  <c:v>3.4789598391761305E-4</c:v>
                </c:pt>
                <c:pt idx="434">
                  <c:v>4.8736107059601658E-5</c:v>
                </c:pt>
                <c:pt idx="435">
                  <c:v>8.1477304808633729E-5</c:v>
                </c:pt>
                <c:pt idx="436">
                  <c:v>5.662310671614634E-5</c:v>
                </c:pt>
                <c:pt idx="437">
                  <c:v>1.7742691002084426E-6</c:v>
                </c:pt>
                <c:pt idx="438">
                  <c:v>2.0218822725922456E-5</c:v>
                </c:pt>
                <c:pt idx="439">
                  <c:v>2.4748703836193887E-6</c:v>
                </c:pt>
                <c:pt idx="440">
                  <c:v>3.4160828445767406E-2</c:v>
                </c:pt>
                <c:pt idx="441">
                  <c:v>3.2879355177816906E-2</c:v>
                </c:pt>
                <c:pt idx="442">
                  <c:v>3.3783307186434103E-2</c:v>
                </c:pt>
                <c:pt idx="443">
                  <c:v>3.2101288144344028E-2</c:v>
                </c:pt>
                <c:pt idx="444">
                  <c:v>3.1470407245080219E-2</c:v>
                </c:pt>
                <c:pt idx="445">
                  <c:v>3.0451080578613367E-2</c:v>
                </c:pt>
                <c:pt idx="446">
                  <c:v>3.4014043335242918E-2</c:v>
                </c:pt>
                <c:pt idx="447">
                  <c:v>3.2407198164093855E-2</c:v>
                </c:pt>
                <c:pt idx="448">
                  <c:v>3.2532877616385021E-2</c:v>
                </c:pt>
                <c:pt idx="449">
                  <c:v>3.7741858494574211E-2</c:v>
                </c:pt>
                <c:pt idx="450">
                  <c:v>3.9921087779991038E-2</c:v>
                </c:pt>
                <c:pt idx="451">
                  <c:v>3.997718496616174E-2</c:v>
                </c:pt>
                <c:pt idx="452">
                  <c:v>3.6904455118677383E-2</c:v>
                </c:pt>
                <c:pt idx="453">
                  <c:v>3.6114605494155863E-2</c:v>
                </c:pt>
                <c:pt idx="454">
                  <c:v>3.6569935989971984E-2</c:v>
                </c:pt>
                <c:pt idx="455">
                  <c:v>3.6783281158343423E-2</c:v>
                </c:pt>
                <c:pt idx="456">
                  <c:v>3.5187562200314756E-2</c:v>
                </c:pt>
                <c:pt idx="457">
                  <c:v>3.2568933522802795E-2</c:v>
                </c:pt>
                <c:pt idx="458">
                  <c:v>3.0173460904170217E-2</c:v>
                </c:pt>
                <c:pt idx="459">
                  <c:v>2.5381306714115707E-2</c:v>
                </c:pt>
                <c:pt idx="460">
                  <c:v>1.7440413852806293E-2</c:v>
                </c:pt>
                <c:pt idx="461">
                  <c:v>1.3989505275066708E-2</c:v>
                </c:pt>
                <c:pt idx="462">
                  <c:v>1.5693113510329478E-2</c:v>
                </c:pt>
                <c:pt idx="463">
                  <c:v>1.4511036656145697E-2</c:v>
                </c:pt>
                <c:pt idx="464">
                  <c:v>1.5017751635133275E-2</c:v>
                </c:pt>
                <c:pt idx="465">
                  <c:v>1.1191218108778654E-2</c:v>
                </c:pt>
                <c:pt idx="466">
                  <c:v>1.1636171907621467E-2</c:v>
                </c:pt>
                <c:pt idx="467">
                  <c:v>1.0571449682879682E-2</c:v>
                </c:pt>
                <c:pt idx="468">
                  <c:v>6.9577332599209674E-3</c:v>
                </c:pt>
                <c:pt idx="469">
                  <c:v>3.5327444625139386E-3</c:v>
                </c:pt>
                <c:pt idx="470">
                  <c:v>2.6767461671252011E-3</c:v>
                </c:pt>
                <c:pt idx="471">
                  <c:v>2.8973998475980678E-3</c:v>
                </c:pt>
                <c:pt idx="472">
                  <c:v>1.5671205861779263E-3</c:v>
                </c:pt>
                <c:pt idx="473">
                  <c:v>9.7038626960279251E-4</c:v>
                </c:pt>
                <c:pt idx="474">
                  <c:v>4.5621408295687605E-4</c:v>
                </c:pt>
                <c:pt idx="475">
                  <c:v>1.4114174635021694E-4</c:v>
                </c:pt>
                <c:pt idx="476">
                  <c:v>9.2753840088536582E-6</c:v>
                </c:pt>
                <c:pt idx="477">
                  <c:v>8.9933799039046267E-6</c:v>
                </c:pt>
                <c:pt idx="478">
                  <c:v>2.5360126823167201E-4</c:v>
                </c:pt>
                <c:pt idx="479">
                  <c:v>9.2276920227329215E-5</c:v>
                </c:pt>
                <c:pt idx="480">
                  <c:v>5.3302517495824441E-4</c:v>
                </c:pt>
                <c:pt idx="481">
                  <c:v>8.7946483438856068E-4</c:v>
                </c:pt>
                <c:pt idx="482">
                  <c:v>4.4016127522339985E-4</c:v>
                </c:pt>
                <c:pt idx="483">
                  <c:v>6.4334390324872429E-4</c:v>
                </c:pt>
                <c:pt idx="484">
                  <c:v>1.1455478752071587E-3</c:v>
                </c:pt>
                <c:pt idx="485">
                  <c:v>3.3912538793316998E-4</c:v>
                </c:pt>
                <c:pt idx="486">
                  <c:v>6.8391908505919342E-5</c:v>
                </c:pt>
                <c:pt idx="487">
                  <c:v>4.3500162762399065E-5</c:v>
                </c:pt>
                <c:pt idx="488">
                  <c:v>3.0757912293033147E-5</c:v>
                </c:pt>
                <c:pt idx="489">
                  <c:v>6.0689770447357718E-7</c:v>
                </c:pt>
                <c:pt idx="490">
                  <c:v>2.6732438816036875E-4</c:v>
                </c:pt>
                <c:pt idx="491">
                  <c:v>3.2341302393116097E-4</c:v>
                </c:pt>
                <c:pt idx="492">
                  <c:v>2.4744437133604188E-8</c:v>
                </c:pt>
                <c:pt idx="493">
                  <c:v>1.92724842500397E-4</c:v>
                </c:pt>
                <c:pt idx="494">
                  <c:v>6.0878827139679379E-4</c:v>
                </c:pt>
                <c:pt idx="495">
                  <c:v>1.1442360457078662E-3</c:v>
                </c:pt>
                <c:pt idx="496">
                  <c:v>5.6984232655067385E-4</c:v>
                </c:pt>
                <c:pt idx="497">
                  <c:v>8.6646496340979037E-4</c:v>
                </c:pt>
                <c:pt idx="498">
                  <c:v>1.01885597990806E-3</c:v>
                </c:pt>
                <c:pt idx="499">
                  <c:v>5.9996892350035593E-4</c:v>
                </c:pt>
                <c:pt idx="500">
                  <c:v>2.5586824099929113E-4</c:v>
                </c:pt>
                <c:pt idx="501">
                  <c:v>9.9873820096269472E-4</c:v>
                </c:pt>
                <c:pt idx="502">
                  <c:v>2.1480469047174561E-3</c:v>
                </c:pt>
                <c:pt idx="503">
                  <c:v>1.7006712471265037E-3</c:v>
                </c:pt>
                <c:pt idx="504">
                  <c:v>1.9100325894064222E-3</c:v>
                </c:pt>
                <c:pt idx="505">
                  <c:v>9.8777628845816675E-4</c:v>
                </c:pt>
                <c:pt idx="506">
                  <c:v>1.0035669313148707E-3</c:v>
                </c:pt>
                <c:pt idx="507">
                  <c:v>3.294398051004838E-3</c:v>
                </c:pt>
                <c:pt idx="508">
                  <c:v>7.9309516044407649E-4</c:v>
                </c:pt>
                <c:pt idx="509">
                  <c:v>2.3949824889608002E-3</c:v>
                </c:pt>
                <c:pt idx="510">
                  <c:v>5.6822480827309688E-3</c:v>
                </c:pt>
                <c:pt idx="511">
                  <c:v>3.543087371287613E-3</c:v>
                </c:pt>
                <c:pt idx="512">
                  <c:v>1.7977756971622664E-3</c:v>
                </c:pt>
                <c:pt idx="513">
                  <c:v>1.7089284696807836E-3</c:v>
                </c:pt>
                <c:pt idx="514">
                  <c:v>1.6807959875717469E-3</c:v>
                </c:pt>
                <c:pt idx="515">
                  <c:v>2.7628353703403065E-3</c:v>
                </c:pt>
                <c:pt idx="516">
                  <c:v>1.3644579079773276E-3</c:v>
                </c:pt>
                <c:pt idx="517">
                  <c:v>2.9364964739814732E-3</c:v>
                </c:pt>
                <c:pt idx="518">
                  <c:v>3.1023089322514069E-3</c:v>
                </c:pt>
                <c:pt idx="519">
                  <c:v>7.3780843838796165E-3</c:v>
                </c:pt>
                <c:pt idx="520">
                  <c:v>6.9624313205973636E-3</c:v>
                </c:pt>
                <c:pt idx="521">
                  <c:v>8.4175853908361221E-3</c:v>
                </c:pt>
                <c:pt idx="522">
                  <c:v>6.145724870565669E-3</c:v>
                </c:pt>
                <c:pt idx="523">
                  <c:v>3.4362905319745346E-3</c:v>
                </c:pt>
                <c:pt idx="524">
                  <c:v>3.4438163544137268E-3</c:v>
                </c:pt>
                <c:pt idx="525">
                  <c:v>3.101144695963425E-3</c:v>
                </c:pt>
                <c:pt idx="526">
                  <c:v>3.6969710311283602E-3</c:v>
                </c:pt>
                <c:pt idx="527">
                  <c:v>4.7705691866303246E-3</c:v>
                </c:pt>
                <c:pt idx="528">
                  <c:v>4.4058356574965653E-3</c:v>
                </c:pt>
                <c:pt idx="529">
                  <c:v>9.8504368504054272E-3</c:v>
                </c:pt>
                <c:pt idx="530">
                  <c:v>9.073717334901716E-3</c:v>
                </c:pt>
                <c:pt idx="531">
                  <c:v>8.9245855641077645E-3</c:v>
                </c:pt>
                <c:pt idx="532">
                  <c:v>1.4565039594683173E-2</c:v>
                </c:pt>
                <c:pt idx="533">
                  <c:v>1.4111481696281182E-2</c:v>
                </c:pt>
                <c:pt idx="534">
                  <c:v>1.3328437854784698E-2</c:v>
                </c:pt>
                <c:pt idx="535">
                  <c:v>1.3322426597747076E-2</c:v>
                </c:pt>
                <c:pt idx="536">
                  <c:v>1.7646778349764455E-2</c:v>
                </c:pt>
                <c:pt idx="537">
                  <c:v>1.5486186025731546E-2</c:v>
                </c:pt>
                <c:pt idx="538">
                  <c:v>7.6976541778020213E-3</c:v>
                </c:pt>
                <c:pt idx="539">
                  <c:v>7.1369518460283402E-3</c:v>
                </c:pt>
                <c:pt idx="540">
                  <c:v>7.0248361404275225E-3</c:v>
                </c:pt>
                <c:pt idx="541">
                  <c:v>4.5410867412869075E-3</c:v>
                </c:pt>
                <c:pt idx="542">
                  <c:v>3.7549099975400352E-3</c:v>
                </c:pt>
                <c:pt idx="543">
                  <c:v>5.2194920060819709E-3</c:v>
                </c:pt>
                <c:pt idx="544">
                  <c:v>4.6868104850023113E-3</c:v>
                </c:pt>
                <c:pt idx="545">
                  <c:v>2.0267412943413567E-3</c:v>
                </c:pt>
                <c:pt idx="546">
                  <c:v>8.44068324452488E-4</c:v>
                </c:pt>
                <c:pt idx="547">
                  <c:v>2.4264788376473752E-3</c:v>
                </c:pt>
                <c:pt idx="548">
                  <c:v>9.5324668273789729E-4</c:v>
                </c:pt>
                <c:pt idx="549">
                  <c:v>3.4935126801007733E-5</c:v>
                </c:pt>
                <c:pt idx="550">
                  <c:v>6.1731625462636852E-4</c:v>
                </c:pt>
                <c:pt idx="551">
                  <c:v>1.0551042650242416E-4</c:v>
                </c:pt>
                <c:pt idx="552">
                  <c:v>3.0858334867925238E-4</c:v>
                </c:pt>
                <c:pt idx="553">
                  <c:v>7.645398163714578E-4</c:v>
                </c:pt>
                <c:pt idx="554">
                  <c:v>1.9457540609777394E-3</c:v>
                </c:pt>
                <c:pt idx="555">
                  <c:v>4.0844755504677371E-3</c:v>
                </c:pt>
                <c:pt idx="556">
                  <c:v>7.5334610360967263E-3</c:v>
                </c:pt>
                <c:pt idx="557">
                  <c:v>2.7251806807491355E-2</c:v>
                </c:pt>
                <c:pt idx="558">
                  <c:v>2.4449834593518176E-2</c:v>
                </c:pt>
                <c:pt idx="559">
                  <c:v>1.5595165484335644E-2</c:v>
                </c:pt>
                <c:pt idx="560">
                  <c:v>2.1886435302248406E-2</c:v>
                </c:pt>
                <c:pt idx="561">
                  <c:v>2.7385714791041439E-2</c:v>
                </c:pt>
                <c:pt idx="562">
                  <c:v>2.3395871066476812E-2</c:v>
                </c:pt>
                <c:pt idx="563">
                  <c:v>2.0861580022635599E-2</c:v>
                </c:pt>
                <c:pt idx="564">
                  <c:v>1.5449068389623406E-2</c:v>
                </c:pt>
                <c:pt idx="565">
                  <c:v>1.2626538109662031E-2</c:v>
                </c:pt>
                <c:pt idx="566">
                  <c:v>5.5823318552590869E-3</c:v>
                </c:pt>
                <c:pt idx="567">
                  <c:v>6.3752684445644919E-3</c:v>
                </c:pt>
                <c:pt idx="568">
                  <c:v>1.0503055903264441E-2</c:v>
                </c:pt>
                <c:pt idx="569">
                  <c:v>4.5413137676255941E-3</c:v>
                </c:pt>
                <c:pt idx="570">
                  <c:v>4.3682251216497501E-3</c:v>
                </c:pt>
                <c:pt idx="571">
                  <c:v>3.5943550244978526E-3</c:v>
                </c:pt>
                <c:pt idx="572">
                  <c:v>1.8514638317017179E-3</c:v>
                </c:pt>
                <c:pt idx="573">
                  <c:v>3.5283204797775802E-3</c:v>
                </c:pt>
                <c:pt idx="574">
                  <c:v>7.0396888598337512E-4</c:v>
                </c:pt>
                <c:pt idx="575">
                  <c:v>2.6827763680039571E-5</c:v>
                </c:pt>
                <c:pt idx="576">
                  <c:v>4.8355847261605532E-4</c:v>
                </c:pt>
                <c:pt idx="577">
                  <c:v>3.6983314271120236E-4</c:v>
                </c:pt>
                <c:pt idx="578">
                  <c:v>1.8472835027024713E-4</c:v>
                </c:pt>
                <c:pt idx="579">
                  <c:v>2.9571487305648577E-5</c:v>
                </c:pt>
                <c:pt idx="580">
                  <c:v>7.9482551980222891E-4</c:v>
                </c:pt>
                <c:pt idx="581">
                  <c:v>7.8559293474234407E-4</c:v>
                </c:pt>
                <c:pt idx="582">
                  <c:v>1.3346712597414885E-3</c:v>
                </c:pt>
                <c:pt idx="583">
                  <c:v>6.5396512794238418E-4</c:v>
                </c:pt>
                <c:pt idx="584">
                  <c:v>4.1601361554177962E-4</c:v>
                </c:pt>
                <c:pt idx="585">
                  <c:v>3.475311586856409E-4</c:v>
                </c:pt>
                <c:pt idx="586">
                  <c:v>2.3510059045714791E-4</c:v>
                </c:pt>
                <c:pt idx="587">
                  <c:v>4.5457746568067231E-4</c:v>
                </c:pt>
                <c:pt idx="588">
                  <c:v>7.2597034507687315E-4</c:v>
                </c:pt>
                <c:pt idx="589">
                  <c:v>6.88470258649074E-4</c:v>
                </c:pt>
                <c:pt idx="590">
                  <c:v>9.1309471168203094E-4</c:v>
                </c:pt>
                <c:pt idx="591">
                  <c:v>3.7542968433576735E-4</c:v>
                </c:pt>
                <c:pt idx="592">
                  <c:v>6.1955338280129452E-5</c:v>
                </c:pt>
                <c:pt idx="593">
                  <c:v>6.4857456109335511E-6</c:v>
                </c:pt>
                <c:pt idx="594">
                  <c:v>1.0516651167019946E-4</c:v>
                </c:pt>
                <c:pt idx="595">
                  <c:v>2.0756746233203412E-4</c:v>
                </c:pt>
                <c:pt idx="596">
                  <c:v>5.1657767810833722E-5</c:v>
                </c:pt>
                <c:pt idx="597">
                  <c:v>5.719485517660433E-4</c:v>
                </c:pt>
                <c:pt idx="598">
                  <c:v>6.9635933583931298E-4</c:v>
                </c:pt>
                <c:pt idx="599">
                  <c:v>2.7356729510568897E-3</c:v>
                </c:pt>
                <c:pt idx="600">
                  <c:v>4.2487144420949906E-3</c:v>
                </c:pt>
                <c:pt idx="601">
                  <c:v>5.7107072011946874E-3</c:v>
                </c:pt>
                <c:pt idx="602">
                  <c:v>7.2169002649358858E-3</c:v>
                </c:pt>
                <c:pt idx="603">
                  <c:v>1.0131898886239438E-2</c:v>
                </c:pt>
                <c:pt idx="604">
                  <c:v>1.3503378674289086E-2</c:v>
                </c:pt>
                <c:pt idx="605">
                  <c:v>1.3138801357708157E-2</c:v>
                </c:pt>
                <c:pt idx="606">
                  <c:v>1.2401151379127499E-2</c:v>
                </c:pt>
                <c:pt idx="607">
                  <c:v>1.0403579744182904E-2</c:v>
                </c:pt>
                <c:pt idx="608">
                  <c:v>9.3616423648237128E-3</c:v>
                </c:pt>
                <c:pt idx="609">
                  <c:v>1.1466571884623552E-2</c:v>
                </c:pt>
                <c:pt idx="610">
                  <c:v>8.3168861544955074E-3</c:v>
                </c:pt>
                <c:pt idx="611">
                  <c:v>5.7017040464728093E-3</c:v>
                </c:pt>
                <c:pt idx="612">
                  <c:v>7.2850605888852803E-3</c:v>
                </c:pt>
                <c:pt idx="613">
                  <c:v>8.1670155346778399E-3</c:v>
                </c:pt>
                <c:pt idx="614">
                  <c:v>4.939041952150074E-3</c:v>
                </c:pt>
                <c:pt idx="615">
                  <c:v>4.2549494896682366E-3</c:v>
                </c:pt>
                <c:pt idx="616">
                  <c:v>2.782567637118212E-3</c:v>
                </c:pt>
                <c:pt idx="617">
                  <c:v>1.9464305163117109E-3</c:v>
                </c:pt>
                <c:pt idx="618">
                  <c:v>3.5598639218366217E-3</c:v>
                </c:pt>
                <c:pt idx="619">
                  <c:v>3.1486426563785688E-3</c:v>
                </c:pt>
                <c:pt idx="620">
                  <c:v>1.6721280683732976E-3</c:v>
                </c:pt>
                <c:pt idx="621">
                  <c:v>1.3007624795614724E-3</c:v>
                </c:pt>
                <c:pt idx="622">
                  <c:v>9.2729608477823704E-4</c:v>
                </c:pt>
                <c:pt idx="623">
                  <c:v>9.9555732841776694E-4</c:v>
                </c:pt>
                <c:pt idx="624">
                  <c:v>7.9070289068119157E-4</c:v>
                </c:pt>
                <c:pt idx="625">
                  <c:v>6.4216561157429868E-4</c:v>
                </c:pt>
                <c:pt idx="626">
                  <c:v>1.0969536619562083E-3</c:v>
                </c:pt>
                <c:pt idx="627">
                  <c:v>1.4189827064874188E-3</c:v>
                </c:pt>
                <c:pt idx="628">
                  <c:v>1.3847776542913572E-3</c:v>
                </c:pt>
                <c:pt idx="629">
                  <c:v>7.7266052794706941E-4</c:v>
                </c:pt>
                <c:pt idx="630">
                  <c:v>8.4924182625607325E-4</c:v>
                </c:pt>
                <c:pt idx="631">
                  <c:v>1.9892102632207439E-4</c:v>
                </c:pt>
                <c:pt idx="632">
                  <c:v>4.0908013018618348E-4</c:v>
                </c:pt>
                <c:pt idx="633">
                  <c:v>2.5499397425841718E-4</c:v>
                </c:pt>
                <c:pt idx="634">
                  <c:v>2.7627814123128516E-4</c:v>
                </c:pt>
                <c:pt idx="635">
                  <c:v>4.9824568579375308E-4</c:v>
                </c:pt>
                <c:pt idx="636">
                  <c:v>2.6405755425089566E-4</c:v>
                </c:pt>
                <c:pt idx="637">
                  <c:v>3.5599279584754158E-4</c:v>
                </c:pt>
                <c:pt idx="638">
                  <c:v>2.6194228634706105E-5</c:v>
                </c:pt>
                <c:pt idx="639">
                  <c:v>5.4942901679901066E-6</c:v>
                </c:pt>
                <c:pt idx="640">
                  <c:v>5.4124730416985981E-5</c:v>
                </c:pt>
                <c:pt idx="641">
                  <c:v>1.0517819835338571E-3</c:v>
                </c:pt>
                <c:pt idx="642">
                  <c:v>6.6946960917102049E-4</c:v>
                </c:pt>
                <c:pt idx="643">
                  <c:v>5.2329286647484908E-4</c:v>
                </c:pt>
                <c:pt idx="644">
                  <c:v>2.2179347252135743E-4</c:v>
                </c:pt>
                <c:pt idx="645">
                  <c:v>2.989413631875401E-5</c:v>
                </c:pt>
                <c:pt idx="646">
                  <c:v>2.7163996086158068E-4</c:v>
                </c:pt>
                <c:pt idx="647">
                  <c:v>5.2549315416062939E-4</c:v>
                </c:pt>
                <c:pt idx="648">
                  <c:v>1.5573342719501896E-4</c:v>
                </c:pt>
                <c:pt idx="649">
                  <c:v>2.3621067426063497E-6</c:v>
                </c:pt>
                <c:pt idx="650">
                  <c:v>2.8459353351671748E-5</c:v>
                </c:pt>
                <c:pt idx="651">
                  <c:v>2.2563509216568892E-4</c:v>
                </c:pt>
                <c:pt idx="652">
                  <c:v>4.9931837936334055E-4</c:v>
                </c:pt>
                <c:pt idx="653">
                  <c:v>1.7254691325492395E-3</c:v>
                </c:pt>
                <c:pt idx="654">
                  <c:v>2.2557649165928619E-3</c:v>
                </c:pt>
                <c:pt idx="655">
                  <c:v>2.0497693397414614E-3</c:v>
                </c:pt>
                <c:pt idx="656">
                  <c:v>2.7275099041511658E-3</c:v>
                </c:pt>
                <c:pt idx="657">
                  <c:v>2.5645196840922715E-3</c:v>
                </c:pt>
                <c:pt idx="658">
                  <c:v>3.6687413120203034E-3</c:v>
                </c:pt>
                <c:pt idx="659">
                  <c:v>5.5519726030853226E-3</c:v>
                </c:pt>
                <c:pt idx="660">
                  <c:v>3.6565277634498057E-3</c:v>
                </c:pt>
                <c:pt idx="661">
                  <c:v>3.3433047770614682E-3</c:v>
                </c:pt>
                <c:pt idx="662">
                  <c:v>2.3661729352928663E-3</c:v>
                </c:pt>
                <c:pt idx="663">
                  <c:v>2.9533670889350075E-3</c:v>
                </c:pt>
                <c:pt idx="664">
                  <c:v>1.1902414101790325E-3</c:v>
                </c:pt>
                <c:pt idx="665">
                  <c:v>1.9135877645659609E-3</c:v>
                </c:pt>
                <c:pt idx="666">
                  <c:v>2.7744616062418685E-3</c:v>
                </c:pt>
                <c:pt idx="667">
                  <c:v>2.7850806803413042E-3</c:v>
                </c:pt>
                <c:pt idx="668">
                  <c:v>1.2118914363158091E-3</c:v>
                </c:pt>
                <c:pt idx="669">
                  <c:v>8.1096298192267666E-4</c:v>
                </c:pt>
                <c:pt idx="670">
                  <c:v>6.023429639154691E-4</c:v>
                </c:pt>
                <c:pt idx="671">
                  <c:v>7.7239436730302093E-4</c:v>
                </c:pt>
                <c:pt idx="672">
                  <c:v>1.6457330370835924E-3</c:v>
                </c:pt>
                <c:pt idx="673">
                  <c:v>5.0356229294883103E-4</c:v>
                </c:pt>
                <c:pt idx="674">
                  <c:v>1.8922129585979339E-4</c:v>
                </c:pt>
                <c:pt idx="675">
                  <c:v>3.6285914653723481E-4</c:v>
                </c:pt>
                <c:pt idx="676">
                  <c:v>7.5589802988293951E-4</c:v>
                </c:pt>
                <c:pt idx="677">
                  <c:v>2.7456011267041232E-3</c:v>
                </c:pt>
                <c:pt idx="678">
                  <c:v>3.6142238454547758E-3</c:v>
                </c:pt>
                <c:pt idx="679">
                  <c:v>2.7449396299990452E-3</c:v>
                </c:pt>
                <c:pt idx="680">
                  <c:v>1.8908689018984114E-3</c:v>
                </c:pt>
                <c:pt idx="681">
                  <c:v>1.0413339624999562E-3</c:v>
                </c:pt>
                <c:pt idx="682">
                  <c:v>9.8286759425041787E-4</c:v>
                </c:pt>
                <c:pt idx="683">
                  <c:v>1.2553789420748391E-3</c:v>
                </c:pt>
                <c:pt idx="684">
                  <c:v>2.1694675177461823E-3</c:v>
                </c:pt>
                <c:pt idx="685">
                  <c:v>1.6851537733329701E-3</c:v>
                </c:pt>
                <c:pt idx="686">
                  <c:v>1.987578857468985E-3</c:v>
                </c:pt>
                <c:pt idx="687">
                  <c:v>2.3899638537867997E-3</c:v>
                </c:pt>
                <c:pt idx="688">
                  <c:v>5.2984650063413442E-2</c:v>
                </c:pt>
                <c:pt idx="689">
                  <c:v>5.2722449706525933E-2</c:v>
                </c:pt>
                <c:pt idx="690">
                  <c:v>5.9834774728269341E-2</c:v>
                </c:pt>
                <c:pt idx="691">
                  <c:v>6.2359907755107781E-2</c:v>
                </c:pt>
                <c:pt idx="692">
                  <c:v>5.8096673559755334E-2</c:v>
                </c:pt>
                <c:pt idx="693">
                  <c:v>6.0562193359308902E-2</c:v>
                </c:pt>
                <c:pt idx="694">
                  <c:v>5.4567004783101662E-2</c:v>
                </c:pt>
                <c:pt idx="695">
                  <c:v>5.2109391344991429E-2</c:v>
                </c:pt>
                <c:pt idx="696">
                  <c:v>5.3138264909395071E-2</c:v>
                </c:pt>
                <c:pt idx="697">
                  <c:v>5.9098974076424969E-2</c:v>
                </c:pt>
                <c:pt idx="698">
                  <c:v>6.2481939075112743E-2</c:v>
                </c:pt>
                <c:pt idx="699">
                  <c:v>5.8167689207223983E-2</c:v>
                </c:pt>
                <c:pt idx="700">
                  <c:v>4.9685839022619027E-2</c:v>
                </c:pt>
                <c:pt idx="701">
                  <c:v>4.7157118621915482E-2</c:v>
                </c:pt>
                <c:pt idx="702">
                  <c:v>5.1849914881934203E-2</c:v>
                </c:pt>
                <c:pt idx="703">
                  <c:v>4.8690449094671705E-2</c:v>
                </c:pt>
                <c:pt idx="704">
                  <c:v>4.6570228756228994E-2</c:v>
                </c:pt>
                <c:pt idx="705">
                  <c:v>4.777259946405929E-2</c:v>
                </c:pt>
                <c:pt idx="706">
                  <c:v>4.5262970018138497E-2</c:v>
                </c:pt>
                <c:pt idx="707">
                  <c:v>3.8376764420324519E-2</c:v>
                </c:pt>
                <c:pt idx="708">
                  <c:v>3.1485407544458624E-2</c:v>
                </c:pt>
                <c:pt idx="709">
                  <c:v>2.6645182647234707E-2</c:v>
                </c:pt>
                <c:pt idx="710">
                  <c:v>2.796001905232165E-2</c:v>
                </c:pt>
                <c:pt idx="711">
                  <c:v>2.4542728737396349E-2</c:v>
                </c:pt>
                <c:pt idx="712">
                  <c:v>2.5107497136071258E-2</c:v>
                </c:pt>
                <c:pt idx="713">
                  <c:v>1.9465593685097184E-2</c:v>
                </c:pt>
                <c:pt idx="714">
                  <c:v>1.9879864570167324E-2</c:v>
                </c:pt>
                <c:pt idx="715">
                  <c:v>1.8305439641292064E-2</c:v>
                </c:pt>
                <c:pt idx="716">
                  <c:v>1.4772284800507395E-2</c:v>
                </c:pt>
                <c:pt idx="717">
                  <c:v>1.3768898387206756E-2</c:v>
                </c:pt>
                <c:pt idx="718">
                  <c:v>1.1205019753906061E-2</c:v>
                </c:pt>
                <c:pt idx="719">
                  <c:v>1.0178200579199145E-2</c:v>
                </c:pt>
                <c:pt idx="720">
                  <c:v>9.2119873352704013E-3</c:v>
                </c:pt>
                <c:pt idx="721">
                  <c:v>7.8536272936333383E-3</c:v>
                </c:pt>
                <c:pt idx="722">
                  <c:v>8.0890758726576799E-3</c:v>
                </c:pt>
                <c:pt idx="723">
                  <c:v>5.6558378420485753E-3</c:v>
                </c:pt>
                <c:pt idx="724">
                  <c:v>6.7876852968024714E-3</c:v>
                </c:pt>
                <c:pt idx="725">
                  <c:v>6.8824081102276122E-3</c:v>
                </c:pt>
                <c:pt idx="726">
                  <c:v>6.4617359431352606E-3</c:v>
                </c:pt>
                <c:pt idx="727">
                  <c:v>4.6210649137813998E-3</c:v>
                </c:pt>
                <c:pt idx="728">
                  <c:v>7.2488205135925379E-3</c:v>
                </c:pt>
                <c:pt idx="729">
                  <c:v>1.1106618441102551E-2</c:v>
                </c:pt>
                <c:pt idx="730">
                  <c:v>1.085023557804457E-2</c:v>
                </c:pt>
                <c:pt idx="731">
                  <c:v>9.7962838610724176E-3</c:v>
                </c:pt>
                <c:pt idx="732">
                  <c:v>1.0759383356385875E-2</c:v>
                </c:pt>
                <c:pt idx="733">
                  <c:v>1.2232673082253984E-2</c:v>
                </c:pt>
                <c:pt idx="734">
                  <c:v>5.1123475196783487E-3</c:v>
                </c:pt>
                <c:pt idx="735">
                  <c:v>3.2508992301782317E-3</c:v>
                </c:pt>
                <c:pt idx="736">
                  <c:v>1.4839404773180779E-3</c:v>
                </c:pt>
                <c:pt idx="737">
                  <c:v>1.5898445768561295E-3</c:v>
                </c:pt>
                <c:pt idx="738">
                  <c:v>1.5980993025775266E-3</c:v>
                </c:pt>
                <c:pt idx="739">
                  <c:v>1.7267181279992812E-3</c:v>
                </c:pt>
                <c:pt idx="740">
                  <c:v>1.6843163883973372E-3</c:v>
                </c:pt>
                <c:pt idx="741">
                  <c:v>1.7703286469855394E-3</c:v>
                </c:pt>
                <c:pt idx="742">
                  <c:v>2.6613635904384619E-3</c:v>
                </c:pt>
                <c:pt idx="743">
                  <c:v>4.5426324045230995E-3</c:v>
                </c:pt>
                <c:pt idx="744">
                  <c:v>4.659330785530125E-3</c:v>
                </c:pt>
                <c:pt idx="745">
                  <c:v>5.5881743308367465E-3</c:v>
                </c:pt>
                <c:pt idx="746">
                  <c:v>5.6590311677376711E-3</c:v>
                </c:pt>
                <c:pt idx="747">
                  <c:v>5.1559431411891503E-3</c:v>
                </c:pt>
                <c:pt idx="748">
                  <c:v>3.5491635817913049E-3</c:v>
                </c:pt>
                <c:pt idx="749">
                  <c:v>4.3578124277876482E-3</c:v>
                </c:pt>
                <c:pt idx="750">
                  <c:v>3.0506703001214061E-3</c:v>
                </c:pt>
                <c:pt idx="751">
                  <c:v>1.1484144311062442E-3</c:v>
                </c:pt>
                <c:pt idx="752">
                  <c:v>2.5865224286962459E-4</c:v>
                </c:pt>
                <c:pt idx="753">
                  <c:v>3.7226031662154015E-4</c:v>
                </c:pt>
                <c:pt idx="754">
                  <c:v>5.251422957761677E-4</c:v>
                </c:pt>
                <c:pt idx="755">
                  <c:v>2.365450466999543E-3</c:v>
                </c:pt>
                <c:pt idx="756">
                  <c:v>2.4492386739996872E-4</c:v>
                </c:pt>
                <c:pt idx="757">
                  <c:v>3.1184715239657222E-3</c:v>
                </c:pt>
                <c:pt idx="758">
                  <c:v>6.0643388392453016E-3</c:v>
                </c:pt>
                <c:pt idx="759">
                  <c:v>4.3680310323317923E-3</c:v>
                </c:pt>
                <c:pt idx="760">
                  <c:v>3.997798231313042E-3</c:v>
                </c:pt>
                <c:pt idx="761">
                  <c:v>2.1319062631529003E-3</c:v>
                </c:pt>
                <c:pt idx="762">
                  <c:v>8.7066117369903899E-4</c:v>
                </c:pt>
                <c:pt idx="763">
                  <c:v>6.4469694487088915E-4</c:v>
                </c:pt>
                <c:pt idx="764">
                  <c:v>8.5478310471670292E-6</c:v>
                </c:pt>
                <c:pt idx="765">
                  <c:v>4.0239675500426778E-4</c:v>
                </c:pt>
                <c:pt idx="766">
                  <c:v>8.384765434908502E-5</c:v>
                </c:pt>
                <c:pt idx="767">
                  <c:v>3.0722895021298111E-5</c:v>
                </c:pt>
                <c:pt idx="768">
                  <c:v>1.3468212363944132E-5</c:v>
                </c:pt>
                <c:pt idx="769">
                  <c:v>1.4230625759928521E-6</c:v>
                </c:pt>
                <c:pt idx="770">
                  <c:v>1.0075921192248752E-6</c:v>
                </c:pt>
                <c:pt idx="771">
                  <c:v>1.5373045074142461E-4</c:v>
                </c:pt>
                <c:pt idx="772">
                  <c:v>7.4096297656996446E-6</c:v>
                </c:pt>
                <c:pt idx="773">
                  <c:v>4.8352615335034981E-5</c:v>
                </c:pt>
                <c:pt idx="774">
                  <c:v>4.9438608125581421E-7</c:v>
                </c:pt>
                <c:pt idx="775">
                  <c:v>9.4091795133199128E-5</c:v>
                </c:pt>
                <c:pt idx="776">
                  <c:v>6.0931335292682558E-5</c:v>
                </c:pt>
                <c:pt idx="777">
                  <c:v>1.0146546558117611E-9</c:v>
                </c:pt>
                <c:pt idx="778">
                  <c:v>3.5421476849569703E-5</c:v>
                </c:pt>
                <c:pt idx="779">
                  <c:v>7.1003751362664629E-5</c:v>
                </c:pt>
                <c:pt idx="780">
                  <c:v>9.0384749070527957E-5</c:v>
                </c:pt>
                <c:pt idx="781">
                  <c:v>5.9544418118797905E-6</c:v>
                </c:pt>
                <c:pt idx="782">
                  <c:v>1.0493882500758093E-5</c:v>
                </c:pt>
                <c:pt idx="783">
                  <c:v>5.1734624329789422E-5</c:v>
                </c:pt>
                <c:pt idx="784">
                  <c:v>4.3560881282532921E-5</c:v>
                </c:pt>
                <c:pt idx="785">
                  <c:v>6.0236192274354427E-4</c:v>
                </c:pt>
                <c:pt idx="786">
                  <c:v>2.5064904077407821E-4</c:v>
                </c:pt>
                <c:pt idx="787">
                  <c:v>6.472238077500494E-4</c:v>
                </c:pt>
                <c:pt idx="788">
                  <c:v>9.0971230538699653E-4</c:v>
                </c:pt>
                <c:pt idx="789">
                  <c:v>2.0019441590148716E-4</c:v>
                </c:pt>
                <c:pt idx="790">
                  <c:v>2.892360169088397E-5</c:v>
                </c:pt>
                <c:pt idx="791">
                  <c:v>4.687601316690141E-5</c:v>
                </c:pt>
                <c:pt idx="792">
                  <c:v>9.2180901095696217E-5</c:v>
                </c:pt>
                <c:pt idx="793">
                  <c:v>3.2358623247994339E-4</c:v>
                </c:pt>
                <c:pt idx="794">
                  <c:v>5.8977633290450358E-6</c:v>
                </c:pt>
                <c:pt idx="795">
                  <c:v>2.6698419397618274E-6</c:v>
                </c:pt>
                <c:pt idx="796">
                  <c:v>9.2067451131818867E-6</c:v>
                </c:pt>
                <c:pt idx="797">
                  <c:v>1.7034879581685668E-4</c:v>
                </c:pt>
                <c:pt idx="798">
                  <c:v>2.049455419133253E-4</c:v>
                </c:pt>
                <c:pt idx="799">
                  <c:v>3.5565481307862756E-5</c:v>
                </c:pt>
                <c:pt idx="800">
                  <c:v>2.8736573217508614E-6</c:v>
                </c:pt>
                <c:pt idx="801">
                  <c:v>2.9908242963441049E-6</c:v>
                </c:pt>
                <c:pt idx="802">
                  <c:v>5.8271737522724863E-5</c:v>
                </c:pt>
                <c:pt idx="803">
                  <c:v>1.4207681261049941E-3</c:v>
                </c:pt>
                <c:pt idx="804">
                  <c:v>2.092685511367758E-3</c:v>
                </c:pt>
                <c:pt idx="805">
                  <c:v>1.8212927063071139E-3</c:v>
                </c:pt>
                <c:pt idx="806">
                  <c:v>1.7097137336815234E-3</c:v>
                </c:pt>
                <c:pt idx="807">
                  <c:v>1.6413742652998727E-3</c:v>
                </c:pt>
                <c:pt idx="808">
                  <c:v>1.5701297181994233E-3</c:v>
                </c:pt>
                <c:pt idx="809">
                  <c:v>1.0577829563567507E-3</c:v>
                </c:pt>
                <c:pt idx="810">
                  <c:v>6.3841282534090737E-4</c:v>
                </c:pt>
                <c:pt idx="811">
                  <c:v>4.1316590652118099E-4</c:v>
                </c:pt>
                <c:pt idx="812">
                  <c:v>5.2047765442947641E-4</c:v>
                </c:pt>
                <c:pt idx="813">
                  <c:v>7.6358485914077023E-4</c:v>
                </c:pt>
                <c:pt idx="814">
                  <c:v>4.8294927237486034E-4</c:v>
                </c:pt>
                <c:pt idx="815">
                  <c:v>3.1299856695306575E-4</c:v>
                </c:pt>
                <c:pt idx="816">
                  <c:v>1.6145050980091933E-4</c:v>
                </c:pt>
                <c:pt idx="817">
                  <c:v>2.9519815328973869E-4</c:v>
                </c:pt>
                <c:pt idx="818">
                  <c:v>8.7504419697420784E-4</c:v>
                </c:pt>
                <c:pt idx="819">
                  <c:v>6.9542480970408583E-4</c:v>
                </c:pt>
                <c:pt idx="820">
                  <c:v>7.3337059087187498E-4</c:v>
                </c:pt>
                <c:pt idx="821">
                  <c:v>6.3994474076691909E-4</c:v>
                </c:pt>
                <c:pt idx="822">
                  <c:v>4.0564689139996704E-4</c:v>
                </c:pt>
                <c:pt idx="823">
                  <c:v>5.2314089488093667E-4</c:v>
                </c:pt>
                <c:pt idx="824">
                  <c:v>7.2482058071504489E-4</c:v>
                </c:pt>
                <c:pt idx="825">
                  <c:v>1.2013396610923474E-3</c:v>
                </c:pt>
                <c:pt idx="826">
                  <c:v>9.2374938240512836E-4</c:v>
                </c:pt>
                <c:pt idx="827">
                  <c:v>1.4422231866004388E-4</c:v>
                </c:pt>
                <c:pt idx="828">
                  <c:v>1.7067648400435056E-9</c:v>
                </c:pt>
                <c:pt idx="829">
                  <c:v>3.1169174661797021E-6</c:v>
                </c:pt>
                <c:pt idx="830">
                  <c:v>1.3735920060188042E-6</c:v>
                </c:pt>
                <c:pt idx="831">
                  <c:v>2.0606844320147359E-5</c:v>
                </c:pt>
                <c:pt idx="832">
                  <c:v>5.5653646931866249E-5</c:v>
                </c:pt>
                <c:pt idx="833">
                  <c:v>6.4495094932324979E-5</c:v>
                </c:pt>
                <c:pt idx="834">
                  <c:v>1.8177780979726326E-5</c:v>
                </c:pt>
                <c:pt idx="835">
                  <c:v>3.4090643984376981E-5</c:v>
                </c:pt>
                <c:pt idx="836">
                  <c:v>1.7970819774178751E-6</c:v>
                </c:pt>
                <c:pt idx="837">
                  <c:v>1.0641715904186569E-4</c:v>
                </c:pt>
                <c:pt idx="838">
                  <c:v>6.8124627361216585E-4</c:v>
                </c:pt>
                <c:pt idx="839">
                  <c:v>9.2116493731142599E-4</c:v>
                </c:pt>
                <c:pt idx="840">
                  <c:v>1.771607082195761E-3</c:v>
                </c:pt>
                <c:pt idx="841">
                  <c:v>3.4033017712007474E-3</c:v>
                </c:pt>
                <c:pt idx="842">
                  <c:v>4.1666200045897004E-3</c:v>
                </c:pt>
                <c:pt idx="843">
                  <c:v>3.5753589075560046E-3</c:v>
                </c:pt>
                <c:pt idx="844">
                  <c:v>2.8209288659658814E-3</c:v>
                </c:pt>
                <c:pt idx="845">
                  <c:v>3.7773456536843776E-3</c:v>
                </c:pt>
                <c:pt idx="846">
                  <c:v>3.8258556225670005E-3</c:v>
                </c:pt>
                <c:pt idx="847">
                  <c:v>3.539766901726988E-3</c:v>
                </c:pt>
                <c:pt idx="848">
                  <c:v>4.6309250258652103E-3</c:v>
                </c:pt>
                <c:pt idx="849">
                  <c:v>5.7812342705507481E-3</c:v>
                </c:pt>
                <c:pt idx="850">
                  <c:v>6.4423786307232379E-3</c:v>
                </c:pt>
                <c:pt idx="851">
                  <c:v>8.2194897881925199E-3</c:v>
                </c:pt>
                <c:pt idx="852">
                  <c:v>7.6292202733589769E-3</c:v>
                </c:pt>
                <c:pt idx="853">
                  <c:v>6.5010291310192486E-3</c:v>
                </c:pt>
                <c:pt idx="854">
                  <c:v>6.8472947130536954E-3</c:v>
                </c:pt>
                <c:pt idx="855">
                  <c:v>7.7781628851364658E-3</c:v>
                </c:pt>
                <c:pt idx="856">
                  <c:v>6.0872479445040926E-3</c:v>
                </c:pt>
                <c:pt idx="857">
                  <c:v>5.8853415578281288E-3</c:v>
                </c:pt>
                <c:pt idx="858">
                  <c:v>6.9849191822034156E-3</c:v>
                </c:pt>
                <c:pt idx="859">
                  <c:v>9.0393127825301681E-3</c:v>
                </c:pt>
                <c:pt idx="860">
                  <c:v>8.2391541522838403E-3</c:v>
                </c:pt>
                <c:pt idx="861">
                  <c:v>9.3735826946691539E-3</c:v>
                </c:pt>
                <c:pt idx="862">
                  <c:v>1.0153269751370628E-2</c:v>
                </c:pt>
                <c:pt idx="863">
                  <c:v>1.3060400953676768E-2</c:v>
                </c:pt>
                <c:pt idx="864">
                  <c:v>1.2656935921533673E-2</c:v>
                </c:pt>
                <c:pt idx="865">
                  <c:v>1.5151023890613003E-2</c:v>
                </c:pt>
                <c:pt idx="866">
                  <c:v>1.5668942877990855E-2</c:v>
                </c:pt>
                <c:pt idx="867">
                  <c:v>1.4816565163398217E-2</c:v>
                </c:pt>
                <c:pt idx="868">
                  <c:v>1.2288570658944703E-2</c:v>
                </c:pt>
                <c:pt idx="869">
                  <c:v>1.0564763817051808E-2</c:v>
                </c:pt>
                <c:pt idx="870">
                  <c:v>1.01623351557874E-2</c:v>
                </c:pt>
                <c:pt idx="871">
                  <c:v>1.3417445564708664E-2</c:v>
                </c:pt>
                <c:pt idx="872">
                  <c:v>1.3780626934593788E-2</c:v>
                </c:pt>
                <c:pt idx="873">
                  <c:v>1.7316781483672848E-2</c:v>
                </c:pt>
                <c:pt idx="874">
                  <c:v>1.6294635834972242E-2</c:v>
                </c:pt>
                <c:pt idx="875">
                  <c:v>1.6998332361470917E-2</c:v>
                </c:pt>
                <c:pt idx="876">
                  <c:v>1.9114147881257558E-2</c:v>
                </c:pt>
                <c:pt idx="877">
                  <c:v>2.1882259104223228E-2</c:v>
                </c:pt>
                <c:pt idx="878">
                  <c:v>2.0583081130311043E-2</c:v>
                </c:pt>
                <c:pt idx="879">
                  <c:v>1.5356283589315772E-2</c:v>
                </c:pt>
                <c:pt idx="880">
                  <c:v>1.7781888803227106E-2</c:v>
                </c:pt>
                <c:pt idx="881">
                  <c:v>1.588184548123138E-2</c:v>
                </c:pt>
                <c:pt idx="882">
                  <c:v>1.6289570188339566E-2</c:v>
                </c:pt>
                <c:pt idx="883">
                  <c:v>1.5421217164834926E-2</c:v>
                </c:pt>
                <c:pt idx="884">
                  <c:v>1.3600786416159751E-2</c:v>
                </c:pt>
                <c:pt idx="885">
                  <c:v>1.1960807947280218E-2</c:v>
                </c:pt>
                <c:pt idx="886">
                  <c:v>1.5483163444507456E-2</c:v>
                </c:pt>
                <c:pt idx="887">
                  <c:v>1.8010331574478459E-2</c:v>
                </c:pt>
                <c:pt idx="888">
                  <c:v>1.7529203938303088E-2</c:v>
                </c:pt>
                <c:pt idx="889">
                  <c:v>1.7763561754849142E-2</c:v>
                </c:pt>
                <c:pt idx="890">
                  <c:v>1.9191220784107687E-2</c:v>
                </c:pt>
                <c:pt idx="891">
                  <c:v>1.9005408450810998E-2</c:v>
                </c:pt>
                <c:pt idx="892">
                  <c:v>1.6271353172841771E-2</c:v>
                </c:pt>
                <c:pt idx="893">
                  <c:v>1.4359227229883552E-2</c:v>
                </c:pt>
                <c:pt idx="894">
                  <c:v>1.2577468145490527E-2</c:v>
                </c:pt>
                <c:pt idx="895">
                  <c:v>1.065146073490288E-2</c:v>
                </c:pt>
                <c:pt idx="896">
                  <c:v>1.4175339767258925E-2</c:v>
                </c:pt>
                <c:pt idx="897">
                  <c:v>1.3247839031511919E-2</c:v>
                </c:pt>
                <c:pt idx="898">
                  <c:v>1.4963347572108199E-2</c:v>
                </c:pt>
                <c:pt idx="899">
                  <c:v>1.376672500035237E-2</c:v>
                </c:pt>
                <c:pt idx="900">
                  <c:v>1.328986948280622E-2</c:v>
                </c:pt>
                <c:pt idx="901">
                  <c:v>1.192622323916943E-2</c:v>
                </c:pt>
                <c:pt idx="902">
                  <c:v>1.2024864605627799E-2</c:v>
                </c:pt>
                <c:pt idx="903">
                  <c:v>1.3514757581948143E-2</c:v>
                </c:pt>
                <c:pt idx="904">
                  <c:v>1.6526570781473675E-2</c:v>
                </c:pt>
                <c:pt idx="905">
                  <c:v>1.7488418104724731E-2</c:v>
                </c:pt>
                <c:pt idx="906">
                  <c:v>1.8170725574822282E-2</c:v>
                </c:pt>
                <c:pt idx="907">
                  <c:v>1.7956413539212703E-2</c:v>
                </c:pt>
                <c:pt idx="908">
                  <c:v>1.4675683231657138E-2</c:v>
                </c:pt>
                <c:pt idx="909">
                  <c:v>1.3046862874476923E-2</c:v>
                </c:pt>
                <c:pt idx="910">
                  <c:v>1.3998250268586821E-2</c:v>
                </c:pt>
                <c:pt idx="911">
                  <c:v>1.5440097200940727E-2</c:v>
                </c:pt>
                <c:pt idx="912">
                  <c:v>1.760121199537425E-2</c:v>
                </c:pt>
                <c:pt idx="913">
                  <c:v>1.4596586139424187E-2</c:v>
                </c:pt>
                <c:pt idx="914">
                  <c:v>1.3244015768572537E-2</c:v>
                </c:pt>
                <c:pt idx="915">
                  <c:v>1.2708553441586961E-2</c:v>
                </c:pt>
                <c:pt idx="916">
                  <c:v>1.2778801939582333E-2</c:v>
                </c:pt>
                <c:pt idx="917">
                  <c:v>1.3316993837974135E-2</c:v>
                </c:pt>
                <c:pt idx="918">
                  <c:v>1.6848486881983406E-2</c:v>
                </c:pt>
                <c:pt idx="919">
                  <c:v>1.9662026985025321E-2</c:v>
                </c:pt>
                <c:pt idx="920">
                  <c:v>1.920347226722385E-2</c:v>
                </c:pt>
                <c:pt idx="921">
                  <c:v>1.9301934674488576E-2</c:v>
                </c:pt>
                <c:pt idx="922">
                  <c:v>1.4801054907636321E-2</c:v>
                </c:pt>
                <c:pt idx="923">
                  <c:v>1.6728980216424313E-2</c:v>
                </c:pt>
                <c:pt idx="924">
                  <c:v>1.5866184605627741E-2</c:v>
                </c:pt>
                <c:pt idx="925">
                  <c:v>1.9599462669085941E-2</c:v>
                </c:pt>
                <c:pt idx="926">
                  <c:v>2.2683981530191532E-2</c:v>
                </c:pt>
                <c:pt idx="927">
                  <c:v>2.0141973706176763E-2</c:v>
                </c:pt>
                <c:pt idx="928">
                  <c:v>1.630892072776902E-2</c:v>
                </c:pt>
                <c:pt idx="929">
                  <c:v>1.6462939042730572E-2</c:v>
                </c:pt>
                <c:pt idx="930">
                  <c:v>1.6157868734583896E-2</c:v>
                </c:pt>
                <c:pt idx="931">
                  <c:v>1.6356768155970335E-2</c:v>
                </c:pt>
                <c:pt idx="932">
                  <c:v>1.7806237026979064E-2</c:v>
                </c:pt>
                <c:pt idx="933">
                  <c:v>1.5973469191776547E-2</c:v>
                </c:pt>
                <c:pt idx="934">
                  <c:v>1.353067797338699E-2</c:v>
                </c:pt>
                <c:pt idx="935">
                  <c:v>1.5014551817458508E-2</c:v>
                </c:pt>
                <c:pt idx="936">
                  <c:v>1.46630143453021E-2</c:v>
                </c:pt>
                <c:pt idx="937">
                  <c:v>1.0493284373439198E-2</c:v>
                </c:pt>
                <c:pt idx="938">
                  <c:v>1.4040803215393811E-2</c:v>
                </c:pt>
                <c:pt idx="939">
                  <c:v>2.0150530952598052E-2</c:v>
                </c:pt>
                <c:pt idx="940">
                  <c:v>1.9724031594828457E-2</c:v>
                </c:pt>
                <c:pt idx="941">
                  <c:v>2.2531968659660319E-2</c:v>
                </c:pt>
                <c:pt idx="942">
                  <c:v>1.5723732204186124E-2</c:v>
                </c:pt>
                <c:pt idx="943">
                  <c:v>1.2647251768214424E-2</c:v>
                </c:pt>
                <c:pt idx="944">
                  <c:v>9.4496966505406912E-3</c:v>
                </c:pt>
                <c:pt idx="945">
                  <c:v>1.0094412311069114E-2</c:v>
                </c:pt>
                <c:pt idx="946">
                  <c:v>1.1781796745249276E-2</c:v>
                </c:pt>
                <c:pt idx="947">
                  <c:v>8.9804969527126528E-3</c:v>
                </c:pt>
                <c:pt idx="948">
                  <c:v>5.5578921085251741E-3</c:v>
                </c:pt>
                <c:pt idx="949">
                  <c:v>3.5846424186721875E-3</c:v>
                </c:pt>
                <c:pt idx="950">
                  <c:v>4.7094102786261393E-3</c:v>
                </c:pt>
                <c:pt idx="951">
                  <c:v>3.8842625404836898E-3</c:v>
                </c:pt>
                <c:pt idx="952">
                  <c:v>4.1546115494292164E-3</c:v>
                </c:pt>
                <c:pt idx="953">
                  <c:v>6.8306008266733297E-3</c:v>
                </c:pt>
                <c:pt idx="954">
                  <c:v>5.0658364808740418E-3</c:v>
                </c:pt>
                <c:pt idx="955">
                  <c:v>4.171202773588489E-3</c:v>
                </c:pt>
                <c:pt idx="956">
                  <c:v>2.9757377619810065E-3</c:v>
                </c:pt>
                <c:pt idx="957">
                  <c:v>2.1996659738607719E-3</c:v>
                </c:pt>
                <c:pt idx="958">
                  <c:v>1.9588457542921269E-3</c:v>
                </c:pt>
                <c:pt idx="959">
                  <c:v>1.9446813831619422E-3</c:v>
                </c:pt>
                <c:pt idx="960">
                  <c:v>3.5642885708154826E-3</c:v>
                </c:pt>
                <c:pt idx="961">
                  <c:v>2.108256199591031E-3</c:v>
                </c:pt>
                <c:pt idx="962">
                  <c:v>2.5288842446089025E-3</c:v>
                </c:pt>
                <c:pt idx="963">
                  <c:v>3.9645223718438949E-3</c:v>
                </c:pt>
                <c:pt idx="964">
                  <c:v>4.358080256204099E-3</c:v>
                </c:pt>
                <c:pt idx="965">
                  <c:v>2.7712888637524244E-3</c:v>
                </c:pt>
                <c:pt idx="966">
                  <c:v>3.3455498918366538E-3</c:v>
                </c:pt>
                <c:pt idx="967">
                  <c:v>5.0165743019673723E-3</c:v>
                </c:pt>
                <c:pt idx="968">
                  <c:v>4.6188304329705318E-3</c:v>
                </c:pt>
                <c:pt idx="969">
                  <c:v>4.6933540085339004E-3</c:v>
                </c:pt>
                <c:pt idx="970">
                  <c:v>6.8292490448938412E-3</c:v>
                </c:pt>
                <c:pt idx="971">
                  <c:v>8.8930643866324925E-3</c:v>
                </c:pt>
                <c:pt idx="972">
                  <c:v>1.5348702259824543E-2</c:v>
                </c:pt>
                <c:pt idx="973">
                  <c:v>1.9035518692213694E-2</c:v>
                </c:pt>
                <c:pt idx="974">
                  <c:v>1.8788613779226825E-2</c:v>
                </c:pt>
                <c:pt idx="975">
                  <c:v>1.6501535075006422E-2</c:v>
                </c:pt>
                <c:pt idx="976">
                  <c:v>1.672230572723794E-2</c:v>
                </c:pt>
                <c:pt idx="977">
                  <c:v>2.2974544566953456E-2</c:v>
                </c:pt>
                <c:pt idx="978">
                  <c:v>2.2076745207778126E-2</c:v>
                </c:pt>
                <c:pt idx="979">
                  <c:v>2.3910209021975905E-2</c:v>
                </c:pt>
                <c:pt idx="980">
                  <c:v>2.6565803690076852E-2</c:v>
                </c:pt>
                <c:pt idx="981">
                  <c:v>2.7604363030664679E-2</c:v>
                </c:pt>
                <c:pt idx="982">
                  <c:v>1.9183582158534742E-2</c:v>
                </c:pt>
                <c:pt idx="983">
                  <c:v>1.9105889400343235E-2</c:v>
                </c:pt>
                <c:pt idx="984">
                  <c:v>1.8849438898419276E-2</c:v>
                </c:pt>
                <c:pt idx="985">
                  <c:v>1.836090853612142E-2</c:v>
                </c:pt>
                <c:pt idx="986">
                  <c:v>1.4994728449498684E-2</c:v>
                </c:pt>
                <c:pt idx="987">
                  <c:v>1.6485720590369454E-2</c:v>
                </c:pt>
                <c:pt idx="988">
                  <c:v>1.833378432748509E-2</c:v>
                </c:pt>
                <c:pt idx="989">
                  <c:v>1.602892273536069E-2</c:v>
                </c:pt>
                <c:pt idx="990">
                  <c:v>1.6650077615506294E-2</c:v>
                </c:pt>
                <c:pt idx="991">
                  <c:v>1.758142874707281E-2</c:v>
                </c:pt>
                <c:pt idx="992">
                  <c:v>1.7767404949394824E-2</c:v>
                </c:pt>
                <c:pt idx="993">
                  <c:v>2.013359935625059E-2</c:v>
                </c:pt>
                <c:pt idx="994">
                  <c:v>1.7660516275770467E-2</c:v>
                </c:pt>
                <c:pt idx="995">
                  <c:v>1.9283813669932714E-2</c:v>
                </c:pt>
                <c:pt idx="996">
                  <c:v>1.9083063523816338E-2</c:v>
                </c:pt>
                <c:pt idx="997">
                  <c:v>2.1169496671915949E-2</c:v>
                </c:pt>
                <c:pt idx="998">
                  <c:v>2.0043281665335727E-2</c:v>
                </c:pt>
                <c:pt idx="999">
                  <c:v>1.8490823944220337E-2</c:v>
                </c:pt>
                <c:pt idx="1000">
                  <c:v>1.5425421527683456E-2</c:v>
                </c:pt>
                <c:pt idx="1001">
                  <c:v>1.6986767989219019E-2</c:v>
                </c:pt>
                <c:pt idx="1002">
                  <c:v>1.722349045751239E-2</c:v>
                </c:pt>
                <c:pt idx="1003">
                  <c:v>1.8749140871672905E-2</c:v>
                </c:pt>
                <c:pt idx="1004">
                  <c:v>1.7251085064675743E-2</c:v>
                </c:pt>
                <c:pt idx="1005">
                  <c:v>1.9326092769667971E-2</c:v>
                </c:pt>
                <c:pt idx="1006">
                  <c:v>1.9510324037450882E-2</c:v>
                </c:pt>
                <c:pt idx="1007">
                  <c:v>2.0012834079859914E-2</c:v>
                </c:pt>
                <c:pt idx="1008">
                  <c:v>1.7618655081788056E-2</c:v>
                </c:pt>
                <c:pt idx="1009">
                  <c:v>1.829156340056174E-2</c:v>
                </c:pt>
                <c:pt idx="1010">
                  <c:v>1.7660856728380896E-2</c:v>
                </c:pt>
                <c:pt idx="1011">
                  <c:v>1.464552554810414E-2</c:v>
                </c:pt>
                <c:pt idx="1012">
                  <c:v>1.8548585157245907E-2</c:v>
                </c:pt>
                <c:pt idx="1013">
                  <c:v>2.159532569321209E-2</c:v>
                </c:pt>
                <c:pt idx="1014">
                  <c:v>1.8572551644692018E-2</c:v>
                </c:pt>
                <c:pt idx="1015">
                  <c:v>1.7627287772568494E-2</c:v>
                </c:pt>
                <c:pt idx="1016">
                  <c:v>2.0033510136623682E-2</c:v>
                </c:pt>
                <c:pt idx="1017">
                  <c:v>1.7729260596920107E-2</c:v>
                </c:pt>
                <c:pt idx="1018">
                  <c:v>1.952719364743314E-2</c:v>
                </c:pt>
                <c:pt idx="1019">
                  <c:v>1.9040246588320174E-2</c:v>
                </c:pt>
                <c:pt idx="1020">
                  <c:v>1.2725022420628467E-2</c:v>
                </c:pt>
                <c:pt idx="1021">
                  <c:v>1.3062533342281791E-2</c:v>
                </c:pt>
                <c:pt idx="1022">
                  <c:v>1.4654844768766941E-2</c:v>
                </c:pt>
                <c:pt idx="1023">
                  <c:v>1.473979102142947E-2</c:v>
                </c:pt>
                <c:pt idx="1024">
                  <c:v>1.423499227771919E-2</c:v>
                </c:pt>
                <c:pt idx="1025">
                  <c:v>1.5843039226582412E-2</c:v>
                </c:pt>
                <c:pt idx="1026">
                  <c:v>1.6736355903499728E-2</c:v>
                </c:pt>
                <c:pt idx="1027">
                  <c:v>1.5461046136605951E-2</c:v>
                </c:pt>
                <c:pt idx="1028">
                  <c:v>1.6329760995067506E-2</c:v>
                </c:pt>
                <c:pt idx="1029">
                  <c:v>1.7737432591613908E-2</c:v>
                </c:pt>
                <c:pt idx="1030">
                  <c:v>1.6855990639724202E-2</c:v>
                </c:pt>
                <c:pt idx="1031">
                  <c:v>1.7356593535374068E-2</c:v>
                </c:pt>
                <c:pt idx="1032">
                  <c:v>1.963707099132225E-2</c:v>
                </c:pt>
                <c:pt idx="1033">
                  <c:v>1.6566694586878643E-2</c:v>
                </c:pt>
                <c:pt idx="1034">
                  <c:v>1.8913628934792402E-2</c:v>
                </c:pt>
                <c:pt idx="1035">
                  <c:v>1.9157319982962842E-2</c:v>
                </c:pt>
                <c:pt idx="1036">
                  <c:v>1.7105524880892245E-2</c:v>
                </c:pt>
                <c:pt idx="1037">
                  <c:v>1.7013304784808274E-2</c:v>
                </c:pt>
                <c:pt idx="1038">
                  <c:v>1.9994438779712125E-2</c:v>
                </c:pt>
                <c:pt idx="1039">
                  <c:v>2.124157728471443E-2</c:v>
                </c:pt>
                <c:pt idx="1040">
                  <c:v>1.7735655958006236E-2</c:v>
                </c:pt>
                <c:pt idx="1041">
                  <c:v>1.7291112308990639E-2</c:v>
                </c:pt>
                <c:pt idx="1042">
                  <c:v>1.4385896982152382E-2</c:v>
                </c:pt>
                <c:pt idx="1043">
                  <c:v>1.5649045202248048E-2</c:v>
                </c:pt>
                <c:pt idx="1044">
                  <c:v>1.8830681089761086E-2</c:v>
                </c:pt>
                <c:pt idx="1045">
                  <c:v>1.7271097592176654E-2</c:v>
                </c:pt>
                <c:pt idx="1046">
                  <c:v>1.5523935669592641E-2</c:v>
                </c:pt>
                <c:pt idx="1047">
                  <c:v>1.1120939584303716E-2</c:v>
                </c:pt>
                <c:pt idx="1048">
                  <c:v>1.3978225743789581E-2</c:v>
                </c:pt>
                <c:pt idx="1049">
                  <c:v>1.3484768886512954E-2</c:v>
                </c:pt>
                <c:pt idx="1050">
                  <c:v>1.3073388788738436E-2</c:v>
                </c:pt>
                <c:pt idx="1051">
                  <c:v>1.8577225763092349E-2</c:v>
                </c:pt>
                <c:pt idx="1052">
                  <c:v>6.6238491277121675E-3</c:v>
                </c:pt>
                <c:pt idx="1053">
                  <c:v>4.2168120689478339E-3</c:v>
                </c:pt>
                <c:pt idx="1054">
                  <c:v>7.1454046375925276E-3</c:v>
                </c:pt>
                <c:pt idx="1055">
                  <c:v>8.5465186226746058E-3</c:v>
                </c:pt>
                <c:pt idx="1056">
                  <c:v>8.8887448413847714E-3</c:v>
                </c:pt>
                <c:pt idx="1057">
                  <c:v>7.3253513712623463E-3</c:v>
                </c:pt>
                <c:pt idx="1058">
                  <c:v>7.435106743034393E-3</c:v>
                </c:pt>
                <c:pt idx="1059">
                  <c:v>8.9027100282923176E-3</c:v>
                </c:pt>
                <c:pt idx="1060">
                  <c:v>8.0592452537904605E-3</c:v>
                </c:pt>
                <c:pt idx="1061">
                  <c:v>1.0780677683288182E-2</c:v>
                </c:pt>
                <c:pt idx="1062">
                  <c:v>1.2710340852393101E-2</c:v>
                </c:pt>
                <c:pt idx="1063">
                  <c:v>1.2932199846724651E-2</c:v>
                </c:pt>
                <c:pt idx="1064">
                  <c:v>1.4582287386419474E-2</c:v>
                </c:pt>
                <c:pt idx="1065">
                  <c:v>1.6288523158587476E-2</c:v>
                </c:pt>
                <c:pt idx="1066">
                  <c:v>1.9627710968473926E-2</c:v>
                </c:pt>
                <c:pt idx="1067">
                  <c:v>2.1424127995674135E-2</c:v>
                </c:pt>
                <c:pt idx="1068">
                  <c:v>2.9521386739717194E-2</c:v>
                </c:pt>
                <c:pt idx="1069">
                  <c:v>3.0743955535544799E-2</c:v>
                </c:pt>
                <c:pt idx="1070">
                  <c:v>3.6085012194113898E-2</c:v>
                </c:pt>
                <c:pt idx="1071">
                  <c:v>3.8062849350709652E-2</c:v>
                </c:pt>
                <c:pt idx="1072">
                  <c:v>3.8542376065217036E-2</c:v>
                </c:pt>
                <c:pt idx="1073">
                  <c:v>3.9603028229719395E-2</c:v>
                </c:pt>
                <c:pt idx="1074">
                  <c:v>3.543865295563469E-2</c:v>
                </c:pt>
                <c:pt idx="1075">
                  <c:v>2.8492721784335956E-2</c:v>
                </c:pt>
                <c:pt idx="1076">
                  <c:v>2.5427653885405091E-2</c:v>
                </c:pt>
                <c:pt idx="1077">
                  <c:v>2.1672338560393679E-2</c:v>
                </c:pt>
                <c:pt idx="1078">
                  <c:v>2.137160800360181E-2</c:v>
                </c:pt>
                <c:pt idx="1079">
                  <c:v>2.5538713497550606E-2</c:v>
                </c:pt>
                <c:pt idx="1080">
                  <c:v>2.575909704663468E-2</c:v>
                </c:pt>
                <c:pt idx="1081">
                  <c:v>2.5067302413561053E-2</c:v>
                </c:pt>
                <c:pt idx="1082">
                  <c:v>2.8637401091159552E-2</c:v>
                </c:pt>
                <c:pt idx="1083">
                  <c:v>3.4375015687572043E-2</c:v>
                </c:pt>
                <c:pt idx="1084">
                  <c:v>3.3438071051954683E-2</c:v>
                </c:pt>
                <c:pt idx="1085">
                  <c:v>3.2354695040886464E-2</c:v>
                </c:pt>
                <c:pt idx="1086">
                  <c:v>2.4545400255760238E-2</c:v>
                </c:pt>
                <c:pt idx="1087">
                  <c:v>2.69752542121591E-2</c:v>
                </c:pt>
                <c:pt idx="1088">
                  <c:v>2.2947050950578207E-2</c:v>
                </c:pt>
                <c:pt idx="1089">
                  <c:v>1.731998681278079E-2</c:v>
                </c:pt>
                <c:pt idx="1090">
                  <c:v>1.7918623698530766E-2</c:v>
                </c:pt>
                <c:pt idx="1091">
                  <c:v>2.223033999594419E-2</c:v>
                </c:pt>
                <c:pt idx="1092">
                  <c:v>2.4067794683625673E-2</c:v>
                </c:pt>
                <c:pt idx="1093">
                  <c:v>2.0376368896726834E-2</c:v>
                </c:pt>
                <c:pt idx="1094">
                  <c:v>2.2225934898694812E-2</c:v>
                </c:pt>
                <c:pt idx="1095">
                  <c:v>1.9469986367642904E-2</c:v>
                </c:pt>
                <c:pt idx="1096">
                  <c:v>2.3056332069451978E-2</c:v>
                </c:pt>
                <c:pt idx="1097">
                  <c:v>2.4825787053982779E-2</c:v>
                </c:pt>
                <c:pt idx="1098">
                  <c:v>2.5269483075109355E-2</c:v>
                </c:pt>
                <c:pt idx="1099">
                  <c:v>1.6285338544778302E-2</c:v>
                </c:pt>
                <c:pt idx="1100">
                  <c:v>1.0870518980733218E-2</c:v>
                </c:pt>
                <c:pt idx="1101">
                  <c:v>9.7362204857910934E-3</c:v>
                </c:pt>
                <c:pt idx="1102">
                  <c:v>6.1177983396288891E-3</c:v>
                </c:pt>
                <c:pt idx="1103">
                  <c:v>4.6321642032309167E-3</c:v>
                </c:pt>
                <c:pt idx="1104">
                  <c:v>5.1983590386670084E-3</c:v>
                </c:pt>
                <c:pt idx="1105">
                  <c:v>3.7967540577149568E-3</c:v>
                </c:pt>
                <c:pt idx="1106">
                  <c:v>3.8538383691199963E-3</c:v>
                </c:pt>
                <c:pt idx="1107">
                  <c:v>2.7431808375259783E-3</c:v>
                </c:pt>
                <c:pt idx="1108">
                  <c:v>1.942307305162132E-3</c:v>
                </c:pt>
                <c:pt idx="1109">
                  <c:v>2.345172925319299E-3</c:v>
                </c:pt>
                <c:pt idx="1110">
                  <c:v>2.1388896621853167E-3</c:v>
                </c:pt>
                <c:pt idx="1111">
                  <c:v>1.9182104608731437E-3</c:v>
                </c:pt>
                <c:pt idx="1112">
                  <c:v>1.7486553016983744E-3</c:v>
                </c:pt>
                <c:pt idx="1113">
                  <c:v>7.3166369898302943E-5</c:v>
                </c:pt>
                <c:pt idx="1114">
                  <c:v>5.1676150754208791E-4</c:v>
                </c:pt>
                <c:pt idx="1115">
                  <c:v>3.4213338077265624E-5</c:v>
                </c:pt>
                <c:pt idx="1116">
                  <c:v>9.409533846776462E-4</c:v>
                </c:pt>
                <c:pt idx="1117">
                  <c:v>3.6759264129839612E-3</c:v>
                </c:pt>
                <c:pt idx="1118">
                  <c:v>6.2936983678344421E-3</c:v>
                </c:pt>
                <c:pt idx="1119">
                  <c:v>4.966240028925672E-3</c:v>
                </c:pt>
                <c:pt idx="1120">
                  <c:v>5.7064882903608526E-3</c:v>
                </c:pt>
                <c:pt idx="1121">
                  <c:v>2.4721869340602236E-3</c:v>
                </c:pt>
                <c:pt idx="1122">
                  <c:v>3.7952046120985025E-3</c:v>
                </c:pt>
                <c:pt idx="1123">
                  <c:v>1.4994864985492658E-2</c:v>
                </c:pt>
                <c:pt idx="1124">
                  <c:v>2.5821025549483168E-2</c:v>
                </c:pt>
                <c:pt idx="1125">
                  <c:v>2.3046459992646685E-2</c:v>
                </c:pt>
                <c:pt idx="1126">
                  <c:v>2.4922307847893697E-2</c:v>
                </c:pt>
                <c:pt idx="1127">
                  <c:v>3.5557528646435223E-2</c:v>
                </c:pt>
                <c:pt idx="1128">
                  <c:v>3.7200007573444271E-2</c:v>
                </c:pt>
                <c:pt idx="1129">
                  <c:v>3.5782424992940015E-2</c:v>
                </c:pt>
                <c:pt idx="1130">
                  <c:v>3.4434085542675463E-2</c:v>
                </c:pt>
                <c:pt idx="1131">
                  <c:v>3.3448573654506396E-2</c:v>
                </c:pt>
                <c:pt idx="1132">
                  <c:v>4.6551875052864303E-2</c:v>
                </c:pt>
                <c:pt idx="1133">
                  <c:v>5.4433818847905512E-2</c:v>
                </c:pt>
                <c:pt idx="1134">
                  <c:v>5.2401067500726643E-2</c:v>
                </c:pt>
                <c:pt idx="1135">
                  <c:v>4.528279952836544E-2</c:v>
                </c:pt>
                <c:pt idx="1136">
                  <c:v>4.727446973142397E-2</c:v>
                </c:pt>
                <c:pt idx="1137">
                  <c:v>5.363383627748243E-2</c:v>
                </c:pt>
                <c:pt idx="1138">
                  <c:v>5.3229348571261388E-2</c:v>
                </c:pt>
                <c:pt idx="1139">
                  <c:v>5.3550871989676563E-2</c:v>
                </c:pt>
                <c:pt idx="1140">
                  <c:v>4.6523769672364976E-2</c:v>
                </c:pt>
                <c:pt idx="1141">
                  <c:v>3.9141902411785931E-2</c:v>
                </c:pt>
                <c:pt idx="1142">
                  <c:v>2.6316180783087725E-2</c:v>
                </c:pt>
                <c:pt idx="1143">
                  <c:v>3.2666637124864423E-2</c:v>
                </c:pt>
                <c:pt idx="1144">
                  <c:v>3.1477946938334875E-2</c:v>
                </c:pt>
                <c:pt idx="1145">
                  <c:v>3.5552593996246037E-2</c:v>
                </c:pt>
                <c:pt idx="1146">
                  <c:v>3.0370782505488012E-2</c:v>
                </c:pt>
                <c:pt idx="1147">
                  <c:v>2.8031700710029073E-2</c:v>
                </c:pt>
                <c:pt idx="1148">
                  <c:v>4.2537894080131297E-2</c:v>
                </c:pt>
                <c:pt idx="1149">
                  <c:v>4.7955470788462705E-2</c:v>
                </c:pt>
                <c:pt idx="1150">
                  <c:v>4.2919083961151856E-2</c:v>
                </c:pt>
                <c:pt idx="1151">
                  <c:v>5.0268915731600888E-2</c:v>
                </c:pt>
                <c:pt idx="1152">
                  <c:v>3.7081573065250881E-2</c:v>
                </c:pt>
                <c:pt idx="1153">
                  <c:v>2.9259803373793091E-2</c:v>
                </c:pt>
                <c:pt idx="1154">
                  <c:v>4.6845117974164706E-2</c:v>
                </c:pt>
                <c:pt idx="1155">
                  <c:v>3.8995479448805631E-2</c:v>
                </c:pt>
                <c:pt idx="1156">
                  <c:v>6.5428747931473824E-2</c:v>
                </c:pt>
                <c:pt idx="1157">
                  <c:v>8.7018793268269765E-2</c:v>
                </c:pt>
                <c:pt idx="1158">
                  <c:v>0.11377271139377403</c:v>
                </c:pt>
                <c:pt idx="1159">
                  <c:v>0.12539296333099698</c:v>
                </c:pt>
                <c:pt idx="1160">
                  <c:v>0.13677126660159783</c:v>
                </c:pt>
                <c:pt idx="1161">
                  <c:v>0.14747658179089632</c:v>
                </c:pt>
                <c:pt idx="1162">
                  <c:v>0.14101312558913159</c:v>
                </c:pt>
                <c:pt idx="1163">
                  <c:v>0.14458219413012374</c:v>
                </c:pt>
                <c:pt idx="1164">
                  <c:v>0.14623653113478147</c:v>
                </c:pt>
                <c:pt idx="1165">
                  <c:v>0.14609424160650183</c:v>
                </c:pt>
                <c:pt idx="1166">
                  <c:v>0.1363823997356795</c:v>
                </c:pt>
                <c:pt idx="1167">
                  <c:v>0.13323319919531149</c:v>
                </c:pt>
                <c:pt idx="1168">
                  <c:v>0.12233457145558541</c:v>
                </c:pt>
                <c:pt idx="1169">
                  <c:v>0.1226228766678627</c:v>
                </c:pt>
                <c:pt idx="1170">
                  <c:v>0.12698498185010465</c:v>
                </c:pt>
                <c:pt idx="1171">
                  <c:v>0.12991272661085101</c:v>
                </c:pt>
                <c:pt idx="1172">
                  <c:v>0.13415543280521283</c:v>
                </c:pt>
                <c:pt idx="1173">
                  <c:v>0.13256224529098043</c:v>
                </c:pt>
                <c:pt idx="1174">
                  <c:v>0.13088861964893314</c:v>
                </c:pt>
                <c:pt idx="1175">
                  <c:v>0.12689306087602176</c:v>
                </c:pt>
                <c:pt idx="1176">
                  <c:v>0.129638350708524</c:v>
                </c:pt>
                <c:pt idx="1177">
                  <c:v>0.13885214556714684</c:v>
                </c:pt>
                <c:pt idx="1178">
                  <c:v>0.13922101306849305</c:v>
                </c:pt>
                <c:pt idx="1179">
                  <c:v>0.13134771245095023</c:v>
                </c:pt>
                <c:pt idx="1180">
                  <c:v>0.13577960350046234</c:v>
                </c:pt>
                <c:pt idx="1181">
                  <c:v>0.13371345222006828</c:v>
                </c:pt>
                <c:pt idx="1182">
                  <c:v>0.13746926421185421</c:v>
                </c:pt>
                <c:pt idx="1183">
                  <c:v>0.1277289807319783</c:v>
                </c:pt>
                <c:pt idx="1184">
                  <c:v>0.12690240208013592</c:v>
                </c:pt>
                <c:pt idx="1185">
                  <c:v>0.13532781760592452</c:v>
                </c:pt>
                <c:pt idx="1186">
                  <c:v>0.12896020786836879</c:v>
                </c:pt>
                <c:pt idx="1187">
                  <c:v>0.1176006496490649</c:v>
                </c:pt>
                <c:pt idx="1188">
                  <c:v>0.10954801459103571</c:v>
                </c:pt>
                <c:pt idx="1189">
                  <c:v>0.10941702014169401</c:v>
                </c:pt>
                <c:pt idx="1190">
                  <c:v>0.11648159405464366</c:v>
                </c:pt>
                <c:pt idx="1191">
                  <c:v>0.12152847364687107</c:v>
                </c:pt>
                <c:pt idx="1192">
                  <c:v>0.13850272433926145</c:v>
                </c:pt>
                <c:pt idx="1193">
                  <c:v>0.14342121470512259</c:v>
                </c:pt>
                <c:pt idx="1194">
                  <c:v>0.15485193134721614</c:v>
                </c:pt>
                <c:pt idx="1195">
                  <c:v>0.16267769881939431</c:v>
                </c:pt>
                <c:pt idx="1196">
                  <c:v>0.16248885266619514</c:v>
                </c:pt>
                <c:pt idx="1197">
                  <c:v>0.16993919099140689</c:v>
                </c:pt>
                <c:pt idx="1198">
                  <c:v>0.16545289138838162</c:v>
                </c:pt>
                <c:pt idx="1199">
                  <c:v>0.16382563443415288</c:v>
                </c:pt>
                <c:pt idx="1200">
                  <c:v>0.15382306095498832</c:v>
                </c:pt>
                <c:pt idx="1201">
                  <c:v>0.14696869719533473</c:v>
                </c:pt>
                <c:pt idx="1202">
                  <c:v>0.15279784172070704</c:v>
                </c:pt>
                <c:pt idx="1203">
                  <c:v>0.16279720966985312</c:v>
                </c:pt>
                <c:pt idx="1204">
                  <c:v>0.16924915719567513</c:v>
                </c:pt>
                <c:pt idx="1205">
                  <c:v>0.16051376379621907</c:v>
                </c:pt>
                <c:pt idx="1206">
                  <c:v>0.16381329909701042</c:v>
                </c:pt>
                <c:pt idx="1207">
                  <c:v>0.15416479418278684</c:v>
                </c:pt>
                <c:pt idx="1208">
                  <c:v>0.13689182803854327</c:v>
                </c:pt>
                <c:pt idx="1209">
                  <c:v>0.14064103318375751</c:v>
                </c:pt>
                <c:pt idx="1210">
                  <c:v>0.13877398428119461</c:v>
                </c:pt>
                <c:pt idx="1211">
                  <c:v>0.1459433231904689</c:v>
                </c:pt>
                <c:pt idx="1212">
                  <c:v>0.14490305411690105</c:v>
                </c:pt>
                <c:pt idx="1213">
                  <c:v>0.151762797204475</c:v>
                </c:pt>
                <c:pt idx="1214">
                  <c:v>0.14352552557754125</c:v>
                </c:pt>
                <c:pt idx="1215">
                  <c:v>0.12606829863480443</c:v>
                </c:pt>
                <c:pt idx="1216">
                  <c:v>0.13072802823731214</c:v>
                </c:pt>
                <c:pt idx="1217">
                  <c:v>0.12796417046097874</c:v>
                </c:pt>
                <c:pt idx="1218">
                  <c:v>0.13625637184028588</c:v>
                </c:pt>
                <c:pt idx="1219">
                  <c:v>0.13134555347869192</c:v>
                </c:pt>
                <c:pt idx="1220">
                  <c:v>0.10804872912417109</c:v>
                </c:pt>
                <c:pt idx="1221">
                  <c:v>0.10008944573523883</c:v>
                </c:pt>
                <c:pt idx="1222">
                  <c:v>0.10893480398934144</c:v>
                </c:pt>
                <c:pt idx="1223">
                  <c:v>0.11742477702338854</c:v>
                </c:pt>
                <c:pt idx="1224">
                  <c:v>0.12343792661020377</c:v>
                </c:pt>
                <c:pt idx="1225">
                  <c:v>0.12013083016232773</c:v>
                </c:pt>
                <c:pt idx="1226">
                  <c:v>0.12496199333672539</c:v>
                </c:pt>
                <c:pt idx="1227">
                  <c:v>0.11958295226941341</c:v>
                </c:pt>
                <c:pt idx="1228">
                  <c:v>0.12459993562471004</c:v>
                </c:pt>
                <c:pt idx="1229">
                  <c:v>0.12452042629268535</c:v>
                </c:pt>
                <c:pt idx="1230">
                  <c:v>0.12978248983195037</c:v>
                </c:pt>
                <c:pt idx="1231">
                  <c:v>0.12825914029777141</c:v>
                </c:pt>
                <c:pt idx="1232">
                  <c:v>0.10986893726829408</c:v>
                </c:pt>
                <c:pt idx="1233">
                  <c:v>0.10877046480466004</c:v>
                </c:pt>
                <c:pt idx="1234">
                  <c:v>0.12484686278479175</c:v>
                </c:pt>
                <c:pt idx="1235">
                  <c:v>0.12152763319316646</c:v>
                </c:pt>
                <c:pt idx="1236">
                  <c:v>0.12952774559996827</c:v>
                </c:pt>
                <c:pt idx="1237">
                  <c:v>0.14081967038236631</c:v>
                </c:pt>
                <c:pt idx="1238">
                  <c:v>0.14616250966184394</c:v>
                </c:pt>
                <c:pt idx="1239">
                  <c:v>0.14665297774956637</c:v>
                </c:pt>
                <c:pt idx="1240">
                  <c:v>0.14386824667469755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25336"/>
        <c:axId val="622132784"/>
      </c:scatterChart>
      <c:valAx>
        <c:axId val="622129256"/>
        <c:scaling>
          <c:orientation val="maxMin"/>
          <c:max val="12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131608"/>
        <c:crosses val="autoZero"/>
        <c:crossBetween val="midCat"/>
        <c:majorUnit val="249"/>
        <c:minorUnit val="249"/>
      </c:valAx>
      <c:valAx>
        <c:axId val="6221316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129256"/>
        <c:crosses val="autoZero"/>
        <c:crossBetween val="midCat"/>
      </c:valAx>
      <c:valAx>
        <c:axId val="622132784"/>
        <c:scaling>
          <c:orientation val="minMax"/>
          <c:min val="0"/>
        </c:scaling>
        <c:delete val="0"/>
        <c:axPos val="l"/>
        <c:numFmt formatCode="#\ ##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125336"/>
        <c:crosses val="max"/>
        <c:crossBetween val="midCat"/>
      </c:valAx>
      <c:valAx>
        <c:axId val="622125336"/>
        <c:scaling>
          <c:orientation val="maxMin"/>
          <c:max val="1245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132784"/>
        <c:crosses val="max"/>
        <c:crossBetween val="midCat"/>
        <c:majorUnit val="249"/>
        <c:minorUnit val="249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142877</xdr:colOff>
      <xdr:row>10</xdr:row>
      <xdr:rowOff>104774</xdr:rowOff>
    </xdr:from>
    <xdr:to>
      <xdr:col>12</xdr:col>
      <xdr:colOff>257175</xdr:colOff>
      <xdr:row>35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4"/>
  <sheetViews>
    <sheetView workbookViewId="0">
      <selection activeCell="A2" sqref="A1:E691"/>
    </sheetView>
  </sheetViews>
  <sheetFormatPr defaultRowHeight="12.75" x14ac:dyDescent="0.2"/>
  <cols>
    <col min="1" max="1" width="10.7109375" customWidth="1"/>
    <col min="2" max="3" width="23.7109375" customWidth="1"/>
    <col min="257" max="257" width="10.7109375" customWidth="1"/>
    <col min="258" max="259" width="23.7109375" customWidth="1"/>
    <col min="513" max="513" width="10.7109375" customWidth="1"/>
    <col min="514" max="515" width="23.7109375" customWidth="1"/>
    <col min="769" max="769" width="10.7109375" customWidth="1"/>
    <col min="770" max="771" width="23.7109375" customWidth="1"/>
    <col min="1025" max="1025" width="10.7109375" customWidth="1"/>
    <col min="1026" max="1027" width="23.7109375" customWidth="1"/>
    <col min="1281" max="1281" width="10.7109375" customWidth="1"/>
    <col min="1282" max="1283" width="23.7109375" customWidth="1"/>
    <col min="1537" max="1537" width="10.7109375" customWidth="1"/>
    <col min="1538" max="1539" width="23.7109375" customWidth="1"/>
    <col min="1793" max="1793" width="10.7109375" customWidth="1"/>
    <col min="1794" max="1795" width="23.7109375" customWidth="1"/>
    <col min="2049" max="2049" width="10.7109375" customWidth="1"/>
    <col min="2050" max="2051" width="23.7109375" customWidth="1"/>
    <col min="2305" max="2305" width="10.7109375" customWidth="1"/>
    <col min="2306" max="2307" width="23.7109375" customWidth="1"/>
    <col min="2561" max="2561" width="10.7109375" customWidth="1"/>
    <col min="2562" max="2563" width="23.7109375" customWidth="1"/>
    <col min="2817" max="2817" width="10.7109375" customWidth="1"/>
    <col min="2818" max="2819" width="23.7109375" customWidth="1"/>
    <col min="3073" max="3073" width="10.7109375" customWidth="1"/>
    <col min="3074" max="3075" width="23.7109375" customWidth="1"/>
    <col min="3329" max="3329" width="10.7109375" customWidth="1"/>
    <col min="3330" max="3331" width="23.7109375" customWidth="1"/>
    <col min="3585" max="3585" width="10.7109375" customWidth="1"/>
    <col min="3586" max="3587" width="23.7109375" customWidth="1"/>
    <col min="3841" max="3841" width="10.7109375" customWidth="1"/>
    <col min="3842" max="3843" width="23.7109375" customWidth="1"/>
    <col min="4097" max="4097" width="10.7109375" customWidth="1"/>
    <col min="4098" max="4099" width="23.7109375" customWidth="1"/>
    <col min="4353" max="4353" width="10.7109375" customWidth="1"/>
    <col min="4354" max="4355" width="23.7109375" customWidth="1"/>
    <col min="4609" max="4609" width="10.7109375" customWidth="1"/>
    <col min="4610" max="4611" width="23.7109375" customWidth="1"/>
    <col min="4865" max="4865" width="10.7109375" customWidth="1"/>
    <col min="4866" max="4867" width="23.7109375" customWidth="1"/>
    <col min="5121" max="5121" width="10.7109375" customWidth="1"/>
    <col min="5122" max="5123" width="23.7109375" customWidth="1"/>
    <col min="5377" max="5377" width="10.7109375" customWidth="1"/>
    <col min="5378" max="5379" width="23.7109375" customWidth="1"/>
    <col min="5633" max="5633" width="10.7109375" customWidth="1"/>
    <col min="5634" max="5635" width="23.7109375" customWidth="1"/>
    <col min="5889" max="5889" width="10.7109375" customWidth="1"/>
    <col min="5890" max="5891" width="23.7109375" customWidth="1"/>
    <col min="6145" max="6145" width="10.7109375" customWidth="1"/>
    <col min="6146" max="6147" width="23.7109375" customWidth="1"/>
    <col min="6401" max="6401" width="10.7109375" customWidth="1"/>
    <col min="6402" max="6403" width="23.7109375" customWidth="1"/>
    <col min="6657" max="6657" width="10.7109375" customWidth="1"/>
    <col min="6658" max="6659" width="23.7109375" customWidth="1"/>
    <col min="6913" max="6913" width="10.7109375" customWidth="1"/>
    <col min="6914" max="6915" width="23.7109375" customWidth="1"/>
    <col min="7169" max="7169" width="10.7109375" customWidth="1"/>
    <col min="7170" max="7171" width="23.7109375" customWidth="1"/>
    <col min="7425" max="7425" width="10.7109375" customWidth="1"/>
    <col min="7426" max="7427" width="23.7109375" customWidth="1"/>
    <col min="7681" max="7681" width="10.7109375" customWidth="1"/>
    <col min="7682" max="7683" width="23.7109375" customWidth="1"/>
    <col min="7937" max="7937" width="10.7109375" customWidth="1"/>
    <col min="7938" max="7939" width="23.7109375" customWidth="1"/>
    <col min="8193" max="8193" width="10.7109375" customWidth="1"/>
    <col min="8194" max="8195" width="23.7109375" customWidth="1"/>
    <col min="8449" max="8449" width="10.7109375" customWidth="1"/>
    <col min="8450" max="8451" width="23.7109375" customWidth="1"/>
    <col min="8705" max="8705" width="10.7109375" customWidth="1"/>
    <col min="8706" max="8707" width="23.7109375" customWidth="1"/>
    <col min="8961" max="8961" width="10.7109375" customWidth="1"/>
    <col min="8962" max="8963" width="23.7109375" customWidth="1"/>
    <col min="9217" max="9217" width="10.7109375" customWidth="1"/>
    <col min="9218" max="9219" width="23.7109375" customWidth="1"/>
    <col min="9473" max="9473" width="10.7109375" customWidth="1"/>
    <col min="9474" max="9475" width="23.7109375" customWidth="1"/>
    <col min="9729" max="9729" width="10.7109375" customWidth="1"/>
    <col min="9730" max="9731" width="23.7109375" customWidth="1"/>
    <col min="9985" max="9985" width="10.7109375" customWidth="1"/>
    <col min="9986" max="9987" width="23.7109375" customWidth="1"/>
    <col min="10241" max="10241" width="10.7109375" customWidth="1"/>
    <col min="10242" max="10243" width="23.7109375" customWidth="1"/>
    <col min="10497" max="10497" width="10.7109375" customWidth="1"/>
    <col min="10498" max="10499" width="23.7109375" customWidth="1"/>
    <col min="10753" max="10753" width="10.7109375" customWidth="1"/>
    <col min="10754" max="10755" width="23.7109375" customWidth="1"/>
    <col min="11009" max="11009" width="10.7109375" customWidth="1"/>
    <col min="11010" max="11011" width="23.7109375" customWidth="1"/>
    <col min="11265" max="11265" width="10.7109375" customWidth="1"/>
    <col min="11266" max="11267" width="23.7109375" customWidth="1"/>
    <col min="11521" max="11521" width="10.7109375" customWidth="1"/>
    <col min="11522" max="11523" width="23.7109375" customWidth="1"/>
    <col min="11777" max="11777" width="10.7109375" customWidth="1"/>
    <col min="11778" max="11779" width="23.7109375" customWidth="1"/>
    <col min="12033" max="12033" width="10.7109375" customWidth="1"/>
    <col min="12034" max="12035" width="23.7109375" customWidth="1"/>
    <col min="12289" max="12289" width="10.7109375" customWidth="1"/>
    <col min="12290" max="12291" width="23.7109375" customWidth="1"/>
    <col min="12545" max="12545" width="10.7109375" customWidth="1"/>
    <col min="12546" max="12547" width="23.7109375" customWidth="1"/>
    <col min="12801" max="12801" width="10.7109375" customWidth="1"/>
    <col min="12802" max="12803" width="23.7109375" customWidth="1"/>
    <col min="13057" max="13057" width="10.7109375" customWidth="1"/>
    <col min="13058" max="13059" width="23.7109375" customWidth="1"/>
    <col min="13313" max="13313" width="10.7109375" customWidth="1"/>
    <col min="13314" max="13315" width="23.7109375" customWidth="1"/>
    <col min="13569" max="13569" width="10.7109375" customWidth="1"/>
    <col min="13570" max="13571" width="23.7109375" customWidth="1"/>
    <col min="13825" max="13825" width="10.7109375" customWidth="1"/>
    <col min="13826" max="13827" width="23.7109375" customWidth="1"/>
    <col min="14081" max="14081" width="10.7109375" customWidth="1"/>
    <col min="14082" max="14083" width="23.7109375" customWidth="1"/>
    <col min="14337" max="14337" width="10.7109375" customWidth="1"/>
    <col min="14338" max="14339" width="23.7109375" customWidth="1"/>
    <col min="14593" max="14593" width="10.7109375" customWidth="1"/>
    <col min="14594" max="14595" width="23.7109375" customWidth="1"/>
    <col min="14849" max="14849" width="10.7109375" customWidth="1"/>
    <col min="14850" max="14851" width="23.7109375" customWidth="1"/>
    <col min="15105" max="15105" width="10.7109375" customWidth="1"/>
    <col min="15106" max="15107" width="23.7109375" customWidth="1"/>
    <col min="15361" max="15361" width="10.7109375" customWidth="1"/>
    <col min="15362" max="15363" width="23.7109375" customWidth="1"/>
    <col min="15617" max="15617" width="10.7109375" customWidth="1"/>
    <col min="15618" max="15619" width="23.7109375" customWidth="1"/>
    <col min="15873" max="15873" width="10.7109375" customWidth="1"/>
    <col min="15874" max="15875" width="23.7109375" customWidth="1"/>
    <col min="16129" max="16129" width="10.7109375" customWidth="1"/>
    <col min="16130" max="16131" width="23.7109375" customWidth="1"/>
  </cols>
  <sheetData>
    <row r="1" spans="1:5" ht="14.25" x14ac:dyDescent="0.2">
      <c r="A1" s="25" t="s">
        <v>1507</v>
      </c>
      <c r="B1" s="25"/>
      <c r="C1" s="25"/>
      <c r="D1" s="25"/>
      <c r="E1" s="25"/>
    </row>
    <row r="2" spans="1:5" x14ac:dyDescent="0.2">
      <c r="A2" s="23"/>
      <c r="B2" s="23"/>
      <c r="C2" s="23"/>
      <c r="D2" s="23"/>
      <c r="E2" s="23"/>
    </row>
    <row r="3" spans="1:5" x14ac:dyDescent="0.2">
      <c r="A3" s="26" t="s">
        <v>0</v>
      </c>
      <c r="B3" s="28" t="s">
        <v>1531</v>
      </c>
      <c r="C3" s="29"/>
      <c r="D3" s="24"/>
      <c r="E3" s="24"/>
    </row>
    <row r="4" spans="1:5" x14ac:dyDescent="0.2">
      <c r="A4" s="24" t="s">
        <v>1</v>
      </c>
      <c r="B4" s="27">
        <v>1913.94</v>
      </c>
      <c r="C4" s="27">
        <v>294234825.67000002</v>
      </c>
      <c r="D4" s="24"/>
      <c r="E4" s="24"/>
    </row>
    <row r="5" spans="1:5" x14ac:dyDescent="0.2">
      <c r="A5" s="24" t="s">
        <v>2</v>
      </c>
      <c r="B5" s="27">
        <v>1910.01</v>
      </c>
      <c r="C5" s="27">
        <v>293973065.56999999</v>
      </c>
      <c r="D5" s="24"/>
      <c r="E5" s="24"/>
    </row>
    <row r="6" spans="1:5" x14ac:dyDescent="0.2">
      <c r="A6" s="24" t="s">
        <v>3</v>
      </c>
      <c r="B6" s="27">
        <v>1891</v>
      </c>
      <c r="C6" s="27">
        <v>290538033.99000001</v>
      </c>
      <c r="D6" s="24"/>
      <c r="E6" s="24"/>
    </row>
    <row r="7" spans="1:5" x14ac:dyDescent="0.2">
      <c r="A7" s="24" t="s">
        <v>4</v>
      </c>
      <c r="B7" s="27">
        <v>1884.3</v>
      </c>
      <c r="C7" s="27">
        <v>289509637.04000002</v>
      </c>
      <c r="D7" s="24"/>
      <c r="E7" s="24"/>
    </row>
    <row r="8" spans="1:5" x14ac:dyDescent="0.2">
      <c r="A8" s="24" t="s">
        <v>5</v>
      </c>
      <c r="B8" s="27">
        <v>1885.18</v>
      </c>
      <c r="C8" s="27">
        <v>289689405.85000002</v>
      </c>
      <c r="D8" s="24"/>
      <c r="E8" s="24"/>
    </row>
    <row r="9" spans="1:5" x14ac:dyDescent="0.2">
      <c r="A9" s="24" t="s">
        <v>6</v>
      </c>
      <c r="B9" s="27">
        <v>1895.99</v>
      </c>
      <c r="C9" s="27">
        <v>290412737.82999998</v>
      </c>
      <c r="D9" s="24"/>
      <c r="E9" s="24"/>
    </row>
    <row r="10" spans="1:5" x14ac:dyDescent="0.2">
      <c r="A10" s="24" t="s">
        <v>7</v>
      </c>
      <c r="B10" s="27">
        <v>1888.25</v>
      </c>
      <c r="C10" s="27">
        <v>288626175.79000002</v>
      </c>
      <c r="D10" s="24"/>
      <c r="E10" s="24"/>
    </row>
    <row r="11" spans="1:5" x14ac:dyDescent="0.2">
      <c r="A11" s="24" t="s">
        <v>8</v>
      </c>
      <c r="B11" s="27">
        <v>1871.32</v>
      </c>
      <c r="C11" s="27">
        <v>284683139.57999998</v>
      </c>
      <c r="D11" s="24"/>
      <c r="E11" s="24"/>
    </row>
    <row r="12" spans="1:5" x14ac:dyDescent="0.2">
      <c r="A12" s="24" t="s">
        <v>9</v>
      </c>
      <c r="B12" s="27">
        <v>1874.18</v>
      </c>
      <c r="C12" s="27">
        <v>292898144.62</v>
      </c>
      <c r="D12" s="24"/>
      <c r="E12" s="24"/>
    </row>
    <row r="13" spans="1:5" x14ac:dyDescent="0.2">
      <c r="A13" s="24" t="s">
        <v>10</v>
      </c>
      <c r="B13" s="27">
        <v>1909.64</v>
      </c>
      <c r="C13" s="27">
        <v>298340274.27999997</v>
      </c>
      <c r="D13" s="24"/>
      <c r="E13" s="24"/>
    </row>
    <row r="14" spans="1:5" x14ac:dyDescent="0.2">
      <c r="A14" s="24" t="s">
        <v>11</v>
      </c>
      <c r="B14" s="27">
        <v>1914.4</v>
      </c>
      <c r="C14" s="27">
        <v>298749306.22000003</v>
      </c>
      <c r="D14" s="24"/>
      <c r="E14" s="24"/>
    </row>
    <row r="15" spans="1:5" x14ac:dyDescent="0.2">
      <c r="A15" s="24" t="s">
        <v>12</v>
      </c>
      <c r="B15" s="27">
        <v>1894.89</v>
      </c>
      <c r="C15" s="27">
        <v>295589995.51999998</v>
      </c>
      <c r="D15" s="24"/>
      <c r="E15" s="24"/>
    </row>
    <row r="16" spans="1:5" x14ac:dyDescent="0.2">
      <c r="A16" s="24" t="s">
        <v>13</v>
      </c>
      <c r="B16" s="27">
        <v>1928.01</v>
      </c>
      <c r="C16" s="27">
        <v>299626601.38999999</v>
      </c>
      <c r="D16" s="24"/>
      <c r="E16" s="24"/>
    </row>
    <row r="17" spans="1:5" x14ac:dyDescent="0.2">
      <c r="A17" s="24" t="s">
        <v>14</v>
      </c>
      <c r="B17" s="27">
        <v>1926.63</v>
      </c>
      <c r="C17" s="27">
        <v>299411278.45999998</v>
      </c>
      <c r="D17" s="23"/>
      <c r="E17" s="23"/>
    </row>
    <row r="18" spans="1:5" x14ac:dyDescent="0.2">
      <c r="A18" s="24" t="s">
        <v>15</v>
      </c>
      <c r="B18" s="27">
        <v>1921.65</v>
      </c>
      <c r="C18" s="27">
        <v>298843738.01999998</v>
      </c>
      <c r="D18" s="23"/>
      <c r="E18" s="23"/>
    </row>
    <row r="19" spans="1:5" x14ac:dyDescent="0.2">
      <c r="A19" s="24" t="s">
        <v>16</v>
      </c>
      <c r="B19" s="27">
        <v>1902.78</v>
      </c>
      <c r="C19" s="27">
        <v>295858303.76999998</v>
      </c>
      <c r="D19" s="23"/>
      <c r="E19" s="23"/>
    </row>
    <row r="20" spans="1:5" x14ac:dyDescent="0.2">
      <c r="A20" s="24" t="s">
        <v>17</v>
      </c>
      <c r="B20" s="27">
        <v>1874.15</v>
      </c>
      <c r="C20" s="27">
        <v>283873603.74000001</v>
      </c>
      <c r="D20" s="23"/>
      <c r="E20" s="23"/>
    </row>
    <row r="21" spans="1:5" x14ac:dyDescent="0.2">
      <c r="A21" s="24" t="s">
        <v>18</v>
      </c>
      <c r="B21" s="27">
        <v>1876.13</v>
      </c>
      <c r="C21" s="27">
        <v>284617557.10000002</v>
      </c>
      <c r="D21" s="23"/>
      <c r="E21" s="23"/>
    </row>
    <row r="22" spans="1:5" x14ac:dyDescent="0.2">
      <c r="A22" s="24" t="s">
        <v>19</v>
      </c>
      <c r="B22" s="27">
        <v>1856.23</v>
      </c>
      <c r="C22" s="27">
        <v>282139275.94999999</v>
      </c>
      <c r="D22" s="23"/>
      <c r="E22" s="23"/>
    </row>
    <row r="23" spans="1:5" x14ac:dyDescent="0.2">
      <c r="A23" s="24" t="s">
        <v>20</v>
      </c>
      <c r="B23" s="27">
        <v>1834.73</v>
      </c>
      <c r="C23" s="27">
        <v>278871201.25</v>
      </c>
      <c r="D23" s="23"/>
      <c r="E23" s="23"/>
    </row>
    <row r="24" spans="1:5" x14ac:dyDescent="0.2">
      <c r="A24" s="24" t="s">
        <v>21</v>
      </c>
      <c r="B24" s="27">
        <v>1849.89</v>
      </c>
      <c r="C24" s="27">
        <v>282024778.75999999</v>
      </c>
      <c r="D24" s="23"/>
      <c r="E24" s="23"/>
    </row>
    <row r="25" spans="1:5" x14ac:dyDescent="0.2">
      <c r="A25" s="24" t="s">
        <v>22</v>
      </c>
      <c r="B25" s="27">
        <v>1926.3</v>
      </c>
      <c r="C25" s="27">
        <v>293612132.25</v>
      </c>
      <c r="D25" s="23"/>
      <c r="E25" s="23"/>
    </row>
    <row r="26" spans="1:5" x14ac:dyDescent="0.2">
      <c r="A26" s="24" t="s">
        <v>23</v>
      </c>
      <c r="B26" s="27">
        <v>1972.71</v>
      </c>
      <c r="C26" s="27">
        <v>314035265.70999998</v>
      </c>
      <c r="D26" s="23"/>
      <c r="E26" s="23"/>
    </row>
    <row r="27" spans="1:5" x14ac:dyDescent="0.2">
      <c r="A27" s="24" t="s">
        <v>24</v>
      </c>
      <c r="B27" s="27">
        <v>1959.6</v>
      </c>
      <c r="C27" s="27">
        <v>311121523.06</v>
      </c>
      <c r="D27" s="23"/>
      <c r="E27" s="23"/>
    </row>
    <row r="28" spans="1:5" x14ac:dyDescent="0.2">
      <c r="A28" s="24" t="s">
        <v>25</v>
      </c>
      <c r="B28" s="27">
        <v>1972.27</v>
      </c>
      <c r="C28" s="27">
        <v>312202355.73000002</v>
      </c>
      <c r="D28" s="23"/>
      <c r="E28" s="23"/>
    </row>
    <row r="29" spans="1:5" x14ac:dyDescent="0.2">
      <c r="A29" s="24" t="s">
        <v>26</v>
      </c>
      <c r="B29" s="27">
        <v>1963.26</v>
      </c>
      <c r="C29" s="27">
        <v>310488217.41000003</v>
      </c>
      <c r="D29" s="23"/>
      <c r="E29" s="23"/>
    </row>
    <row r="30" spans="1:5" x14ac:dyDescent="0.2">
      <c r="A30" s="24" t="s">
        <v>27</v>
      </c>
      <c r="B30" s="27">
        <v>1916.51</v>
      </c>
      <c r="C30" s="27">
        <v>303094397.26999998</v>
      </c>
      <c r="D30" s="23"/>
      <c r="E30" s="23"/>
    </row>
    <row r="31" spans="1:5" x14ac:dyDescent="0.2">
      <c r="A31" s="24" t="s">
        <v>28</v>
      </c>
      <c r="B31" s="27">
        <v>1954.67</v>
      </c>
      <c r="C31" s="27">
        <v>308974375.88</v>
      </c>
      <c r="D31" s="23"/>
      <c r="E31" s="23"/>
    </row>
    <row r="32" spans="1:5" x14ac:dyDescent="0.2">
      <c r="A32" s="24" t="s">
        <v>29</v>
      </c>
      <c r="B32" s="27">
        <v>2031.2</v>
      </c>
      <c r="C32" s="27">
        <v>295696909.64999998</v>
      </c>
      <c r="D32" s="23"/>
      <c r="E32" s="23"/>
    </row>
    <row r="33" spans="1:5" x14ac:dyDescent="0.2">
      <c r="A33" s="24" t="s">
        <v>30</v>
      </c>
      <c r="B33" s="27">
        <v>2037.32</v>
      </c>
      <c r="C33" s="27">
        <v>296213297.82999998</v>
      </c>
      <c r="D33" s="23"/>
      <c r="E33" s="23"/>
    </row>
    <row r="34" spans="1:5" x14ac:dyDescent="0.2">
      <c r="A34" s="24" t="s">
        <v>31</v>
      </c>
      <c r="B34" s="27">
        <v>2043.17</v>
      </c>
      <c r="C34" s="27">
        <v>295563788.81</v>
      </c>
      <c r="D34" s="23"/>
      <c r="E34" s="23"/>
    </row>
    <row r="35" spans="1:5" x14ac:dyDescent="0.2">
      <c r="A35" s="24" t="s">
        <v>32</v>
      </c>
      <c r="B35" s="27">
        <v>2052.65</v>
      </c>
      <c r="C35" s="27">
        <v>295935838.63</v>
      </c>
      <c r="D35" s="23"/>
      <c r="E35" s="23"/>
    </row>
    <row r="36" spans="1:5" x14ac:dyDescent="0.2">
      <c r="A36" s="24" t="s">
        <v>33</v>
      </c>
      <c r="B36" s="27">
        <v>2054.06</v>
      </c>
      <c r="C36" s="27">
        <v>294158554.93000001</v>
      </c>
      <c r="D36" s="23"/>
      <c r="E36" s="23"/>
    </row>
    <row r="37" spans="1:5" x14ac:dyDescent="0.2">
      <c r="A37" s="24" t="s">
        <v>34</v>
      </c>
      <c r="B37" s="27">
        <v>2050.54</v>
      </c>
      <c r="C37" s="27">
        <v>287416823.49000001</v>
      </c>
      <c r="D37" s="23"/>
      <c r="E37" s="23"/>
    </row>
    <row r="38" spans="1:5" x14ac:dyDescent="0.2">
      <c r="A38" s="24" t="s">
        <v>35</v>
      </c>
      <c r="B38" s="27">
        <v>2050.86</v>
      </c>
      <c r="C38" s="27">
        <v>285750615.54000002</v>
      </c>
      <c r="D38" s="23"/>
      <c r="E38" s="23"/>
    </row>
    <row r="39" spans="1:5" x14ac:dyDescent="0.2">
      <c r="A39" s="24" t="s">
        <v>36</v>
      </c>
      <c r="B39" s="27">
        <v>2067.66</v>
      </c>
      <c r="C39" s="27">
        <v>286295173.05000001</v>
      </c>
      <c r="D39" s="23"/>
      <c r="E39" s="23"/>
    </row>
    <row r="40" spans="1:5" x14ac:dyDescent="0.2">
      <c r="A40" s="24" t="s">
        <v>37</v>
      </c>
      <c r="B40" s="27">
        <v>2073.6</v>
      </c>
      <c r="C40" s="27">
        <v>283053230.92000002</v>
      </c>
      <c r="D40" s="23"/>
      <c r="E40" s="23"/>
    </row>
    <row r="41" spans="1:5" x14ac:dyDescent="0.2">
      <c r="A41" s="24" t="s">
        <v>38</v>
      </c>
      <c r="B41" s="27">
        <v>2075.38</v>
      </c>
      <c r="C41" s="27">
        <v>283278321.14999998</v>
      </c>
      <c r="D41" s="23"/>
      <c r="E41" s="23"/>
    </row>
    <row r="42" spans="1:5" x14ac:dyDescent="0.2">
      <c r="A42" s="24" t="s">
        <v>39</v>
      </c>
      <c r="B42" s="27">
        <v>2090.64</v>
      </c>
      <c r="C42" s="27">
        <v>285060720.16000003</v>
      </c>
      <c r="D42" s="23"/>
      <c r="E42" s="23"/>
    </row>
    <row r="43" spans="1:5" x14ac:dyDescent="0.2">
      <c r="A43" s="24" t="s">
        <v>40</v>
      </c>
      <c r="B43" s="27">
        <v>2100.46</v>
      </c>
      <c r="C43" s="27">
        <v>280947252.68000001</v>
      </c>
      <c r="D43" s="23"/>
      <c r="E43" s="23"/>
    </row>
    <row r="44" spans="1:5" x14ac:dyDescent="0.2">
      <c r="A44" s="24" t="s">
        <v>41</v>
      </c>
      <c r="B44" s="27">
        <v>2108.0100000000002</v>
      </c>
      <c r="C44" s="27">
        <v>273221818.36000001</v>
      </c>
      <c r="D44" s="23"/>
      <c r="E44" s="23"/>
    </row>
    <row r="45" spans="1:5" x14ac:dyDescent="0.2">
      <c r="A45" s="24" t="s">
        <v>42</v>
      </c>
      <c r="B45" s="27">
        <v>2114.34</v>
      </c>
      <c r="C45" s="27">
        <v>270923136.94999999</v>
      </c>
      <c r="D45" s="23"/>
      <c r="E45" s="23"/>
    </row>
    <row r="46" spans="1:5" x14ac:dyDescent="0.2">
      <c r="A46" s="24" t="s">
        <v>43</v>
      </c>
      <c r="B46" s="27">
        <v>2120.0500000000002</v>
      </c>
      <c r="C46" s="27">
        <v>268023750.49000001</v>
      </c>
      <c r="D46" s="23"/>
      <c r="E46" s="23"/>
    </row>
    <row r="47" spans="1:5" x14ac:dyDescent="0.2">
      <c r="A47" s="24" t="s">
        <v>44</v>
      </c>
      <c r="B47" s="27">
        <v>2115.02</v>
      </c>
      <c r="C47" s="27">
        <v>250088404.44</v>
      </c>
      <c r="D47" s="23"/>
      <c r="E47" s="23"/>
    </row>
    <row r="48" spans="1:5" x14ac:dyDescent="0.2">
      <c r="A48" s="24" t="s">
        <v>45</v>
      </c>
      <c r="B48" s="27">
        <v>2116.31</v>
      </c>
      <c r="C48" s="27">
        <v>249190371.66</v>
      </c>
      <c r="D48" s="23"/>
      <c r="E48" s="23"/>
    </row>
    <row r="49" spans="1:5" x14ac:dyDescent="0.2">
      <c r="A49" s="24" t="s">
        <v>46</v>
      </c>
      <c r="B49" s="27">
        <v>2129.59</v>
      </c>
      <c r="C49" s="27">
        <v>248027206.81</v>
      </c>
      <c r="D49" s="23"/>
      <c r="E49" s="23"/>
    </row>
    <row r="50" spans="1:5" x14ac:dyDescent="0.2">
      <c r="A50" s="24" t="s">
        <v>47</v>
      </c>
      <c r="B50" s="27">
        <v>2122.8200000000002</v>
      </c>
      <c r="C50" s="27">
        <v>247839542.88</v>
      </c>
      <c r="D50" s="23"/>
      <c r="E50" s="23"/>
    </row>
    <row r="51" spans="1:5" x14ac:dyDescent="0.2">
      <c r="A51" s="24" t="s">
        <v>48</v>
      </c>
      <c r="B51" s="27">
        <v>2095.5700000000002</v>
      </c>
      <c r="C51" s="27">
        <v>241760996.65000001</v>
      </c>
      <c r="D51" s="23"/>
      <c r="E51" s="23"/>
    </row>
    <row r="52" spans="1:5" x14ac:dyDescent="0.2">
      <c r="A52" s="24" t="s">
        <v>49</v>
      </c>
      <c r="B52" s="27">
        <v>2087.06</v>
      </c>
      <c r="C52" s="27">
        <v>239324673.84</v>
      </c>
      <c r="D52" s="23"/>
      <c r="E52" s="23"/>
    </row>
    <row r="53" spans="1:5" x14ac:dyDescent="0.2">
      <c r="A53" s="24" t="s">
        <v>50</v>
      </c>
      <c r="B53" s="27">
        <v>2082.4699999999998</v>
      </c>
      <c r="C53" s="27">
        <v>234819323.62</v>
      </c>
      <c r="D53" s="23"/>
      <c r="E53" s="23"/>
    </row>
    <row r="54" spans="1:5" x14ac:dyDescent="0.2">
      <c r="A54" s="24" t="s">
        <v>51</v>
      </c>
      <c r="B54" s="27">
        <v>2063.4699999999998</v>
      </c>
      <c r="C54" s="27">
        <v>230581526.00999999</v>
      </c>
      <c r="D54" s="23"/>
      <c r="E54" s="23"/>
    </row>
    <row r="55" spans="1:5" x14ac:dyDescent="0.2">
      <c r="A55" s="24" t="s">
        <v>52</v>
      </c>
      <c r="B55" s="27">
        <v>2054.87</v>
      </c>
      <c r="C55" s="27">
        <v>229435031.12</v>
      </c>
      <c r="D55" s="23"/>
      <c r="E55" s="23"/>
    </row>
    <row r="56" spans="1:5" x14ac:dyDescent="0.2">
      <c r="A56" s="24" t="s">
        <v>53</v>
      </c>
      <c r="B56" s="27">
        <v>2065.9899999999998</v>
      </c>
      <c r="C56" s="27">
        <v>230562992.61000001</v>
      </c>
      <c r="D56" s="23"/>
      <c r="E56" s="23"/>
    </row>
    <row r="57" spans="1:5" x14ac:dyDescent="0.2">
      <c r="A57" s="24" t="s">
        <v>54</v>
      </c>
      <c r="B57" s="27">
        <v>2056.9899999999998</v>
      </c>
      <c r="C57" s="27">
        <v>229038373.38999999</v>
      </c>
      <c r="D57" s="23"/>
      <c r="E57" s="23"/>
    </row>
    <row r="58" spans="1:5" x14ac:dyDescent="0.2">
      <c r="A58" s="24" t="s">
        <v>55</v>
      </c>
      <c r="B58" s="27">
        <v>2035.64</v>
      </c>
      <c r="C58" s="27">
        <v>224919660.63</v>
      </c>
      <c r="D58" s="23"/>
      <c r="E58" s="23"/>
    </row>
    <row r="59" spans="1:5" x14ac:dyDescent="0.2">
      <c r="A59" s="24" t="s">
        <v>56</v>
      </c>
      <c r="B59" s="27">
        <v>2035.88</v>
      </c>
      <c r="C59" s="27">
        <v>224287162.28999999</v>
      </c>
      <c r="D59" s="23"/>
      <c r="E59" s="23"/>
    </row>
    <row r="60" spans="1:5" x14ac:dyDescent="0.2">
      <c r="A60" s="24" t="s">
        <v>57</v>
      </c>
      <c r="B60" s="27">
        <v>2032.42</v>
      </c>
      <c r="C60" s="27">
        <v>220276878.05000001</v>
      </c>
      <c r="D60" s="23"/>
      <c r="E60" s="23"/>
    </row>
    <row r="61" spans="1:5" x14ac:dyDescent="0.2">
      <c r="A61" s="24" t="s">
        <v>58</v>
      </c>
      <c r="B61" s="27">
        <v>2044.33</v>
      </c>
      <c r="C61" s="27">
        <v>219448312.28999999</v>
      </c>
      <c r="D61" s="23"/>
      <c r="E61" s="23"/>
    </row>
    <row r="62" spans="1:5" x14ac:dyDescent="0.2">
      <c r="A62" s="24" t="s">
        <v>59</v>
      </c>
      <c r="B62" s="27">
        <v>2043.72</v>
      </c>
      <c r="C62" s="27">
        <v>217441372.34999999</v>
      </c>
      <c r="D62" s="23"/>
      <c r="E62" s="23"/>
    </row>
    <row r="63" spans="1:5" x14ac:dyDescent="0.2">
      <c r="A63" s="24" t="s">
        <v>60</v>
      </c>
      <c r="B63" s="27">
        <v>2032.26</v>
      </c>
      <c r="C63" s="27">
        <v>211601384.28999999</v>
      </c>
      <c r="D63" s="23"/>
      <c r="E63" s="23"/>
    </row>
    <row r="64" spans="1:5" x14ac:dyDescent="0.2">
      <c r="A64" s="24" t="s">
        <v>61</v>
      </c>
      <c r="B64" s="27">
        <v>2024.8</v>
      </c>
      <c r="C64" s="27">
        <v>194903269.5</v>
      </c>
      <c r="D64" s="23"/>
      <c r="E64" s="23"/>
    </row>
    <row r="65" spans="1:5" x14ac:dyDescent="0.2">
      <c r="A65" s="24" t="s">
        <v>62</v>
      </c>
      <c r="B65" s="27">
        <v>1996.21</v>
      </c>
      <c r="C65" s="27">
        <v>192151557.84999999</v>
      </c>
      <c r="D65" s="23"/>
      <c r="E65" s="23"/>
    </row>
    <row r="66" spans="1:5" x14ac:dyDescent="0.2">
      <c r="A66" s="24" t="s">
        <v>63</v>
      </c>
      <c r="B66" s="27">
        <v>1982.96</v>
      </c>
      <c r="C66" s="27">
        <v>190825747.06</v>
      </c>
      <c r="D66" s="23"/>
      <c r="E66" s="23"/>
    </row>
    <row r="67" spans="1:5" x14ac:dyDescent="0.2">
      <c r="A67" s="24" t="s">
        <v>64</v>
      </c>
      <c r="B67" s="27">
        <v>1984.98</v>
      </c>
      <c r="C67" s="27">
        <v>204010466.25999999</v>
      </c>
      <c r="D67" s="23"/>
      <c r="E67" s="23"/>
    </row>
    <row r="68" spans="1:5" x14ac:dyDescent="0.2">
      <c r="A68" s="24" t="s">
        <v>65</v>
      </c>
      <c r="B68" s="27">
        <v>1976.56</v>
      </c>
      <c r="C68" s="27">
        <v>201469149.66999999</v>
      </c>
      <c r="D68" s="23"/>
      <c r="E68" s="23"/>
    </row>
    <row r="69" spans="1:5" x14ac:dyDescent="0.2">
      <c r="A69" s="24" t="s">
        <v>66</v>
      </c>
      <c r="B69" s="27">
        <v>1974.35</v>
      </c>
      <c r="C69" s="27">
        <v>197598100.46000001</v>
      </c>
      <c r="D69" s="23"/>
      <c r="E69" s="23"/>
    </row>
    <row r="70" spans="1:5" x14ac:dyDescent="0.2">
      <c r="A70" s="24" t="s">
        <v>67</v>
      </c>
      <c r="B70" s="27">
        <v>1973.87</v>
      </c>
      <c r="C70" s="27">
        <v>197550150.08000001</v>
      </c>
      <c r="D70" s="23"/>
      <c r="E70" s="23"/>
    </row>
    <row r="71" spans="1:5" x14ac:dyDescent="0.2">
      <c r="A71" s="24" t="s">
        <v>68</v>
      </c>
      <c r="B71" s="27">
        <v>1983.27</v>
      </c>
      <c r="C71" s="27">
        <v>197712721.75</v>
      </c>
      <c r="D71" s="23"/>
      <c r="E71" s="23"/>
    </row>
    <row r="72" spans="1:5" x14ac:dyDescent="0.2">
      <c r="A72" s="24" t="s">
        <v>69</v>
      </c>
      <c r="B72" s="27">
        <v>2015.13</v>
      </c>
      <c r="C72" s="27">
        <v>202961167.61000001</v>
      </c>
      <c r="D72" s="23"/>
      <c r="E72" s="23"/>
    </row>
    <row r="73" spans="1:5" x14ac:dyDescent="0.2">
      <c r="A73" s="24" t="s">
        <v>70</v>
      </c>
      <c r="B73" s="27">
        <v>2025.06</v>
      </c>
      <c r="C73" s="27">
        <v>204233560.34</v>
      </c>
      <c r="D73" s="23"/>
      <c r="E73" s="23"/>
    </row>
    <row r="74" spans="1:5" x14ac:dyDescent="0.2">
      <c r="A74" s="24" t="s">
        <v>71</v>
      </c>
      <c r="B74" s="27">
        <v>2035.82</v>
      </c>
      <c r="C74" s="27">
        <v>204588584.47</v>
      </c>
      <c r="D74" s="23"/>
      <c r="E74" s="23"/>
    </row>
    <row r="75" spans="1:5" x14ac:dyDescent="0.2">
      <c r="A75" s="24" t="s">
        <v>72</v>
      </c>
      <c r="B75" s="27">
        <v>2061.4899999999998</v>
      </c>
      <c r="C75" s="27">
        <v>200044533.62</v>
      </c>
      <c r="D75" s="23"/>
      <c r="E75" s="23"/>
    </row>
    <row r="76" spans="1:5" x14ac:dyDescent="0.2">
      <c r="A76" s="24" t="s">
        <v>73</v>
      </c>
      <c r="B76" s="27">
        <v>2051.1999999999998</v>
      </c>
      <c r="C76" s="27">
        <v>198411217.69</v>
      </c>
      <c r="D76" s="23"/>
      <c r="E76" s="23"/>
    </row>
    <row r="77" spans="1:5" x14ac:dyDescent="0.2">
      <c r="A77" s="24" t="s">
        <v>74</v>
      </c>
      <c r="B77" s="27">
        <v>2054.4499999999998</v>
      </c>
      <c r="C77" s="27">
        <v>193257106.75999999</v>
      </c>
      <c r="D77" s="23"/>
      <c r="E77" s="23"/>
    </row>
    <row r="78" spans="1:5" x14ac:dyDescent="0.2">
      <c r="A78" s="24" t="s">
        <v>75</v>
      </c>
      <c r="B78" s="27">
        <v>2038.03</v>
      </c>
      <c r="C78" s="27">
        <v>186270206.34</v>
      </c>
      <c r="D78" s="23"/>
      <c r="E78" s="23"/>
    </row>
    <row r="79" spans="1:5" x14ac:dyDescent="0.2">
      <c r="A79" s="24" t="s">
        <v>76</v>
      </c>
      <c r="B79" s="27">
        <v>2040.83</v>
      </c>
      <c r="C79" s="27">
        <v>186105673.25999999</v>
      </c>
      <c r="D79" s="23"/>
      <c r="E79" s="23"/>
    </row>
    <row r="80" spans="1:5" x14ac:dyDescent="0.2">
      <c r="A80" s="24" t="s">
        <v>77</v>
      </c>
      <c r="B80" s="27">
        <v>2015.94</v>
      </c>
      <c r="C80" s="27">
        <v>182336386.09999999</v>
      </c>
      <c r="D80" s="23"/>
      <c r="E80" s="23"/>
    </row>
    <row r="81" spans="1:5" x14ac:dyDescent="0.2">
      <c r="A81" s="24" t="s">
        <v>78</v>
      </c>
      <c r="B81" s="27">
        <v>1995.22</v>
      </c>
      <c r="C81" s="27">
        <v>177387065.69999999</v>
      </c>
      <c r="D81" s="23"/>
      <c r="E81" s="23"/>
    </row>
    <row r="82" spans="1:5" x14ac:dyDescent="0.2">
      <c r="A82" s="24" t="s">
        <v>79</v>
      </c>
      <c r="B82" s="27">
        <v>1960.79</v>
      </c>
      <c r="C82" s="27">
        <v>174326233.84999999</v>
      </c>
      <c r="D82" s="23"/>
      <c r="E82" s="23"/>
    </row>
    <row r="83" spans="1:5" x14ac:dyDescent="0.2">
      <c r="A83" s="24" t="s">
        <v>80</v>
      </c>
      <c r="B83" s="27">
        <v>1954.1</v>
      </c>
      <c r="C83" s="27">
        <v>173206706.03</v>
      </c>
      <c r="D83" s="23"/>
      <c r="E83" s="23"/>
    </row>
    <row r="84" spans="1:5" x14ac:dyDescent="0.2">
      <c r="A84" s="24" t="s">
        <v>81</v>
      </c>
      <c r="B84" s="27">
        <v>1943.9</v>
      </c>
      <c r="C84" s="27">
        <v>171559146.81</v>
      </c>
      <c r="D84" s="23"/>
      <c r="E84" s="23"/>
    </row>
    <row r="85" spans="1:5" x14ac:dyDescent="0.2">
      <c r="A85" s="24" t="s">
        <v>82</v>
      </c>
      <c r="B85" s="27">
        <v>1918.4</v>
      </c>
      <c r="C85" s="27">
        <v>169238273.91999999</v>
      </c>
      <c r="D85" s="23"/>
      <c r="E85" s="23"/>
    </row>
    <row r="86" spans="1:5" x14ac:dyDescent="0.2">
      <c r="A86" s="24" t="s">
        <v>83</v>
      </c>
      <c r="B86" s="27">
        <v>1939</v>
      </c>
      <c r="C86" s="27">
        <v>169735775.80000001</v>
      </c>
      <c r="D86" s="23"/>
      <c r="E86" s="23"/>
    </row>
    <row r="87" spans="1:5" x14ac:dyDescent="0.2">
      <c r="A87" s="24" t="s">
        <v>84</v>
      </c>
      <c r="B87" s="27">
        <v>1930.61</v>
      </c>
      <c r="C87" s="27">
        <v>162469848.93000001</v>
      </c>
      <c r="D87" s="23"/>
      <c r="E87" s="23"/>
    </row>
    <row r="88" spans="1:5" x14ac:dyDescent="0.2">
      <c r="A88" s="24" t="s">
        <v>85</v>
      </c>
      <c r="B88" s="27">
        <v>1902.47</v>
      </c>
      <c r="C88" s="27">
        <v>159245459.41</v>
      </c>
      <c r="D88" s="23"/>
      <c r="E88" s="23"/>
    </row>
    <row r="89" spans="1:5" x14ac:dyDescent="0.2">
      <c r="A89" s="24" t="s">
        <v>86</v>
      </c>
      <c r="B89" s="27">
        <v>1892.74</v>
      </c>
      <c r="C89" s="27">
        <v>157410563.63</v>
      </c>
      <c r="D89" s="23"/>
      <c r="E89" s="23"/>
    </row>
    <row r="90" spans="1:5" x14ac:dyDescent="0.2">
      <c r="A90" s="24" t="s">
        <v>87</v>
      </c>
      <c r="B90" s="27">
        <v>1880.78</v>
      </c>
      <c r="C90" s="27">
        <v>156316218.28999999</v>
      </c>
      <c r="D90" s="23"/>
      <c r="E90" s="23"/>
    </row>
    <row r="91" spans="1:5" x14ac:dyDescent="0.2">
      <c r="A91" s="24" t="s">
        <v>88</v>
      </c>
      <c r="B91" s="27">
        <v>1879.19</v>
      </c>
      <c r="C91" s="27">
        <v>155784043.38999999</v>
      </c>
      <c r="D91" s="23"/>
      <c r="E91" s="23"/>
    </row>
    <row r="92" spans="1:5" x14ac:dyDescent="0.2">
      <c r="A92" s="24" t="s">
        <v>89</v>
      </c>
      <c r="B92" s="27">
        <v>1870.09</v>
      </c>
      <c r="C92" s="27">
        <v>154794106.05000001</v>
      </c>
      <c r="D92" s="23"/>
      <c r="E92" s="23"/>
    </row>
    <row r="93" spans="1:5" x14ac:dyDescent="0.2">
      <c r="A93" s="24" t="s">
        <v>90</v>
      </c>
      <c r="B93" s="27">
        <v>1865.11</v>
      </c>
      <c r="C93" s="27">
        <v>153142405.61000001</v>
      </c>
      <c r="D93" s="23"/>
      <c r="E93" s="23"/>
    </row>
    <row r="94" spans="1:5" x14ac:dyDescent="0.2">
      <c r="A94" s="24" t="s">
        <v>91</v>
      </c>
      <c r="B94" s="27">
        <v>1855.83</v>
      </c>
      <c r="C94" s="27">
        <v>152905416.24000001</v>
      </c>
      <c r="D94" s="23"/>
      <c r="E94" s="23"/>
    </row>
    <row r="95" spans="1:5" x14ac:dyDescent="0.2">
      <c r="A95" s="24" t="s">
        <v>92</v>
      </c>
      <c r="B95" s="27">
        <v>1844.13</v>
      </c>
      <c r="C95" s="27">
        <v>151941183.66</v>
      </c>
      <c r="D95" s="23"/>
      <c r="E95" s="23"/>
    </row>
    <row r="96" spans="1:5" x14ac:dyDescent="0.2">
      <c r="A96" s="24" t="s">
        <v>93</v>
      </c>
      <c r="B96" s="27">
        <v>1834.5</v>
      </c>
      <c r="C96" s="27">
        <v>151147670.05000001</v>
      </c>
      <c r="D96" s="23"/>
      <c r="E96" s="23"/>
    </row>
    <row r="97" spans="1:5" x14ac:dyDescent="0.2">
      <c r="A97" s="24" t="s">
        <v>94</v>
      </c>
      <c r="B97" s="27">
        <v>1820.82</v>
      </c>
      <c r="C97" s="27">
        <v>150020535.18000001</v>
      </c>
      <c r="D97" s="23"/>
      <c r="E97" s="23"/>
    </row>
    <row r="98" spans="1:5" x14ac:dyDescent="0.2">
      <c r="A98" s="24" t="s">
        <v>95</v>
      </c>
      <c r="B98" s="27">
        <v>1811.2</v>
      </c>
      <c r="C98" s="27">
        <v>149078407.59</v>
      </c>
      <c r="D98" s="23"/>
      <c r="E98" s="23"/>
    </row>
    <row r="99" spans="1:5" x14ac:dyDescent="0.2">
      <c r="A99" s="24" t="s">
        <v>96</v>
      </c>
      <c r="B99" s="27">
        <v>1810.45</v>
      </c>
      <c r="C99" s="27">
        <v>149011386.44999999</v>
      </c>
      <c r="D99" s="23"/>
      <c r="E99" s="23"/>
    </row>
    <row r="100" spans="1:5" x14ac:dyDescent="0.2">
      <c r="A100" s="24" t="s">
        <v>97</v>
      </c>
      <c r="B100" s="27">
        <v>1812.6</v>
      </c>
      <c r="C100" s="27">
        <v>149259003.84</v>
      </c>
      <c r="D100" s="23"/>
      <c r="E100" s="23"/>
    </row>
    <row r="101" spans="1:5" x14ac:dyDescent="0.2">
      <c r="A101" s="24" t="s">
        <v>98</v>
      </c>
      <c r="B101" s="27">
        <v>1833.26</v>
      </c>
      <c r="C101" s="27">
        <v>151320670.31</v>
      </c>
      <c r="D101" s="23"/>
      <c r="E101" s="23"/>
    </row>
    <row r="102" spans="1:5" x14ac:dyDescent="0.2">
      <c r="A102" s="24" t="s">
        <v>99</v>
      </c>
      <c r="B102" s="27">
        <v>1781.57</v>
      </c>
      <c r="C102" s="27">
        <v>147004038.97999999</v>
      </c>
      <c r="D102" s="23"/>
      <c r="E102" s="23"/>
    </row>
    <row r="103" spans="1:5" x14ac:dyDescent="0.2">
      <c r="A103" s="24" t="s">
        <v>100</v>
      </c>
      <c r="B103" s="27">
        <v>1760.68</v>
      </c>
      <c r="C103" s="27">
        <v>144520466.59999999</v>
      </c>
      <c r="D103" s="23"/>
      <c r="E103" s="23"/>
    </row>
    <row r="104" spans="1:5" x14ac:dyDescent="0.2">
      <c r="A104" s="24" t="s">
        <v>101</v>
      </c>
      <c r="B104" s="27">
        <v>1751.55</v>
      </c>
      <c r="C104" s="27">
        <v>143271573.58000001</v>
      </c>
      <c r="D104" s="23"/>
      <c r="E104" s="23"/>
    </row>
    <row r="105" spans="1:5" x14ac:dyDescent="0.2">
      <c r="A105" s="24" t="s">
        <v>102</v>
      </c>
      <c r="B105" s="27">
        <v>1748.98</v>
      </c>
      <c r="C105" s="27">
        <v>142436134.40000001</v>
      </c>
      <c r="D105" s="23"/>
      <c r="E105" s="23"/>
    </row>
    <row r="106" spans="1:5" x14ac:dyDescent="0.2">
      <c r="A106" s="24" t="s">
        <v>103</v>
      </c>
      <c r="B106" s="27">
        <v>1765.76</v>
      </c>
      <c r="C106" s="27">
        <v>143802457.5</v>
      </c>
      <c r="D106" s="23"/>
      <c r="E106" s="23"/>
    </row>
    <row r="107" spans="1:5" x14ac:dyDescent="0.2">
      <c r="A107" s="24" t="s">
        <v>104</v>
      </c>
      <c r="B107" s="27">
        <v>1770.15</v>
      </c>
      <c r="C107" s="27">
        <v>144159669.22999999</v>
      </c>
      <c r="D107" s="23"/>
      <c r="E107" s="23"/>
    </row>
    <row r="108" spans="1:5" x14ac:dyDescent="0.2">
      <c r="A108" s="24" t="s">
        <v>105</v>
      </c>
      <c r="B108" s="27">
        <v>1758.73</v>
      </c>
      <c r="C108" s="27">
        <v>130063077.18000001</v>
      </c>
      <c r="D108" s="23"/>
      <c r="E108" s="23"/>
    </row>
    <row r="109" spans="1:5" x14ac:dyDescent="0.2">
      <c r="A109" s="24" t="s">
        <v>106</v>
      </c>
      <c r="B109" s="27">
        <v>1756.53</v>
      </c>
      <c r="C109" s="27">
        <v>129900613.79000001</v>
      </c>
      <c r="D109" s="23"/>
      <c r="E109" s="23"/>
    </row>
    <row r="110" spans="1:5" x14ac:dyDescent="0.2">
      <c r="A110" s="24" t="s">
        <v>107</v>
      </c>
      <c r="B110" s="27">
        <v>1741.07</v>
      </c>
      <c r="C110" s="27">
        <v>126912870.09</v>
      </c>
      <c r="D110" s="23"/>
      <c r="E110" s="23"/>
    </row>
    <row r="111" spans="1:5" x14ac:dyDescent="0.2">
      <c r="A111" s="24" t="s">
        <v>108</v>
      </c>
      <c r="B111" s="27">
        <v>1738.45</v>
      </c>
      <c r="C111" s="27">
        <v>126663646.25</v>
      </c>
      <c r="D111" s="23"/>
      <c r="E111" s="23"/>
    </row>
    <row r="112" spans="1:5" x14ac:dyDescent="0.2">
      <c r="A112" s="24" t="s">
        <v>109</v>
      </c>
      <c r="B112" s="27">
        <v>1744.1</v>
      </c>
      <c r="C112" s="27">
        <v>126345495.53</v>
      </c>
      <c r="D112" s="23"/>
      <c r="E112" s="23"/>
    </row>
    <row r="113" spans="1:5" x14ac:dyDescent="0.2">
      <c r="A113" s="24" t="s">
        <v>110</v>
      </c>
      <c r="B113" s="27">
        <v>1730.99</v>
      </c>
      <c r="C113" s="27">
        <v>125395363.53</v>
      </c>
      <c r="D113" s="23"/>
      <c r="E113" s="23"/>
    </row>
    <row r="114" spans="1:5" x14ac:dyDescent="0.2">
      <c r="A114" s="24" t="s">
        <v>111</v>
      </c>
      <c r="B114" s="27">
        <v>1726.5</v>
      </c>
      <c r="C114" s="27">
        <v>124570198.56999999</v>
      </c>
      <c r="D114" s="23"/>
      <c r="E114" s="23"/>
    </row>
    <row r="115" spans="1:5" x14ac:dyDescent="0.2">
      <c r="A115" s="24" t="s">
        <v>112</v>
      </c>
      <c r="B115" s="27">
        <v>1734.4</v>
      </c>
      <c r="C115" s="27">
        <v>122229863.15000001</v>
      </c>
      <c r="D115" s="23"/>
      <c r="E115" s="23"/>
    </row>
    <row r="116" spans="1:5" x14ac:dyDescent="0.2">
      <c r="A116" s="24" t="s">
        <v>113</v>
      </c>
      <c r="B116" s="27">
        <v>1729.52</v>
      </c>
      <c r="C116" s="27">
        <v>122106774.05</v>
      </c>
      <c r="D116" s="23"/>
      <c r="E116" s="23"/>
    </row>
    <row r="117" spans="1:5" x14ac:dyDescent="0.2">
      <c r="A117" s="24" t="s">
        <v>114</v>
      </c>
      <c r="B117" s="27">
        <v>1723.4</v>
      </c>
      <c r="C117" s="27">
        <v>120924303.45</v>
      </c>
      <c r="D117" s="23"/>
      <c r="E117" s="23"/>
    </row>
    <row r="118" spans="1:5" x14ac:dyDescent="0.2">
      <c r="A118" s="24" t="s">
        <v>115</v>
      </c>
      <c r="B118" s="27">
        <v>1710.87</v>
      </c>
      <c r="C118" s="27">
        <v>120079904.12</v>
      </c>
      <c r="D118" s="23"/>
      <c r="E118" s="23"/>
    </row>
    <row r="119" spans="1:5" x14ac:dyDescent="0.2">
      <c r="A119" s="24" t="s">
        <v>116</v>
      </c>
      <c r="B119" s="27">
        <v>1704.03</v>
      </c>
      <c r="C119" s="27">
        <v>119460255.11</v>
      </c>
      <c r="D119" s="23"/>
      <c r="E119" s="23"/>
    </row>
    <row r="120" spans="1:5" x14ac:dyDescent="0.2">
      <c r="A120" s="24" t="s">
        <v>117</v>
      </c>
      <c r="B120" s="27">
        <v>1712.29</v>
      </c>
      <c r="C120" s="27">
        <v>119989115.48</v>
      </c>
      <c r="D120" s="23"/>
      <c r="E120" s="23"/>
    </row>
    <row r="121" spans="1:5" x14ac:dyDescent="0.2">
      <c r="A121" s="24" t="s">
        <v>118</v>
      </c>
      <c r="B121" s="27">
        <v>1731.1</v>
      </c>
      <c r="C121" s="27">
        <v>121117532.92</v>
      </c>
      <c r="D121" s="23"/>
      <c r="E121" s="23"/>
    </row>
    <row r="122" spans="1:5" x14ac:dyDescent="0.2">
      <c r="A122" s="24" t="s">
        <v>119</v>
      </c>
      <c r="B122" s="27">
        <v>1738.41</v>
      </c>
      <c r="C122" s="27">
        <v>120908498.47</v>
      </c>
      <c r="D122" s="23"/>
      <c r="E122" s="23"/>
    </row>
    <row r="123" spans="1:5" x14ac:dyDescent="0.2">
      <c r="A123" s="24" t="s">
        <v>120</v>
      </c>
      <c r="B123" s="27">
        <v>1735.02</v>
      </c>
      <c r="C123" s="27">
        <v>115073157.3</v>
      </c>
      <c r="D123" s="23"/>
      <c r="E123" s="23"/>
    </row>
    <row r="124" spans="1:5" x14ac:dyDescent="0.2">
      <c r="A124" s="24" t="s">
        <v>121</v>
      </c>
      <c r="B124" s="27">
        <v>1736.48</v>
      </c>
      <c r="C124" s="27">
        <v>112403291.65000001</v>
      </c>
      <c r="D124" s="23"/>
      <c r="E124" s="23"/>
    </row>
    <row r="125" spans="1:5" x14ac:dyDescent="0.2">
      <c r="A125" s="24" t="s">
        <v>122</v>
      </c>
      <c r="B125" s="27">
        <v>1732.71</v>
      </c>
      <c r="C125" s="27">
        <v>112104812.78</v>
      </c>
      <c r="D125" s="23"/>
      <c r="E125" s="23"/>
    </row>
    <row r="126" spans="1:5" x14ac:dyDescent="0.2">
      <c r="A126" s="24" t="s">
        <v>123</v>
      </c>
      <c r="B126" s="27">
        <v>1732.99</v>
      </c>
      <c r="C126" s="27">
        <v>112122763.86</v>
      </c>
      <c r="D126" s="23"/>
      <c r="E126" s="23"/>
    </row>
    <row r="127" spans="1:5" x14ac:dyDescent="0.2">
      <c r="A127" s="24" t="s">
        <v>124</v>
      </c>
      <c r="B127" s="27">
        <v>1736.03</v>
      </c>
      <c r="C127" s="27">
        <v>110510634.09999999</v>
      </c>
      <c r="D127" s="23"/>
      <c r="E127" s="23"/>
    </row>
    <row r="128" spans="1:5" x14ac:dyDescent="0.2">
      <c r="A128" s="24" t="s">
        <v>125</v>
      </c>
      <c r="B128" s="27">
        <v>1738.8</v>
      </c>
      <c r="C128" s="27">
        <v>110621978.97</v>
      </c>
      <c r="D128" s="23"/>
      <c r="E128" s="23"/>
    </row>
    <row r="129" spans="1:5" x14ac:dyDescent="0.2">
      <c r="A129" s="24" t="s">
        <v>126</v>
      </c>
      <c r="B129" s="27">
        <v>1719.68</v>
      </c>
      <c r="C129" s="27">
        <v>109406010.53</v>
      </c>
      <c r="D129" s="23"/>
      <c r="E129" s="23"/>
    </row>
    <row r="130" spans="1:5" x14ac:dyDescent="0.2">
      <c r="A130" s="24" t="s">
        <v>127</v>
      </c>
      <c r="B130" s="27">
        <v>1729.06</v>
      </c>
      <c r="C130" s="27">
        <v>109474787.45</v>
      </c>
      <c r="D130" s="23"/>
      <c r="E130" s="23"/>
    </row>
    <row r="131" spans="1:5" x14ac:dyDescent="0.2">
      <c r="A131" s="24" t="s">
        <v>128</v>
      </c>
      <c r="B131" s="27">
        <v>1714.39</v>
      </c>
      <c r="C131" s="27">
        <v>105896271.33</v>
      </c>
      <c r="D131" s="23"/>
      <c r="E131" s="23"/>
    </row>
    <row r="132" spans="1:5" x14ac:dyDescent="0.2">
      <c r="A132" s="24" t="s">
        <v>129</v>
      </c>
      <c r="B132" s="27">
        <v>1717.8</v>
      </c>
      <c r="C132" s="27">
        <v>103007868.33</v>
      </c>
      <c r="D132" s="23"/>
      <c r="E132" s="23"/>
    </row>
    <row r="133" spans="1:5" x14ac:dyDescent="0.2">
      <c r="A133" s="24" t="s">
        <v>130</v>
      </c>
      <c r="B133" s="27">
        <v>1733.4</v>
      </c>
      <c r="C133" s="27">
        <v>102307724.66</v>
      </c>
      <c r="D133" s="23"/>
      <c r="E133" s="23"/>
    </row>
    <row r="134" spans="1:5" x14ac:dyDescent="0.2">
      <c r="A134" s="24" t="s">
        <v>131</v>
      </c>
      <c r="B134" s="27">
        <v>1736.71</v>
      </c>
      <c r="C134" s="27">
        <v>103518077.68000001</v>
      </c>
      <c r="D134" s="23"/>
      <c r="E134" s="23"/>
    </row>
    <row r="135" spans="1:5" x14ac:dyDescent="0.2">
      <c r="A135" s="24" t="s">
        <v>132</v>
      </c>
      <c r="B135" s="27">
        <v>1739.42</v>
      </c>
      <c r="C135" s="27">
        <v>103679580.45</v>
      </c>
      <c r="D135" s="23"/>
      <c r="E135" s="23"/>
    </row>
    <row r="136" spans="1:5" x14ac:dyDescent="0.2">
      <c r="A136" s="24" t="s">
        <v>133</v>
      </c>
      <c r="B136" s="27">
        <v>1725.89</v>
      </c>
      <c r="C136" s="27">
        <v>102866234.95</v>
      </c>
      <c r="D136" s="23"/>
      <c r="E136" s="23"/>
    </row>
    <row r="137" spans="1:5" x14ac:dyDescent="0.2">
      <c r="A137" s="24" t="s">
        <v>134</v>
      </c>
      <c r="B137" s="27">
        <v>1709.45</v>
      </c>
      <c r="C137" s="27">
        <v>100929430.48</v>
      </c>
      <c r="D137" s="23"/>
      <c r="E137" s="23"/>
    </row>
    <row r="138" spans="1:5" x14ac:dyDescent="0.2">
      <c r="A138" s="24" t="s">
        <v>135</v>
      </c>
      <c r="B138" s="27">
        <v>1710.82</v>
      </c>
      <c r="C138" s="27">
        <v>100930110.59999999</v>
      </c>
      <c r="D138" s="23"/>
      <c r="E138" s="23"/>
    </row>
    <row r="139" spans="1:5" x14ac:dyDescent="0.2">
      <c r="A139" s="24" t="s">
        <v>136</v>
      </c>
      <c r="B139" s="27">
        <v>1716.02</v>
      </c>
      <c r="C139" s="27">
        <v>101237155.48999999</v>
      </c>
      <c r="D139" s="23"/>
      <c r="E139" s="23"/>
    </row>
    <row r="140" spans="1:5" x14ac:dyDescent="0.2">
      <c r="A140" s="24" t="s">
        <v>137</v>
      </c>
      <c r="B140" s="27">
        <v>1721.19</v>
      </c>
      <c r="C140" s="27">
        <v>99771916.5</v>
      </c>
      <c r="D140" s="23"/>
      <c r="E140" s="23"/>
    </row>
    <row r="141" spans="1:5" x14ac:dyDescent="0.2">
      <c r="A141" s="24" t="s">
        <v>138</v>
      </c>
      <c r="B141" s="27">
        <v>1724.04</v>
      </c>
      <c r="C141" s="27">
        <v>99537343.049999997</v>
      </c>
      <c r="D141" s="23"/>
      <c r="E141" s="23"/>
    </row>
    <row r="142" spans="1:5" x14ac:dyDescent="0.2">
      <c r="A142" s="24" t="s">
        <v>139</v>
      </c>
      <c r="B142" s="27">
        <v>1730.53</v>
      </c>
      <c r="C142" s="27">
        <v>99861797.799999997</v>
      </c>
      <c r="D142" s="23"/>
      <c r="E142" s="23"/>
    </row>
    <row r="143" spans="1:5" x14ac:dyDescent="0.2">
      <c r="A143" s="24" t="s">
        <v>140</v>
      </c>
      <c r="B143" s="27">
        <v>1734.36</v>
      </c>
      <c r="C143" s="27">
        <v>100082998.03</v>
      </c>
      <c r="D143" s="23"/>
      <c r="E143" s="23"/>
    </row>
    <row r="144" spans="1:5" x14ac:dyDescent="0.2">
      <c r="A144" s="24" t="s">
        <v>141</v>
      </c>
      <c r="B144" s="27">
        <v>1750.7</v>
      </c>
      <c r="C144" s="27">
        <v>97838641.239999995</v>
      </c>
      <c r="D144" s="23"/>
      <c r="E144" s="23"/>
    </row>
    <row r="145" spans="1:5" x14ac:dyDescent="0.2">
      <c r="A145" s="24" t="s">
        <v>142</v>
      </c>
      <c r="B145" s="27">
        <v>1761.44</v>
      </c>
      <c r="C145" s="27">
        <v>97688714.180000007</v>
      </c>
      <c r="D145" s="23"/>
      <c r="E145" s="23"/>
    </row>
    <row r="146" spans="1:5" x14ac:dyDescent="0.2">
      <c r="A146" s="24" t="s">
        <v>143</v>
      </c>
      <c r="B146" s="27">
        <v>1761.38</v>
      </c>
      <c r="C146" s="27">
        <v>97435241.709999993</v>
      </c>
      <c r="D146" s="23"/>
      <c r="E146" s="23"/>
    </row>
    <row r="147" spans="1:5" x14ac:dyDescent="0.2">
      <c r="A147" s="24" t="s">
        <v>144</v>
      </c>
      <c r="B147" s="27">
        <v>1745.99</v>
      </c>
      <c r="C147" s="27">
        <v>96332371.519999996</v>
      </c>
      <c r="D147" s="23"/>
      <c r="E147" s="23"/>
    </row>
    <row r="148" spans="1:5" x14ac:dyDescent="0.2">
      <c r="A148" s="24" t="s">
        <v>145</v>
      </c>
      <c r="B148" s="27">
        <v>1735.95</v>
      </c>
      <c r="C148" s="27">
        <v>92196461.280000001</v>
      </c>
      <c r="D148" s="23"/>
      <c r="E148" s="23"/>
    </row>
    <row r="149" spans="1:5" x14ac:dyDescent="0.2">
      <c r="A149" s="24" t="s">
        <v>146</v>
      </c>
      <c r="B149" s="27">
        <v>1721.58</v>
      </c>
      <c r="C149" s="27">
        <v>89747884.099999994</v>
      </c>
      <c r="D149" s="23"/>
      <c r="E149" s="23"/>
    </row>
    <row r="150" spans="1:5" x14ac:dyDescent="0.2">
      <c r="A150" s="24" t="s">
        <v>147</v>
      </c>
      <c r="B150" s="27">
        <v>1711.81</v>
      </c>
      <c r="C150" s="27">
        <v>85508077.390000001</v>
      </c>
      <c r="D150" s="23"/>
      <c r="E150" s="23"/>
    </row>
    <row r="151" spans="1:5" x14ac:dyDescent="0.2">
      <c r="A151" s="24" t="s">
        <v>148</v>
      </c>
      <c r="B151" s="27">
        <v>1713.03</v>
      </c>
      <c r="C151" s="27">
        <v>85911304.019999996</v>
      </c>
      <c r="D151" s="23"/>
      <c r="E151" s="23"/>
    </row>
    <row r="152" spans="1:5" x14ac:dyDescent="0.2">
      <c r="A152" s="24" t="s">
        <v>149</v>
      </c>
      <c r="B152" s="27">
        <v>1717.36</v>
      </c>
      <c r="C152" s="27">
        <v>85728110.489999995</v>
      </c>
      <c r="D152" s="23"/>
      <c r="E152" s="23"/>
    </row>
    <row r="153" spans="1:5" x14ac:dyDescent="0.2">
      <c r="A153" s="24" t="s">
        <v>150</v>
      </c>
      <c r="B153" s="27">
        <v>1705.23</v>
      </c>
      <c r="C153" s="27">
        <v>85122640.030000001</v>
      </c>
      <c r="D153" s="23"/>
      <c r="E153" s="23"/>
    </row>
    <row r="154" spans="1:5" x14ac:dyDescent="0.2">
      <c r="A154" s="24" t="s">
        <v>151</v>
      </c>
      <c r="B154" s="27">
        <v>1715.7</v>
      </c>
      <c r="C154" s="27">
        <v>85495506.480000004</v>
      </c>
      <c r="D154" s="23"/>
      <c r="E154" s="23"/>
    </row>
    <row r="155" spans="1:5" x14ac:dyDescent="0.2">
      <c r="A155" s="24" t="s">
        <v>152</v>
      </c>
      <c r="B155" s="27">
        <v>1701.5</v>
      </c>
      <c r="C155" s="27">
        <v>84535897.640000001</v>
      </c>
      <c r="D155" s="23"/>
      <c r="E155" s="23"/>
    </row>
    <row r="156" spans="1:5" x14ac:dyDescent="0.2">
      <c r="A156" s="24" t="s">
        <v>153</v>
      </c>
      <c r="B156" s="27">
        <v>1689.57</v>
      </c>
      <c r="C156" s="27">
        <v>83218289.569999993</v>
      </c>
      <c r="D156" s="23"/>
      <c r="E156" s="23"/>
    </row>
    <row r="157" spans="1:5" x14ac:dyDescent="0.2">
      <c r="A157" s="24" t="s">
        <v>154</v>
      </c>
      <c r="B157" s="27">
        <v>1681.55</v>
      </c>
      <c r="C157" s="27">
        <v>90167980.239999995</v>
      </c>
      <c r="D157" s="23"/>
      <c r="E157" s="23"/>
    </row>
    <row r="158" spans="1:5" x14ac:dyDescent="0.2">
      <c r="A158" s="24" t="s">
        <v>155</v>
      </c>
      <c r="B158" s="27">
        <v>1659.85</v>
      </c>
      <c r="C158" s="27">
        <v>86660215.659999996</v>
      </c>
      <c r="D158" s="23"/>
      <c r="E158" s="23"/>
    </row>
    <row r="159" spans="1:5" x14ac:dyDescent="0.2">
      <c r="A159" s="24" t="s">
        <v>156</v>
      </c>
      <c r="B159" s="27">
        <v>1658.25</v>
      </c>
      <c r="C159" s="27">
        <v>85901787.760000005</v>
      </c>
      <c r="D159" s="23"/>
      <c r="E159" s="23"/>
    </row>
    <row r="160" spans="1:5" x14ac:dyDescent="0.2">
      <c r="A160" s="24" t="s">
        <v>157</v>
      </c>
      <c r="B160" s="27">
        <v>1668.75</v>
      </c>
      <c r="C160" s="27">
        <v>85342515.540000007</v>
      </c>
      <c r="D160" s="23"/>
      <c r="E160" s="23"/>
    </row>
    <row r="161" spans="1:5" x14ac:dyDescent="0.2">
      <c r="A161" s="24" t="s">
        <v>158</v>
      </c>
      <c r="B161" s="27">
        <v>1663.55</v>
      </c>
      <c r="C161" s="27">
        <v>85066311.469999999</v>
      </c>
      <c r="D161" s="23"/>
      <c r="E161" s="23"/>
    </row>
    <row r="162" spans="1:5" x14ac:dyDescent="0.2">
      <c r="A162" s="24" t="s">
        <v>159</v>
      </c>
      <c r="B162" s="27">
        <v>1688.2</v>
      </c>
      <c r="C162" s="27">
        <v>86327212.420000002</v>
      </c>
      <c r="D162" s="23"/>
      <c r="E162" s="23"/>
    </row>
    <row r="163" spans="1:5" x14ac:dyDescent="0.2">
      <c r="A163" s="24" t="s">
        <v>160</v>
      </c>
      <c r="B163" s="27">
        <v>1688.43</v>
      </c>
      <c r="C163" s="27">
        <v>86146782.739999995</v>
      </c>
      <c r="D163" s="23"/>
      <c r="E163" s="23"/>
    </row>
    <row r="164" spans="1:5" x14ac:dyDescent="0.2">
      <c r="A164" s="24" t="s">
        <v>161</v>
      </c>
      <c r="B164" s="27">
        <v>1680.88</v>
      </c>
      <c r="C164" s="27">
        <v>85761512.609999999</v>
      </c>
      <c r="D164" s="23"/>
      <c r="E164" s="23"/>
    </row>
    <row r="165" spans="1:5" x14ac:dyDescent="0.2">
      <c r="A165" s="24" t="s">
        <v>162</v>
      </c>
      <c r="B165" s="27">
        <v>1660.11</v>
      </c>
      <c r="C165" s="27">
        <v>84366988.709999993</v>
      </c>
      <c r="D165" s="23"/>
      <c r="E165" s="23"/>
    </row>
    <row r="166" spans="1:5" x14ac:dyDescent="0.2">
      <c r="A166" s="24" t="s">
        <v>163</v>
      </c>
      <c r="B166" s="27">
        <v>1657.03</v>
      </c>
      <c r="C166" s="27">
        <v>84190274.489999995</v>
      </c>
      <c r="D166" s="23"/>
      <c r="E166" s="23"/>
    </row>
    <row r="167" spans="1:5" x14ac:dyDescent="0.2">
      <c r="A167" s="24" t="s">
        <v>164</v>
      </c>
      <c r="B167" s="27">
        <v>1659.83</v>
      </c>
      <c r="C167" s="27">
        <v>84332550.739999995</v>
      </c>
      <c r="D167" s="23"/>
      <c r="E167" s="23"/>
    </row>
    <row r="168" spans="1:5" x14ac:dyDescent="0.2">
      <c r="A168" s="24" t="s">
        <v>165</v>
      </c>
      <c r="B168" s="27">
        <v>1654.09</v>
      </c>
      <c r="C168" s="27">
        <v>89419901.349999994</v>
      </c>
      <c r="D168" s="23"/>
      <c r="E168" s="23"/>
    </row>
    <row r="169" spans="1:5" x14ac:dyDescent="0.2">
      <c r="A169" s="24" t="s">
        <v>166</v>
      </c>
      <c r="B169" s="27">
        <v>1651.67</v>
      </c>
      <c r="C169" s="27">
        <v>86189240.519999996</v>
      </c>
      <c r="D169" s="23"/>
      <c r="E169" s="23"/>
    </row>
    <row r="170" spans="1:5" x14ac:dyDescent="0.2">
      <c r="A170" s="24" t="s">
        <v>167</v>
      </c>
      <c r="B170" s="27">
        <v>1649.48</v>
      </c>
      <c r="C170" s="27">
        <v>83592760.079999998</v>
      </c>
      <c r="D170" s="23"/>
      <c r="E170" s="23"/>
    </row>
    <row r="171" spans="1:5" x14ac:dyDescent="0.2">
      <c r="A171" s="24" t="s">
        <v>168</v>
      </c>
      <c r="B171" s="27">
        <v>1633.5</v>
      </c>
      <c r="C171" s="27">
        <v>74223983.200000003</v>
      </c>
      <c r="D171" s="23"/>
      <c r="E171" s="23"/>
    </row>
    <row r="172" spans="1:5" x14ac:dyDescent="0.2">
      <c r="A172" s="24" t="s">
        <v>169</v>
      </c>
      <c r="B172" s="27">
        <v>1639.7</v>
      </c>
      <c r="C172" s="27">
        <v>72330350.310000002</v>
      </c>
      <c r="D172" s="23"/>
      <c r="E172" s="23"/>
    </row>
    <row r="173" spans="1:5" x14ac:dyDescent="0.2">
      <c r="A173" s="24" t="s">
        <v>170</v>
      </c>
      <c r="B173" s="27">
        <v>1665.15</v>
      </c>
      <c r="C173" s="27">
        <v>73687304.140000001</v>
      </c>
      <c r="D173" s="23"/>
      <c r="E173" s="23"/>
    </row>
    <row r="174" spans="1:5" x14ac:dyDescent="0.2">
      <c r="A174" s="24" t="s">
        <v>171</v>
      </c>
      <c r="B174" s="27">
        <v>1656.33</v>
      </c>
      <c r="C174" s="27">
        <v>73251573.560000002</v>
      </c>
      <c r="D174" s="23"/>
      <c r="E174" s="23"/>
    </row>
    <row r="175" spans="1:5" x14ac:dyDescent="0.2">
      <c r="A175" s="24" t="s">
        <v>172</v>
      </c>
      <c r="B175" s="27">
        <v>1658.38</v>
      </c>
      <c r="C175" s="27">
        <v>73342379.670000002</v>
      </c>
      <c r="D175" s="23"/>
      <c r="E175" s="23"/>
    </row>
    <row r="176" spans="1:5" x14ac:dyDescent="0.2">
      <c r="A176" s="24" t="s">
        <v>173</v>
      </c>
      <c r="B176" s="27">
        <v>1650.2</v>
      </c>
      <c r="C176" s="27">
        <v>71470824.900000006</v>
      </c>
      <c r="D176" s="23"/>
      <c r="E176" s="23"/>
    </row>
    <row r="177" spans="1:5" x14ac:dyDescent="0.2">
      <c r="A177" s="24" t="s">
        <v>174</v>
      </c>
      <c r="B177" s="27">
        <v>1645.2</v>
      </c>
      <c r="C177" s="27">
        <v>71253966.290000007</v>
      </c>
      <c r="D177" s="23"/>
      <c r="E177" s="23"/>
    </row>
    <row r="178" spans="1:5" x14ac:dyDescent="0.2">
      <c r="A178" s="24" t="s">
        <v>175</v>
      </c>
      <c r="B178" s="27">
        <v>1638.46</v>
      </c>
      <c r="C178" s="27">
        <v>68062127.569999993</v>
      </c>
      <c r="D178" s="23"/>
      <c r="E178" s="23"/>
    </row>
    <row r="179" spans="1:5" x14ac:dyDescent="0.2">
      <c r="A179" s="24" t="s">
        <v>176</v>
      </c>
      <c r="B179" s="27">
        <v>1629.27</v>
      </c>
      <c r="C179" s="27">
        <v>67680603.299999997</v>
      </c>
      <c r="D179" s="23"/>
      <c r="E179" s="23"/>
    </row>
    <row r="180" spans="1:5" x14ac:dyDescent="0.2">
      <c r="A180" s="24" t="s">
        <v>177</v>
      </c>
      <c r="B180" s="27">
        <v>1625.44</v>
      </c>
      <c r="C180" s="27">
        <v>65521374.240000002</v>
      </c>
      <c r="D180" s="23"/>
      <c r="E180" s="23"/>
    </row>
    <row r="181" spans="1:5" x14ac:dyDescent="0.2">
      <c r="A181" s="24" t="s">
        <v>178</v>
      </c>
      <c r="B181" s="27">
        <v>1617.92</v>
      </c>
      <c r="C181" s="27">
        <v>65053351.079999998</v>
      </c>
      <c r="D181" s="23"/>
      <c r="E181" s="23"/>
    </row>
    <row r="182" spans="1:5" x14ac:dyDescent="0.2">
      <c r="A182" s="24" t="s">
        <v>179</v>
      </c>
      <c r="B182" s="27">
        <v>1611.95</v>
      </c>
      <c r="C182" s="27">
        <v>64808224.07</v>
      </c>
      <c r="D182" s="23"/>
      <c r="E182" s="23"/>
    </row>
    <row r="183" spans="1:5" x14ac:dyDescent="0.2">
      <c r="A183" s="24" t="s">
        <v>180</v>
      </c>
      <c r="B183" s="27">
        <v>1611.16</v>
      </c>
      <c r="C183" s="27">
        <v>64496544.659999996</v>
      </c>
      <c r="D183" s="23"/>
      <c r="E183" s="23"/>
    </row>
    <row r="184" spans="1:5" x14ac:dyDescent="0.2">
      <c r="A184" s="24" t="s">
        <v>181</v>
      </c>
      <c r="B184" s="27">
        <v>1607.05</v>
      </c>
      <c r="C184" s="27">
        <v>63123080.560000002</v>
      </c>
      <c r="D184" s="23"/>
      <c r="E184" s="23"/>
    </row>
    <row r="185" spans="1:5" x14ac:dyDescent="0.2">
      <c r="A185" s="24" t="s">
        <v>182</v>
      </c>
      <c r="B185" s="27">
        <v>1607.93</v>
      </c>
      <c r="C185" s="27">
        <v>62557298.390000001</v>
      </c>
      <c r="D185" s="23"/>
      <c r="E185" s="23"/>
    </row>
    <row r="186" spans="1:5" x14ac:dyDescent="0.2">
      <c r="A186" s="24" t="s">
        <v>183</v>
      </c>
      <c r="B186" s="27">
        <v>1602.77</v>
      </c>
      <c r="C186" s="27">
        <v>57156688.700000003</v>
      </c>
      <c r="D186" s="23"/>
      <c r="E186" s="23"/>
    </row>
    <row r="187" spans="1:5" x14ac:dyDescent="0.2">
      <c r="A187" s="24" t="s">
        <v>184</v>
      </c>
      <c r="B187" s="27">
        <v>1600.41</v>
      </c>
      <c r="C187" s="27">
        <v>55417431.219999999</v>
      </c>
      <c r="D187" s="23"/>
      <c r="E187" s="23"/>
    </row>
    <row r="188" spans="1:5" x14ac:dyDescent="0.2">
      <c r="A188" s="24" t="s">
        <v>185</v>
      </c>
      <c r="B188" s="27">
        <v>1577.11</v>
      </c>
      <c r="C188" s="27">
        <v>54610767.340000004</v>
      </c>
      <c r="D188" s="23"/>
      <c r="E188" s="23"/>
    </row>
    <row r="189" spans="1:5" x14ac:dyDescent="0.2">
      <c r="A189" s="24" t="s">
        <v>186</v>
      </c>
      <c r="B189" s="27">
        <v>1556.53</v>
      </c>
      <c r="C189" s="27">
        <v>53198135.25</v>
      </c>
      <c r="D189" s="23"/>
      <c r="E189" s="23"/>
    </row>
    <row r="190" spans="1:5" x14ac:dyDescent="0.2">
      <c r="A190" s="24" t="s">
        <v>187</v>
      </c>
      <c r="B190" s="27">
        <v>1563.71</v>
      </c>
      <c r="C190" s="27">
        <v>53092869.140000001</v>
      </c>
      <c r="D190" s="23"/>
      <c r="E190" s="23"/>
    </row>
    <row r="191" spans="1:5" x14ac:dyDescent="0.2">
      <c r="A191" s="24" t="s">
        <v>188</v>
      </c>
      <c r="B191" s="27">
        <v>1556.55</v>
      </c>
      <c r="C191" s="27">
        <v>52849698.710000001</v>
      </c>
      <c r="D191" s="23"/>
      <c r="E191" s="23"/>
    </row>
    <row r="192" spans="1:5" x14ac:dyDescent="0.2">
      <c r="A192" s="24" t="s">
        <v>189</v>
      </c>
      <c r="B192" s="27">
        <v>1561.91</v>
      </c>
      <c r="C192" s="27">
        <v>47981714.079999998</v>
      </c>
      <c r="D192" s="23"/>
      <c r="E192" s="23"/>
    </row>
    <row r="193" spans="1:5" x14ac:dyDescent="0.2">
      <c r="A193" s="24" t="s">
        <v>190</v>
      </c>
      <c r="B193" s="27">
        <v>1567.98</v>
      </c>
      <c r="C193" s="27">
        <v>48168124.640000001</v>
      </c>
      <c r="D193" s="23"/>
      <c r="E193" s="23"/>
    </row>
    <row r="194" spans="1:5" x14ac:dyDescent="0.2">
      <c r="A194" s="24" t="s">
        <v>191</v>
      </c>
      <c r="B194" s="27">
        <v>1557.22</v>
      </c>
      <c r="C194" s="27">
        <v>52489136.219999999</v>
      </c>
      <c r="D194" s="23"/>
      <c r="E194" s="23"/>
    </row>
    <row r="195" spans="1:5" x14ac:dyDescent="0.2">
      <c r="A195" s="24" t="s">
        <v>192</v>
      </c>
      <c r="B195" s="27">
        <v>1548.67</v>
      </c>
      <c r="C195" s="27">
        <v>52201138.520000003</v>
      </c>
      <c r="D195" s="23"/>
      <c r="E195" s="23"/>
    </row>
    <row r="196" spans="1:5" x14ac:dyDescent="0.2">
      <c r="A196" s="24" t="s">
        <v>193</v>
      </c>
      <c r="B196" s="27">
        <v>1542.03</v>
      </c>
      <c r="C196" s="27">
        <v>51977299.439999998</v>
      </c>
      <c r="D196" s="23"/>
      <c r="E196" s="23"/>
    </row>
    <row r="197" spans="1:5" x14ac:dyDescent="0.2">
      <c r="A197" s="24" t="s">
        <v>194</v>
      </c>
      <c r="B197" s="27">
        <v>1528.01</v>
      </c>
      <c r="C197" s="27">
        <v>51499820.380000003</v>
      </c>
      <c r="D197" s="23"/>
      <c r="E197" s="23"/>
    </row>
    <row r="198" spans="1:5" x14ac:dyDescent="0.2">
      <c r="A198" s="24" t="s">
        <v>195</v>
      </c>
      <c r="B198" s="27">
        <v>1531.99</v>
      </c>
      <c r="C198" s="27">
        <v>51633715.159999996</v>
      </c>
      <c r="D198" s="23"/>
      <c r="E198" s="23"/>
    </row>
    <row r="199" spans="1:5" x14ac:dyDescent="0.2">
      <c r="A199" s="24" t="s">
        <v>196</v>
      </c>
      <c r="B199" s="27">
        <v>1541.09</v>
      </c>
      <c r="C199" s="27">
        <v>51700686.259999998</v>
      </c>
      <c r="D199" s="23"/>
      <c r="E199" s="23"/>
    </row>
    <row r="200" spans="1:5" x14ac:dyDescent="0.2">
      <c r="A200" s="24" t="s">
        <v>197</v>
      </c>
      <c r="B200" s="27">
        <v>1562.98</v>
      </c>
      <c r="C200" s="27">
        <v>52149922.119999997</v>
      </c>
      <c r="D200" s="23"/>
      <c r="E200" s="23"/>
    </row>
    <row r="201" spans="1:5" x14ac:dyDescent="0.2">
      <c r="A201" s="24" t="s">
        <v>198</v>
      </c>
      <c r="B201" s="27">
        <v>1560.79</v>
      </c>
      <c r="C201" s="27">
        <v>50676822.780000001</v>
      </c>
      <c r="D201" s="23"/>
      <c r="E201" s="23"/>
    </row>
    <row r="202" spans="1:5" x14ac:dyDescent="0.2">
      <c r="A202" s="24" t="s">
        <v>199</v>
      </c>
      <c r="B202" s="27">
        <v>1556.85</v>
      </c>
      <c r="C202" s="27">
        <v>50049028.789999999</v>
      </c>
      <c r="D202" s="23"/>
      <c r="E202" s="23"/>
    </row>
    <row r="203" spans="1:5" x14ac:dyDescent="0.2">
      <c r="A203" s="24" t="s">
        <v>200</v>
      </c>
      <c r="B203" s="27">
        <v>1554.95</v>
      </c>
      <c r="C203" s="27">
        <v>49282820.829999998</v>
      </c>
      <c r="D203" s="23"/>
      <c r="E203" s="23"/>
    </row>
    <row r="204" spans="1:5" x14ac:dyDescent="0.2">
      <c r="A204" s="24" t="s">
        <v>201</v>
      </c>
      <c r="B204" s="27">
        <v>1549.78</v>
      </c>
      <c r="C204" s="27">
        <v>48669006.520000003</v>
      </c>
      <c r="D204" s="23"/>
      <c r="E204" s="23"/>
    </row>
    <row r="205" spans="1:5" x14ac:dyDescent="0.2">
      <c r="A205" s="24" t="s">
        <v>202</v>
      </c>
      <c r="B205" s="27">
        <v>1531.28</v>
      </c>
      <c r="C205" s="27">
        <v>46558071.390000001</v>
      </c>
      <c r="D205" s="23"/>
      <c r="E205" s="23"/>
    </row>
    <row r="206" spans="1:5" x14ac:dyDescent="0.2">
      <c r="A206" s="24" t="s">
        <v>203</v>
      </c>
      <c r="B206" s="27">
        <v>1538.43</v>
      </c>
      <c r="C206" s="27">
        <v>45320016.670000002</v>
      </c>
      <c r="D206" s="23"/>
      <c r="E206" s="23"/>
    </row>
    <row r="207" spans="1:5" x14ac:dyDescent="0.2">
      <c r="A207" s="24" t="s">
        <v>204</v>
      </c>
      <c r="B207" s="27">
        <v>1534.72</v>
      </c>
      <c r="C207" s="27">
        <v>44520141.240000002</v>
      </c>
      <c r="D207" s="23"/>
      <c r="E207" s="23"/>
    </row>
    <row r="208" spans="1:5" x14ac:dyDescent="0.2">
      <c r="A208" s="24" t="s">
        <v>205</v>
      </c>
      <c r="B208" s="27">
        <v>1548.89</v>
      </c>
      <c r="C208" s="27">
        <v>39871205.670000002</v>
      </c>
      <c r="D208" s="23"/>
      <c r="E208" s="23"/>
    </row>
    <row r="209" spans="1:5" x14ac:dyDescent="0.2">
      <c r="A209" s="24" t="s">
        <v>206</v>
      </c>
      <c r="B209" s="27">
        <v>1568.12</v>
      </c>
      <c r="C209" s="27">
        <v>40256392.380000003</v>
      </c>
      <c r="D209" s="23"/>
      <c r="E209" s="23"/>
    </row>
    <row r="210" spans="1:5" x14ac:dyDescent="0.2">
      <c r="A210" s="24" t="s">
        <v>207</v>
      </c>
      <c r="B210" s="27">
        <v>1576.39</v>
      </c>
      <c r="C210" s="27">
        <v>40462559.100000001</v>
      </c>
      <c r="D210" s="23"/>
      <c r="E210" s="23"/>
    </row>
    <row r="211" spans="1:5" x14ac:dyDescent="0.2">
      <c r="A211" s="24" t="s">
        <v>208</v>
      </c>
      <c r="B211" s="27">
        <v>1566.63</v>
      </c>
      <c r="C211" s="27">
        <v>40212107.979999997</v>
      </c>
      <c r="D211" s="23"/>
      <c r="E211" s="23"/>
    </row>
    <row r="212" spans="1:5" x14ac:dyDescent="0.2">
      <c r="A212" s="24" t="s">
        <v>209</v>
      </c>
      <c r="B212" s="27">
        <v>1548.94</v>
      </c>
      <c r="C212" s="27">
        <v>39058042.060000002</v>
      </c>
      <c r="D212" s="23"/>
      <c r="E212" s="23"/>
    </row>
    <row r="213" spans="1:5" x14ac:dyDescent="0.2">
      <c r="A213" s="24" t="s">
        <v>210</v>
      </c>
      <c r="B213" s="27">
        <v>1534.98</v>
      </c>
      <c r="C213" s="27">
        <v>38705987.82</v>
      </c>
      <c r="D213" s="23"/>
      <c r="E213" s="23"/>
    </row>
    <row r="214" spans="1:5" x14ac:dyDescent="0.2">
      <c r="A214" s="24" t="s">
        <v>211</v>
      </c>
      <c r="B214" s="27">
        <v>1525.11</v>
      </c>
      <c r="C214" s="27">
        <v>38457109.82</v>
      </c>
      <c r="D214" s="23"/>
      <c r="E214" s="23"/>
    </row>
    <row r="215" spans="1:5" x14ac:dyDescent="0.2">
      <c r="A215" s="24" t="s">
        <v>212</v>
      </c>
      <c r="B215" s="27">
        <v>1527.42</v>
      </c>
      <c r="C215" s="27">
        <v>38515451.270000003</v>
      </c>
      <c r="D215" s="23"/>
      <c r="E215" s="23"/>
    </row>
    <row r="216" spans="1:5" x14ac:dyDescent="0.2">
      <c r="A216" s="24" t="s">
        <v>213</v>
      </c>
      <c r="B216" s="27">
        <v>1532.45</v>
      </c>
      <c r="C216" s="27">
        <v>38876074.950000003</v>
      </c>
      <c r="D216" s="23"/>
      <c r="E216" s="23"/>
    </row>
    <row r="217" spans="1:5" x14ac:dyDescent="0.2">
      <c r="A217" s="24" t="s">
        <v>214</v>
      </c>
      <c r="B217" s="27">
        <v>1531.08</v>
      </c>
      <c r="C217" s="27">
        <v>38841177.840000004</v>
      </c>
      <c r="D217" s="23"/>
      <c r="E217" s="23"/>
    </row>
    <row r="218" spans="1:5" x14ac:dyDescent="0.2">
      <c r="A218" s="24" t="s">
        <v>215</v>
      </c>
      <c r="B218" s="27">
        <v>1524.39</v>
      </c>
      <c r="C218" s="27">
        <v>38671537.770000003</v>
      </c>
      <c r="D218" s="23"/>
      <c r="E218" s="23"/>
    </row>
    <row r="219" spans="1:5" x14ac:dyDescent="0.2">
      <c r="A219" s="24" t="s">
        <v>216</v>
      </c>
      <c r="B219" s="27">
        <v>1518.22</v>
      </c>
      <c r="C219" s="27">
        <v>38514880.5</v>
      </c>
      <c r="D219" s="23"/>
      <c r="E219" s="23"/>
    </row>
    <row r="220" spans="1:5" x14ac:dyDescent="0.2">
      <c r="A220" s="24" t="s">
        <v>217</v>
      </c>
      <c r="B220" s="27">
        <v>1516.34</v>
      </c>
      <c r="C220" s="27">
        <v>38467429.630000003</v>
      </c>
      <c r="D220" s="23"/>
      <c r="E220" s="23"/>
    </row>
    <row r="221" spans="1:5" x14ac:dyDescent="0.2">
      <c r="A221" s="24" t="s">
        <v>218</v>
      </c>
      <c r="B221" s="27">
        <v>1504.67</v>
      </c>
      <c r="C221" s="27">
        <v>38121210.130000003</v>
      </c>
      <c r="D221" s="23"/>
      <c r="E221" s="23"/>
    </row>
    <row r="222" spans="1:5" x14ac:dyDescent="0.2">
      <c r="A222" s="24" t="s">
        <v>219</v>
      </c>
      <c r="B222" s="27">
        <v>1497.82</v>
      </c>
      <c r="C222" s="27">
        <v>37947665.630000003</v>
      </c>
      <c r="D222" s="23"/>
      <c r="E222" s="23"/>
    </row>
    <row r="223" spans="1:5" x14ac:dyDescent="0.2">
      <c r="A223" s="24" t="s">
        <v>220</v>
      </c>
      <c r="B223" s="27">
        <v>1507.88</v>
      </c>
      <c r="C223" s="27">
        <v>37794021.350000001</v>
      </c>
      <c r="D223" s="23"/>
      <c r="E223" s="23"/>
    </row>
    <row r="224" spans="1:5" x14ac:dyDescent="0.2">
      <c r="A224" s="24" t="s">
        <v>221</v>
      </c>
      <c r="B224" s="27">
        <v>1509.14</v>
      </c>
      <c r="C224" s="27">
        <v>37825488.920000002</v>
      </c>
      <c r="D224" s="23"/>
      <c r="E224" s="23"/>
    </row>
    <row r="225" spans="1:5" x14ac:dyDescent="0.2">
      <c r="A225" s="24" t="s">
        <v>222</v>
      </c>
      <c r="B225" s="27">
        <v>1509.73</v>
      </c>
      <c r="C225" s="27">
        <v>37840260.07</v>
      </c>
      <c r="D225" s="23"/>
      <c r="E225" s="23"/>
    </row>
    <row r="226" spans="1:5" x14ac:dyDescent="0.2">
      <c r="A226" s="24" t="s">
        <v>223</v>
      </c>
      <c r="B226" s="27">
        <v>1504.85</v>
      </c>
      <c r="C226" s="27">
        <v>36216960.93</v>
      </c>
      <c r="D226" s="23"/>
      <c r="E226" s="23"/>
    </row>
    <row r="227" spans="1:5" x14ac:dyDescent="0.2">
      <c r="A227" s="24" t="s">
        <v>224</v>
      </c>
      <c r="B227" s="27">
        <v>1517.98</v>
      </c>
      <c r="C227" s="27">
        <v>36281068.5</v>
      </c>
      <c r="D227" s="23"/>
      <c r="E227" s="23"/>
    </row>
    <row r="228" spans="1:5" x14ac:dyDescent="0.2">
      <c r="A228" s="24" t="s">
        <v>225</v>
      </c>
      <c r="B228" s="27">
        <v>1479.6</v>
      </c>
      <c r="C228" s="27">
        <v>35363773.990000002</v>
      </c>
      <c r="D228" s="23"/>
      <c r="E228" s="23"/>
    </row>
    <row r="229" spans="1:5" x14ac:dyDescent="0.2">
      <c r="A229" s="24" t="s">
        <v>226</v>
      </c>
      <c r="B229" s="27">
        <v>1490.48</v>
      </c>
      <c r="C229" s="27">
        <v>35553765.909999996</v>
      </c>
      <c r="D229" s="23"/>
      <c r="E229" s="23"/>
    </row>
    <row r="230" spans="1:5" x14ac:dyDescent="0.2">
      <c r="A230" s="24" t="s">
        <v>227</v>
      </c>
      <c r="B230" s="27">
        <v>1483.98</v>
      </c>
      <c r="C230" s="27">
        <v>34898697.509999998</v>
      </c>
      <c r="D230" s="23"/>
      <c r="E230" s="23"/>
    </row>
    <row r="231" spans="1:5" x14ac:dyDescent="0.2">
      <c r="A231" s="24" t="s">
        <v>228</v>
      </c>
      <c r="B231" s="27">
        <v>1473.27</v>
      </c>
      <c r="C231" s="27">
        <v>34471753.060000002</v>
      </c>
      <c r="D231" s="23"/>
      <c r="E231" s="23"/>
    </row>
    <row r="232" spans="1:5" x14ac:dyDescent="0.2">
      <c r="A232" s="24" t="s">
        <v>229</v>
      </c>
      <c r="B232" s="27">
        <v>1483.96</v>
      </c>
      <c r="C232" s="27">
        <v>34707040.810000002</v>
      </c>
      <c r="D232" s="23"/>
      <c r="E232" s="23"/>
    </row>
    <row r="233" spans="1:5" x14ac:dyDescent="0.2">
      <c r="A233" s="24" t="s">
        <v>230</v>
      </c>
      <c r="B233" s="27">
        <v>1493.83</v>
      </c>
      <c r="C233" s="27">
        <v>33042710.859999999</v>
      </c>
      <c r="D233" s="23"/>
      <c r="E233" s="23"/>
    </row>
    <row r="234" spans="1:5" x14ac:dyDescent="0.2">
      <c r="A234" s="24" t="s">
        <v>231</v>
      </c>
      <c r="B234" s="27">
        <v>1496.7</v>
      </c>
      <c r="C234" s="27">
        <v>33091295.609999999</v>
      </c>
      <c r="D234" s="23"/>
      <c r="E234" s="23"/>
    </row>
    <row r="235" spans="1:5" x14ac:dyDescent="0.2">
      <c r="A235" s="24" t="s">
        <v>232</v>
      </c>
      <c r="B235" s="27">
        <v>1505.02</v>
      </c>
      <c r="C235" s="27">
        <v>31165279.84</v>
      </c>
      <c r="D235" s="23"/>
      <c r="E235" s="23"/>
    </row>
    <row r="236" spans="1:5" x14ac:dyDescent="0.2">
      <c r="A236" s="24" t="s">
        <v>233</v>
      </c>
      <c r="B236" s="27">
        <v>1508.82</v>
      </c>
      <c r="C236" s="27">
        <v>31243867.789999999</v>
      </c>
      <c r="D236" s="23"/>
      <c r="E236" s="23"/>
    </row>
    <row r="237" spans="1:5" x14ac:dyDescent="0.2">
      <c r="A237" s="24" t="s">
        <v>234</v>
      </c>
      <c r="B237" s="27">
        <v>1500.8</v>
      </c>
      <c r="C237" s="27">
        <v>31072935.449999999</v>
      </c>
      <c r="D237" s="23"/>
      <c r="E237" s="23"/>
    </row>
    <row r="238" spans="1:5" x14ac:dyDescent="0.2">
      <c r="A238" s="24" t="s">
        <v>235</v>
      </c>
      <c r="B238" s="27">
        <v>1500.04</v>
      </c>
      <c r="C238" s="27">
        <v>30757040.739999998</v>
      </c>
      <c r="D238" s="23"/>
      <c r="E238" s="23"/>
    </row>
    <row r="239" spans="1:5" x14ac:dyDescent="0.2">
      <c r="A239" s="24" t="s">
        <v>236</v>
      </c>
      <c r="B239" s="27">
        <v>1509.83</v>
      </c>
      <c r="C239" s="27">
        <v>30807802.710000001</v>
      </c>
      <c r="D239" s="23"/>
      <c r="E239" s="23"/>
    </row>
    <row r="240" spans="1:5" x14ac:dyDescent="0.2">
      <c r="A240" s="24" t="s">
        <v>237</v>
      </c>
      <c r="B240" s="27">
        <v>1506.07</v>
      </c>
      <c r="C240" s="27">
        <v>30731127.760000002</v>
      </c>
      <c r="D240" s="23"/>
      <c r="E240" s="23"/>
    </row>
    <row r="241" spans="1:5" x14ac:dyDescent="0.2">
      <c r="A241" s="24" t="s">
        <v>238</v>
      </c>
      <c r="B241" s="27">
        <v>1504.46</v>
      </c>
      <c r="C241" s="27">
        <v>30698337.359999999</v>
      </c>
      <c r="D241" s="23"/>
      <c r="E241" s="23"/>
    </row>
    <row r="242" spans="1:5" x14ac:dyDescent="0.2">
      <c r="A242" s="24" t="s">
        <v>239</v>
      </c>
      <c r="B242" s="27">
        <v>1508.94</v>
      </c>
      <c r="C242" s="27">
        <v>30789768.16</v>
      </c>
      <c r="D242" s="23"/>
      <c r="E242" s="23"/>
    </row>
    <row r="243" spans="1:5" x14ac:dyDescent="0.2">
      <c r="A243" s="24" t="s">
        <v>240</v>
      </c>
      <c r="B243" s="27">
        <v>1498.12</v>
      </c>
      <c r="C243" s="27">
        <v>30518869.219999999</v>
      </c>
      <c r="D243" s="23"/>
      <c r="E243" s="23"/>
    </row>
    <row r="244" spans="1:5" x14ac:dyDescent="0.2">
      <c r="A244" s="24" t="s">
        <v>241</v>
      </c>
      <c r="B244" s="27">
        <v>1469.15</v>
      </c>
      <c r="C244" s="27">
        <v>29328732.359999999</v>
      </c>
      <c r="D244" s="23"/>
      <c r="E244" s="23"/>
    </row>
    <row r="245" spans="1:5" x14ac:dyDescent="0.2">
      <c r="A245" s="24" t="s">
        <v>242</v>
      </c>
      <c r="B245" s="27">
        <v>1480.01</v>
      </c>
      <c r="C245" s="27">
        <v>29545522.809999999</v>
      </c>
      <c r="D245" s="23"/>
      <c r="E245" s="23"/>
    </row>
    <row r="246" spans="1:5" x14ac:dyDescent="0.2">
      <c r="A246" s="24" t="s">
        <v>243</v>
      </c>
      <c r="B246" s="27">
        <v>1472.44</v>
      </c>
      <c r="C246" s="27">
        <v>28994325.98</v>
      </c>
      <c r="D246" s="23"/>
      <c r="E246" s="23"/>
    </row>
    <row r="247" spans="1:5" x14ac:dyDescent="0.2">
      <c r="A247" s="24" t="s">
        <v>244</v>
      </c>
      <c r="B247" s="27">
        <v>1462.34</v>
      </c>
      <c r="C247" s="27">
        <v>28800821.100000001</v>
      </c>
      <c r="D247" s="23"/>
      <c r="E247" s="23"/>
    </row>
    <row r="248" spans="1:5" x14ac:dyDescent="0.2">
      <c r="A248" s="24" t="s">
        <v>245</v>
      </c>
      <c r="B248" s="27">
        <v>1448.18</v>
      </c>
      <c r="C248" s="27">
        <v>28521954.890000001</v>
      </c>
      <c r="D248" s="23"/>
      <c r="E248" s="23"/>
    </row>
    <row r="249" spans="1:5" x14ac:dyDescent="0.2">
      <c r="A249" s="24" t="s">
        <v>246</v>
      </c>
      <c r="B249" s="27">
        <v>1438</v>
      </c>
      <c r="C249" s="27">
        <v>28311477.02</v>
      </c>
      <c r="D249" s="23"/>
      <c r="E249" s="23"/>
    </row>
    <row r="250" spans="1:5" x14ac:dyDescent="0.2">
      <c r="A250" s="24" t="s">
        <v>247</v>
      </c>
      <c r="B250" s="27">
        <v>1423.28</v>
      </c>
      <c r="C250" s="27">
        <v>28021570.120000001</v>
      </c>
      <c r="D250" s="23"/>
      <c r="E250" s="23"/>
    </row>
    <row r="251" spans="1:5" x14ac:dyDescent="0.2">
      <c r="A251" s="24" t="s">
        <v>248</v>
      </c>
      <c r="B251" s="27">
        <v>1417.55</v>
      </c>
      <c r="C251" s="27">
        <v>26358854.030000001</v>
      </c>
      <c r="D251" s="23"/>
      <c r="E251" s="23"/>
    </row>
    <row r="252" spans="1:5" x14ac:dyDescent="0.2">
      <c r="A252" s="24" t="s">
        <v>249</v>
      </c>
      <c r="B252" s="27">
        <v>1423.68</v>
      </c>
      <c r="C252" s="27">
        <v>22196285.100000001</v>
      </c>
      <c r="D252" s="23"/>
      <c r="E252" s="23"/>
    </row>
    <row r="253" spans="1:5" x14ac:dyDescent="0.2">
      <c r="A253" s="24" t="s">
        <v>250</v>
      </c>
      <c r="B253" s="27">
        <v>1416.83</v>
      </c>
      <c r="C253" s="27">
        <v>20919511.960000001</v>
      </c>
      <c r="D253" s="23"/>
      <c r="E253" s="23"/>
    </row>
    <row r="254" spans="1:5" x14ac:dyDescent="0.2">
      <c r="A254" s="24" t="s">
        <v>251</v>
      </c>
      <c r="B254" s="27">
        <v>1424.75</v>
      </c>
      <c r="C254" s="27">
        <v>21036428.890000001</v>
      </c>
      <c r="D254" s="23"/>
      <c r="E254" s="23"/>
    </row>
    <row r="255" spans="1:5" x14ac:dyDescent="0.2">
      <c r="A255" s="24" t="s">
        <v>252</v>
      </c>
      <c r="B255" s="27">
        <v>1418.4</v>
      </c>
      <c r="C255" s="27">
        <v>20942759.559999999</v>
      </c>
      <c r="D255" s="23"/>
      <c r="E255" s="23"/>
    </row>
    <row r="256" spans="1:5" x14ac:dyDescent="0.2">
      <c r="A256" s="24" t="s">
        <v>253</v>
      </c>
      <c r="B256" s="27">
        <v>1418.01</v>
      </c>
      <c r="C256" s="27">
        <v>20886918.07</v>
      </c>
      <c r="D256" s="23"/>
      <c r="E256" s="23"/>
    </row>
    <row r="257" spans="1:5" x14ac:dyDescent="0.2">
      <c r="A257" s="24" t="s">
        <v>254</v>
      </c>
      <c r="B257" s="27">
        <v>1414.29</v>
      </c>
      <c r="C257" s="27">
        <v>19332170.059999999</v>
      </c>
      <c r="D257" s="23"/>
      <c r="E257" s="23"/>
    </row>
    <row r="258" spans="1:5" x14ac:dyDescent="0.2">
      <c r="A258" s="24" t="s">
        <v>255</v>
      </c>
      <c r="B258" s="27">
        <v>1398.5</v>
      </c>
      <c r="C258" s="27">
        <v>18982778.530000001</v>
      </c>
      <c r="D258" s="23"/>
      <c r="E258" s="23"/>
    </row>
    <row r="259" spans="1:5" x14ac:dyDescent="0.2">
      <c r="A259" s="24" t="s">
        <v>256</v>
      </c>
      <c r="B259" s="27">
        <v>1408.36</v>
      </c>
      <c r="C259" s="27">
        <v>18911667.379999999</v>
      </c>
      <c r="D259" s="23"/>
      <c r="E259" s="23"/>
    </row>
    <row r="260" spans="1:5" x14ac:dyDescent="0.2">
      <c r="A260" s="24" t="s">
        <v>257</v>
      </c>
      <c r="B260" s="27">
        <v>1413.94</v>
      </c>
      <c r="C260" s="27">
        <v>18986600.98</v>
      </c>
      <c r="D260" s="23"/>
      <c r="E260" s="23"/>
    </row>
    <row r="261" spans="1:5" x14ac:dyDescent="0.2">
      <c r="A261" s="24" t="s">
        <v>258</v>
      </c>
      <c r="B261" s="27">
        <v>1402.95</v>
      </c>
      <c r="C261" s="27">
        <v>18789005.190000001</v>
      </c>
      <c r="D261" s="23"/>
      <c r="E261" s="23"/>
    </row>
    <row r="262" spans="1:5" x14ac:dyDescent="0.2">
      <c r="A262" s="24" t="s">
        <v>259</v>
      </c>
      <c r="B262" s="27">
        <v>1414.28</v>
      </c>
      <c r="C262" s="27">
        <v>18640743.780000001</v>
      </c>
      <c r="D262" s="23"/>
      <c r="E262" s="23"/>
    </row>
    <row r="263" spans="1:5" x14ac:dyDescent="0.2">
      <c r="A263" s="24" t="s">
        <v>260</v>
      </c>
      <c r="B263" s="27">
        <v>1419.39</v>
      </c>
      <c r="C263" s="27">
        <v>18708097.23</v>
      </c>
      <c r="D263" s="23"/>
      <c r="E263" s="23"/>
    </row>
    <row r="264" spans="1:5" x14ac:dyDescent="0.2">
      <c r="A264" s="24" t="s">
        <v>261</v>
      </c>
      <c r="B264" s="27">
        <v>1414.63</v>
      </c>
      <c r="C264" s="27">
        <v>18645373.960000001</v>
      </c>
      <c r="D264" s="23"/>
      <c r="E264" s="23"/>
    </row>
    <row r="265" spans="1:5" x14ac:dyDescent="0.2">
      <c r="A265" s="24" t="s">
        <v>262</v>
      </c>
      <c r="B265" s="27">
        <v>1415.96</v>
      </c>
      <c r="C265" s="27">
        <v>18662859.27</v>
      </c>
      <c r="D265" s="23"/>
      <c r="E265" s="23"/>
    </row>
    <row r="266" spans="1:5" x14ac:dyDescent="0.2">
      <c r="A266" s="24" t="s">
        <v>263</v>
      </c>
      <c r="B266" s="27">
        <v>1411.72</v>
      </c>
      <c r="C266" s="27">
        <v>18606949.699999999</v>
      </c>
      <c r="D266" s="23"/>
      <c r="E266" s="23"/>
    </row>
    <row r="267" spans="1:5" x14ac:dyDescent="0.2">
      <c r="A267" s="24" t="s">
        <v>264</v>
      </c>
      <c r="B267" s="27">
        <v>1401.06</v>
      </c>
      <c r="C267" s="27">
        <v>18460424.100000001</v>
      </c>
      <c r="D267" s="23"/>
      <c r="E267" s="23"/>
    </row>
    <row r="268" spans="1:5" x14ac:dyDescent="0.2">
      <c r="A268" s="24" t="s">
        <v>265</v>
      </c>
      <c r="B268" s="27">
        <v>1386.82</v>
      </c>
      <c r="C268" s="27">
        <v>18268185.050000001</v>
      </c>
      <c r="D268" s="23"/>
      <c r="E268" s="23"/>
    </row>
    <row r="269" spans="1:5" x14ac:dyDescent="0.2">
      <c r="A269" s="24" t="s">
        <v>266</v>
      </c>
      <c r="B269" s="27">
        <v>1383.84</v>
      </c>
      <c r="C269" s="27">
        <v>17228858.559999999</v>
      </c>
      <c r="D269" s="23"/>
      <c r="E269" s="23"/>
    </row>
    <row r="270" spans="1:5" x14ac:dyDescent="0.2">
      <c r="A270" s="24" t="s">
        <v>267</v>
      </c>
      <c r="B270" s="27">
        <v>1394.81</v>
      </c>
      <c r="C270" s="27">
        <v>17370970.170000002</v>
      </c>
      <c r="D270" s="23"/>
      <c r="E270" s="23"/>
    </row>
    <row r="271" spans="1:5" x14ac:dyDescent="0.2">
      <c r="A271" s="24" t="s">
        <v>268</v>
      </c>
      <c r="B271" s="27">
        <v>1398.24</v>
      </c>
      <c r="C271" s="27">
        <v>17413649.620000001</v>
      </c>
      <c r="D271" s="23"/>
      <c r="E271" s="23"/>
    </row>
    <row r="272" spans="1:5" x14ac:dyDescent="0.2">
      <c r="A272" s="24" t="s">
        <v>269</v>
      </c>
      <c r="B272" s="27">
        <v>1402.53</v>
      </c>
      <c r="C272" s="27">
        <v>17467050.129999999</v>
      </c>
      <c r="D272" s="23"/>
      <c r="E272" s="23"/>
    </row>
    <row r="273" spans="1:5" x14ac:dyDescent="0.2">
      <c r="A273" s="24" t="s">
        <v>270</v>
      </c>
      <c r="B273" s="27">
        <v>1392.64</v>
      </c>
      <c r="C273" s="27">
        <v>17338913.510000002</v>
      </c>
      <c r="D273" s="23"/>
      <c r="E273" s="23"/>
    </row>
    <row r="274" spans="1:5" x14ac:dyDescent="0.2">
      <c r="A274" s="24" t="s">
        <v>271</v>
      </c>
      <c r="B274" s="27">
        <v>1375.09</v>
      </c>
      <c r="C274" s="27">
        <v>17115350.940000001</v>
      </c>
      <c r="D274" s="23"/>
      <c r="E274" s="23"/>
    </row>
    <row r="275" spans="1:5" x14ac:dyDescent="0.2">
      <c r="A275" s="24" t="s">
        <v>272</v>
      </c>
      <c r="B275" s="27">
        <v>1370.64</v>
      </c>
      <c r="C275" s="27">
        <v>17060078.899999999</v>
      </c>
      <c r="D275" s="23"/>
      <c r="E275" s="23"/>
    </row>
    <row r="276" spans="1:5" x14ac:dyDescent="0.2">
      <c r="A276" s="24" t="s">
        <v>273</v>
      </c>
      <c r="B276" s="27">
        <v>1373.53</v>
      </c>
      <c r="C276" s="27">
        <v>17095994.219999999</v>
      </c>
      <c r="D276" s="23"/>
      <c r="E276" s="23"/>
    </row>
    <row r="277" spans="1:5" x14ac:dyDescent="0.2">
      <c r="A277" s="24" t="s">
        <v>274</v>
      </c>
      <c r="B277" s="27">
        <v>1357.55</v>
      </c>
      <c r="C277" s="27">
        <v>16897147.579999998</v>
      </c>
      <c r="D277" s="23"/>
      <c r="E277" s="23"/>
    </row>
    <row r="278" spans="1:5" x14ac:dyDescent="0.2">
      <c r="A278" s="24" t="s">
        <v>275</v>
      </c>
      <c r="B278" s="27">
        <v>1353.95</v>
      </c>
      <c r="C278" s="27">
        <v>16852251.109999999</v>
      </c>
      <c r="D278" s="23"/>
      <c r="E278" s="23"/>
    </row>
    <row r="279" spans="1:5" x14ac:dyDescent="0.2">
      <c r="A279" s="24" t="s">
        <v>276</v>
      </c>
      <c r="B279" s="27">
        <v>1342.4</v>
      </c>
      <c r="C279" s="27">
        <v>16708500.83</v>
      </c>
      <c r="D279" s="23"/>
      <c r="E279" s="23"/>
    </row>
    <row r="280" spans="1:5" x14ac:dyDescent="0.2">
      <c r="A280" s="24" t="s">
        <v>277</v>
      </c>
      <c r="B280" s="27">
        <v>1340.82</v>
      </c>
      <c r="C280" s="27">
        <v>16685866.85</v>
      </c>
      <c r="D280" s="23"/>
      <c r="E280" s="23"/>
    </row>
    <row r="281" spans="1:5" x14ac:dyDescent="0.2">
      <c r="A281" s="24" t="s">
        <v>278</v>
      </c>
      <c r="B281" s="27">
        <v>1330.9</v>
      </c>
      <c r="C281" s="27">
        <v>16562418.279999999</v>
      </c>
      <c r="D281" s="23"/>
      <c r="E281" s="23"/>
    </row>
    <row r="282" spans="1:5" x14ac:dyDescent="0.2">
      <c r="A282" s="24" t="s">
        <v>279</v>
      </c>
      <c r="B282" s="27">
        <v>1326.52</v>
      </c>
      <c r="C282" s="27">
        <v>16157898.49</v>
      </c>
      <c r="D282" s="23"/>
      <c r="E282" s="23"/>
    </row>
    <row r="283" spans="1:5" x14ac:dyDescent="0.2">
      <c r="A283" s="24" t="s">
        <v>280</v>
      </c>
      <c r="B283" s="27">
        <v>1331.84</v>
      </c>
      <c r="C283" s="27">
        <v>16222739.15</v>
      </c>
      <c r="D283" s="23"/>
      <c r="E283" s="23"/>
    </row>
    <row r="284" spans="1:5" x14ac:dyDescent="0.2">
      <c r="A284" s="24" t="s">
        <v>281</v>
      </c>
      <c r="B284" s="27">
        <v>1310.98</v>
      </c>
      <c r="C284" s="27">
        <v>15768626.939999999</v>
      </c>
      <c r="D284" s="23"/>
      <c r="E284" s="23"/>
    </row>
    <row r="285" spans="1:5" x14ac:dyDescent="0.2">
      <c r="A285" s="24" t="s">
        <v>282</v>
      </c>
      <c r="B285" s="27">
        <v>1304.28</v>
      </c>
      <c r="C285" s="27">
        <v>15687993.720000001</v>
      </c>
      <c r="D285" s="23"/>
      <c r="E285" s="23"/>
    </row>
    <row r="286" spans="1:5" x14ac:dyDescent="0.2">
      <c r="A286" s="24" t="s">
        <v>283</v>
      </c>
      <c r="B286" s="27">
        <v>1290.72</v>
      </c>
      <c r="C286" s="27">
        <v>15524962.949999999</v>
      </c>
      <c r="D286" s="23"/>
      <c r="E286" s="23"/>
    </row>
    <row r="287" spans="1:5" x14ac:dyDescent="0.2">
      <c r="A287" s="24" t="s">
        <v>284</v>
      </c>
      <c r="B287" s="27">
        <v>1283.33</v>
      </c>
      <c r="C287" s="27">
        <v>15436079.890000001</v>
      </c>
      <c r="D287" s="23"/>
      <c r="E287" s="23"/>
    </row>
    <row r="288" spans="1:5" x14ac:dyDescent="0.2">
      <c r="A288" s="24" t="s">
        <v>285</v>
      </c>
      <c r="B288" s="27">
        <v>1270.67</v>
      </c>
      <c r="C288" s="27">
        <v>15278766.890000001</v>
      </c>
      <c r="D288" s="23"/>
      <c r="E288" s="23"/>
    </row>
    <row r="289" spans="1:5" x14ac:dyDescent="0.2">
      <c r="A289" s="24" t="s">
        <v>286</v>
      </c>
      <c r="B289" s="27">
        <v>1280.8800000000001</v>
      </c>
      <c r="C289" s="27">
        <v>15401476.699999999</v>
      </c>
      <c r="D289" s="23"/>
      <c r="E289" s="23"/>
    </row>
    <row r="290" spans="1:5" x14ac:dyDescent="0.2">
      <c r="A290" s="24" t="s">
        <v>287</v>
      </c>
      <c r="B290" s="27">
        <v>1283.77</v>
      </c>
      <c r="C290" s="27">
        <v>15436279.890000001</v>
      </c>
      <c r="D290" s="23"/>
      <c r="E290" s="23"/>
    </row>
    <row r="291" spans="1:5" x14ac:dyDescent="0.2">
      <c r="A291" s="24" t="s">
        <v>288</v>
      </c>
      <c r="B291" s="27">
        <v>1298.8399999999999</v>
      </c>
      <c r="C291" s="27">
        <v>15617421.890000001</v>
      </c>
      <c r="D291" s="23"/>
      <c r="E291" s="23"/>
    </row>
    <row r="292" spans="1:5" x14ac:dyDescent="0.2">
      <c r="A292" s="24" t="s">
        <v>289</v>
      </c>
      <c r="B292" s="27">
        <v>1307.98</v>
      </c>
      <c r="C292" s="27">
        <v>14727404.619999999</v>
      </c>
      <c r="D292" s="23"/>
      <c r="E292" s="23"/>
    </row>
    <row r="293" spans="1:5" x14ac:dyDescent="0.2">
      <c r="A293" s="24" t="s">
        <v>290</v>
      </c>
      <c r="B293" s="27">
        <v>1315.24</v>
      </c>
      <c r="C293" s="27">
        <v>14809073.49</v>
      </c>
      <c r="D293" s="23"/>
      <c r="E293" s="23"/>
    </row>
    <row r="294" spans="1:5" x14ac:dyDescent="0.2">
      <c r="A294" s="24" t="s">
        <v>291</v>
      </c>
      <c r="B294" s="27">
        <v>1294.6400000000001</v>
      </c>
      <c r="C294" s="27">
        <v>14577206.83</v>
      </c>
      <c r="D294" s="23"/>
      <c r="E294" s="23"/>
    </row>
    <row r="295" spans="1:5" x14ac:dyDescent="0.2">
      <c r="A295" s="24" t="s">
        <v>292</v>
      </c>
      <c r="B295" s="27">
        <v>1290.58</v>
      </c>
      <c r="C295" s="27">
        <v>14128516.789999999</v>
      </c>
      <c r="D295" s="23"/>
      <c r="E295" s="23"/>
    </row>
    <row r="296" spans="1:5" x14ac:dyDescent="0.2">
      <c r="A296" s="24" t="s">
        <v>293</v>
      </c>
      <c r="B296" s="27">
        <v>1293.6600000000001</v>
      </c>
      <c r="C296" s="27">
        <v>14162196.869999999</v>
      </c>
      <c r="D296" s="23"/>
      <c r="E296" s="23"/>
    </row>
    <row r="297" spans="1:5" x14ac:dyDescent="0.2">
      <c r="A297" s="24" t="s">
        <v>294</v>
      </c>
      <c r="B297" s="27">
        <v>1296.02</v>
      </c>
      <c r="C297" s="27">
        <v>14188044.17</v>
      </c>
      <c r="D297" s="23"/>
      <c r="E297" s="23"/>
    </row>
    <row r="298" spans="1:5" x14ac:dyDescent="0.2">
      <c r="A298" s="24" t="s">
        <v>295</v>
      </c>
      <c r="B298" s="27">
        <v>1288.04</v>
      </c>
      <c r="C298" s="27">
        <v>13500686.02</v>
      </c>
      <c r="D298" s="23"/>
      <c r="E298" s="23"/>
    </row>
    <row r="299" spans="1:5" x14ac:dyDescent="0.2">
      <c r="A299" s="24" t="s">
        <v>296</v>
      </c>
      <c r="B299" s="27">
        <v>1276.8699999999999</v>
      </c>
      <c r="C299" s="27">
        <v>13383583.57</v>
      </c>
      <c r="D299" s="23"/>
      <c r="E299" s="23"/>
    </row>
    <row r="300" spans="1:5" x14ac:dyDescent="0.2">
      <c r="A300" s="24" t="s">
        <v>297</v>
      </c>
      <c r="B300" s="27">
        <v>1251.22</v>
      </c>
      <c r="C300" s="27">
        <v>13114688.4</v>
      </c>
      <c r="D300" s="23"/>
      <c r="E300" s="23"/>
    </row>
    <row r="301" spans="1:5" x14ac:dyDescent="0.2">
      <c r="A301" s="24" t="s">
        <v>298</v>
      </c>
      <c r="B301" s="27">
        <v>1260.78</v>
      </c>
      <c r="C301" s="27">
        <v>13214948.84</v>
      </c>
      <c r="D301" s="23"/>
      <c r="E301" s="23"/>
    </row>
    <row r="302" spans="1:5" x14ac:dyDescent="0.2">
      <c r="A302" s="24" t="s">
        <v>299</v>
      </c>
      <c r="B302" s="27">
        <v>1268.1199999999999</v>
      </c>
      <c r="C302" s="27">
        <v>13291864.189999999</v>
      </c>
      <c r="D302" s="23"/>
      <c r="E302" s="23"/>
    </row>
    <row r="303" spans="1:5" x14ac:dyDescent="0.2">
      <c r="A303" s="24" t="s">
        <v>300</v>
      </c>
      <c r="B303" s="27">
        <v>1227.29</v>
      </c>
      <c r="C303" s="27">
        <v>12895727.810000001</v>
      </c>
      <c r="D303" s="23"/>
      <c r="E303" s="23"/>
    </row>
    <row r="304" spans="1:5" x14ac:dyDescent="0.2">
      <c r="A304" s="24" t="s">
        <v>301</v>
      </c>
      <c r="B304" s="27">
        <v>1202.76</v>
      </c>
      <c r="C304" s="27">
        <v>12632906.460000001</v>
      </c>
      <c r="D304" s="23"/>
      <c r="E304" s="23"/>
    </row>
    <row r="305" spans="1:5" x14ac:dyDescent="0.2">
      <c r="A305" s="24" t="s">
        <v>302</v>
      </c>
      <c r="B305" s="27">
        <v>1225.92</v>
      </c>
      <c r="C305" s="27">
        <v>12876229.960000001</v>
      </c>
      <c r="D305" s="23"/>
      <c r="E305" s="23"/>
    </row>
    <row r="306" spans="1:5" x14ac:dyDescent="0.2">
      <c r="A306" s="24" t="s">
        <v>303</v>
      </c>
      <c r="B306" s="27">
        <v>1199.32</v>
      </c>
      <c r="C306" s="27">
        <v>12596807.9</v>
      </c>
      <c r="D306" s="23"/>
      <c r="E306" s="23"/>
    </row>
    <row r="307" spans="1:5" x14ac:dyDescent="0.2">
      <c r="A307" s="24" t="s">
        <v>304</v>
      </c>
      <c r="B307" s="27">
        <v>1207.97</v>
      </c>
      <c r="C307" s="27">
        <v>12687632.640000001</v>
      </c>
      <c r="D307" s="23"/>
      <c r="E307" s="23"/>
    </row>
    <row r="308" spans="1:5" x14ac:dyDescent="0.2">
      <c r="A308" s="24" t="s">
        <v>305</v>
      </c>
      <c r="B308" s="27">
        <v>1240.1199999999999</v>
      </c>
      <c r="C308" s="27">
        <v>13025368.130000001</v>
      </c>
      <c r="D308" s="23"/>
      <c r="E308" s="23"/>
    </row>
    <row r="309" spans="1:5" x14ac:dyDescent="0.2">
      <c r="A309" s="24" t="s">
        <v>306</v>
      </c>
      <c r="B309" s="27">
        <v>1247.72</v>
      </c>
      <c r="C309" s="27">
        <v>13095125.91</v>
      </c>
      <c r="D309" s="23"/>
      <c r="E309" s="23"/>
    </row>
    <row r="310" spans="1:5" x14ac:dyDescent="0.2">
      <c r="A310" s="24" t="s">
        <v>307</v>
      </c>
      <c r="B310" s="27">
        <v>1235.81</v>
      </c>
      <c r="C310" s="27">
        <v>12970195.439999999</v>
      </c>
      <c r="D310" s="23"/>
      <c r="E310" s="23"/>
    </row>
    <row r="311" spans="1:5" x14ac:dyDescent="0.2">
      <c r="A311" s="24" t="s">
        <v>308</v>
      </c>
      <c r="B311" s="27">
        <v>1244.42</v>
      </c>
      <c r="C311" s="27">
        <v>13060498.51</v>
      </c>
      <c r="D311" s="23"/>
      <c r="E311" s="23"/>
    </row>
    <row r="312" spans="1:5" x14ac:dyDescent="0.2">
      <c r="A312" s="24" t="s">
        <v>309</v>
      </c>
      <c r="B312" s="27">
        <v>1287.72</v>
      </c>
      <c r="C312" s="27">
        <v>13514994.890000001</v>
      </c>
      <c r="D312" s="23"/>
      <c r="E312" s="23"/>
    </row>
    <row r="313" spans="1:5" x14ac:dyDescent="0.2">
      <c r="A313" s="24" t="s">
        <v>310</v>
      </c>
      <c r="B313" s="27">
        <v>1287.93</v>
      </c>
      <c r="C313" s="27">
        <v>13517173.529999999</v>
      </c>
      <c r="D313" s="23"/>
      <c r="E313" s="23"/>
    </row>
    <row r="314" spans="1:5" x14ac:dyDescent="0.2">
      <c r="A314" s="24" t="s">
        <v>311</v>
      </c>
      <c r="B314" s="27">
        <v>1275.1099999999999</v>
      </c>
      <c r="C314" s="27">
        <v>13382619.57</v>
      </c>
      <c r="D314" s="23"/>
      <c r="E314" s="23"/>
    </row>
    <row r="315" spans="1:5" x14ac:dyDescent="0.2">
      <c r="A315" s="24" t="s">
        <v>312</v>
      </c>
      <c r="B315" s="27">
        <v>1264.74</v>
      </c>
      <c r="C315" s="27">
        <v>13273850.140000001</v>
      </c>
      <c r="D315" s="23"/>
      <c r="E315" s="23"/>
    </row>
    <row r="316" spans="1:5" x14ac:dyDescent="0.2">
      <c r="A316" s="24" t="s">
        <v>313</v>
      </c>
      <c r="B316" s="27">
        <v>1272.3599999999999</v>
      </c>
      <c r="C316" s="27">
        <v>13353760.58</v>
      </c>
      <c r="D316" s="23"/>
      <c r="E316" s="23"/>
    </row>
    <row r="317" spans="1:5" x14ac:dyDescent="0.2">
      <c r="A317" s="24" t="s">
        <v>314</v>
      </c>
      <c r="B317" s="27">
        <v>1280.06</v>
      </c>
      <c r="C317" s="27">
        <v>13434550.439999999</v>
      </c>
      <c r="D317" s="23"/>
      <c r="E317" s="23"/>
    </row>
    <row r="318" spans="1:5" x14ac:dyDescent="0.2">
      <c r="A318" s="24" t="s">
        <v>315</v>
      </c>
      <c r="B318" s="27">
        <v>1278.6600000000001</v>
      </c>
      <c r="C318" s="27">
        <v>13004905.43</v>
      </c>
      <c r="D318" s="23"/>
      <c r="E318" s="23"/>
    </row>
    <row r="319" spans="1:5" x14ac:dyDescent="0.2">
      <c r="A319" s="24" t="s">
        <v>316</v>
      </c>
      <c r="B319" s="27">
        <v>1272.48</v>
      </c>
      <c r="C319" s="27">
        <v>12942076.039999999</v>
      </c>
      <c r="D319" s="23"/>
      <c r="E319" s="23"/>
    </row>
    <row r="320" spans="1:5" x14ac:dyDescent="0.2">
      <c r="A320" s="24" t="s">
        <v>317</v>
      </c>
      <c r="B320" s="27">
        <v>1271.69</v>
      </c>
      <c r="C320" s="27">
        <v>12933978.24</v>
      </c>
      <c r="D320" s="23"/>
      <c r="E320" s="23"/>
    </row>
    <row r="321" spans="1:5" x14ac:dyDescent="0.2">
      <c r="A321" s="24" t="s">
        <v>318</v>
      </c>
      <c r="B321" s="27">
        <v>1276.05</v>
      </c>
      <c r="C321" s="27">
        <v>12978354.630000001</v>
      </c>
      <c r="D321" s="23"/>
      <c r="E321" s="23"/>
    </row>
    <row r="322" spans="1:5" x14ac:dyDescent="0.2">
      <c r="A322" s="24" t="s">
        <v>319</v>
      </c>
      <c r="B322" s="27">
        <v>1288.19</v>
      </c>
      <c r="C322" s="27">
        <v>13101798.01</v>
      </c>
      <c r="D322" s="23"/>
      <c r="E322" s="23"/>
    </row>
    <row r="323" spans="1:5" x14ac:dyDescent="0.2">
      <c r="A323" s="24" t="s">
        <v>320</v>
      </c>
      <c r="B323" s="27">
        <v>1279.45</v>
      </c>
      <c r="C323" s="27">
        <v>13012892.029999999</v>
      </c>
      <c r="D323" s="23"/>
      <c r="E323" s="23"/>
    </row>
    <row r="324" spans="1:5" x14ac:dyDescent="0.2">
      <c r="A324" s="24" t="s">
        <v>321</v>
      </c>
      <c r="B324" s="27">
        <v>1267.7</v>
      </c>
      <c r="C324" s="27">
        <v>12893450.279999999</v>
      </c>
      <c r="D324" s="23"/>
      <c r="E324" s="23"/>
    </row>
    <row r="325" spans="1:5" x14ac:dyDescent="0.2">
      <c r="A325" s="24" t="s">
        <v>322</v>
      </c>
      <c r="B325" s="27">
        <v>1245.1500000000001</v>
      </c>
      <c r="C325" s="27">
        <v>12664101.58</v>
      </c>
      <c r="D325" s="23"/>
      <c r="E325" s="23"/>
    </row>
    <row r="326" spans="1:5" x14ac:dyDescent="0.2">
      <c r="A326" s="24" t="s">
        <v>323</v>
      </c>
      <c r="B326" s="27">
        <v>1259.6600000000001</v>
      </c>
      <c r="C326" s="27">
        <v>12791628.6</v>
      </c>
      <c r="D326" s="23"/>
      <c r="E326" s="23"/>
    </row>
    <row r="327" spans="1:5" x14ac:dyDescent="0.2">
      <c r="A327" s="24" t="s">
        <v>324</v>
      </c>
      <c r="B327" s="27">
        <v>1271.82</v>
      </c>
      <c r="C327" s="27">
        <v>12915182</v>
      </c>
      <c r="D327" s="23"/>
      <c r="E327" s="23"/>
    </row>
    <row r="328" spans="1:5" x14ac:dyDescent="0.2">
      <c r="A328" s="24" t="s">
        <v>325</v>
      </c>
      <c r="B328" s="27">
        <v>1278.6099999999999</v>
      </c>
      <c r="C328" s="27">
        <v>12984107.710000001</v>
      </c>
      <c r="D328" s="23"/>
      <c r="E328" s="23"/>
    </row>
    <row r="329" spans="1:5" x14ac:dyDescent="0.2">
      <c r="A329" s="24" t="s">
        <v>326</v>
      </c>
      <c r="B329" s="27">
        <v>1276.6199999999999</v>
      </c>
      <c r="C329" s="27">
        <v>12963918.5</v>
      </c>
      <c r="D329" s="23"/>
      <c r="E329" s="23"/>
    </row>
    <row r="330" spans="1:5" x14ac:dyDescent="0.2">
      <c r="A330" s="24" t="s">
        <v>327</v>
      </c>
      <c r="B330" s="27">
        <v>1292.1199999999999</v>
      </c>
      <c r="C330" s="27">
        <v>13121299.43</v>
      </c>
      <c r="D330" s="23"/>
      <c r="E330" s="23"/>
    </row>
    <row r="331" spans="1:5" x14ac:dyDescent="0.2">
      <c r="A331" s="24" t="s">
        <v>328</v>
      </c>
      <c r="B331" s="27">
        <v>1303.24</v>
      </c>
      <c r="C331" s="27">
        <v>13234209.789999999</v>
      </c>
      <c r="D331" s="23"/>
      <c r="E331" s="23"/>
    </row>
    <row r="332" spans="1:5" x14ac:dyDescent="0.2">
      <c r="A332" s="24" t="s">
        <v>329</v>
      </c>
      <c r="B332" s="27">
        <v>1309.94</v>
      </c>
      <c r="C332" s="27">
        <v>13302291.02</v>
      </c>
      <c r="D332" s="23"/>
      <c r="E332" s="23"/>
    </row>
    <row r="333" spans="1:5" x14ac:dyDescent="0.2">
      <c r="A333" s="24" t="s">
        <v>330</v>
      </c>
      <c r="B333" s="27">
        <v>1300.76</v>
      </c>
      <c r="C333" s="27">
        <v>13209033.050000001</v>
      </c>
      <c r="D333" s="23"/>
      <c r="E333" s="23"/>
    </row>
    <row r="334" spans="1:5" x14ac:dyDescent="0.2">
      <c r="A334" s="24" t="s">
        <v>331</v>
      </c>
      <c r="B334" s="27">
        <v>1296.18</v>
      </c>
      <c r="C334" s="27">
        <v>13162483.1</v>
      </c>
      <c r="D334" s="23"/>
      <c r="E334" s="23"/>
    </row>
    <row r="335" spans="1:5" x14ac:dyDescent="0.2">
      <c r="A335" s="24" t="s">
        <v>332</v>
      </c>
      <c r="B335" s="27">
        <v>1298.1099999999999</v>
      </c>
      <c r="C335" s="27">
        <v>13182106.609999999</v>
      </c>
      <c r="D335" s="23"/>
      <c r="E335" s="23"/>
    </row>
    <row r="336" spans="1:5" x14ac:dyDescent="0.2">
      <c r="A336" s="24" t="s">
        <v>333</v>
      </c>
      <c r="B336" s="27">
        <v>1307.9000000000001</v>
      </c>
      <c r="C336" s="27">
        <v>13281563.74</v>
      </c>
      <c r="D336" s="23"/>
      <c r="E336" s="23"/>
    </row>
    <row r="337" spans="1:5" x14ac:dyDescent="0.2">
      <c r="A337" s="24" t="s">
        <v>334</v>
      </c>
      <c r="B337" s="27">
        <v>1328.9</v>
      </c>
      <c r="C337" s="27">
        <v>13494790.92</v>
      </c>
      <c r="D337" s="23"/>
      <c r="E337" s="23"/>
    </row>
    <row r="338" spans="1:5" x14ac:dyDescent="0.2">
      <c r="A338" s="24" t="s">
        <v>335</v>
      </c>
      <c r="B338" s="27">
        <v>1319.08</v>
      </c>
      <c r="C338" s="27">
        <v>13295021.619999999</v>
      </c>
      <c r="D338" s="23"/>
      <c r="E338" s="23"/>
    </row>
    <row r="339" spans="1:5" x14ac:dyDescent="0.2">
      <c r="A339" s="24" t="s">
        <v>336</v>
      </c>
      <c r="B339" s="27">
        <v>1313.56</v>
      </c>
      <c r="C339" s="27">
        <v>13239448.76</v>
      </c>
      <c r="D339" s="23"/>
      <c r="E339" s="23"/>
    </row>
    <row r="340" spans="1:5" x14ac:dyDescent="0.2">
      <c r="A340" s="24" t="s">
        <v>337</v>
      </c>
      <c r="B340" s="27">
        <v>1323.21</v>
      </c>
      <c r="C340" s="27">
        <v>13336731.83</v>
      </c>
      <c r="D340" s="23"/>
      <c r="E340" s="23"/>
    </row>
    <row r="341" spans="1:5" x14ac:dyDescent="0.2">
      <c r="A341" s="24" t="s">
        <v>338</v>
      </c>
      <c r="B341" s="27">
        <v>1304.06</v>
      </c>
      <c r="C341" s="27">
        <v>13143695.539999999</v>
      </c>
      <c r="D341" s="23"/>
      <c r="E341" s="23"/>
    </row>
    <row r="342" spans="1:5" x14ac:dyDescent="0.2">
      <c r="A342" s="24" t="s">
        <v>339</v>
      </c>
      <c r="B342" s="27">
        <v>1312.48</v>
      </c>
      <c r="C342" s="27">
        <v>13228534.25</v>
      </c>
      <c r="D342" s="23"/>
      <c r="E342" s="23"/>
    </row>
    <row r="343" spans="1:5" x14ac:dyDescent="0.2">
      <c r="A343" s="24" t="s">
        <v>340</v>
      </c>
      <c r="B343" s="27">
        <v>1303.97</v>
      </c>
      <c r="C343" s="27">
        <v>13142773.029999999</v>
      </c>
      <c r="D343" s="23"/>
      <c r="E343" s="23"/>
    </row>
    <row r="344" spans="1:5" x14ac:dyDescent="0.2">
      <c r="A344" s="24" t="s">
        <v>341</v>
      </c>
      <c r="B344" s="27">
        <v>1286.55</v>
      </c>
      <c r="C344" s="27">
        <v>12967223.35</v>
      </c>
      <c r="D344" s="23"/>
      <c r="E344" s="23"/>
    </row>
    <row r="345" spans="1:5" x14ac:dyDescent="0.2">
      <c r="A345" s="24" t="s">
        <v>342</v>
      </c>
      <c r="B345" s="27">
        <v>1268.6300000000001</v>
      </c>
      <c r="C345" s="27">
        <v>12786519.869999999</v>
      </c>
      <c r="D345" s="23"/>
      <c r="E345" s="23"/>
    </row>
    <row r="346" spans="1:5" x14ac:dyDescent="0.2">
      <c r="A346" s="24" t="s">
        <v>343</v>
      </c>
      <c r="B346" s="27">
        <v>1262.7</v>
      </c>
      <c r="C346" s="27">
        <v>12726834.699999999</v>
      </c>
      <c r="D346" s="23"/>
      <c r="E346" s="23"/>
    </row>
    <row r="347" spans="1:5" x14ac:dyDescent="0.2">
      <c r="A347" s="24" t="s">
        <v>344</v>
      </c>
      <c r="B347" s="27">
        <v>1273.94</v>
      </c>
      <c r="C347" s="27">
        <v>12807127.109999999</v>
      </c>
      <c r="D347" s="23"/>
      <c r="E347" s="23"/>
    </row>
    <row r="348" spans="1:5" x14ac:dyDescent="0.2">
      <c r="A348" s="24" t="s">
        <v>345</v>
      </c>
      <c r="B348" s="27">
        <v>1276.32</v>
      </c>
      <c r="C348" s="27">
        <v>12831002.01</v>
      </c>
      <c r="D348" s="23"/>
      <c r="E348" s="23"/>
    </row>
    <row r="349" spans="1:5" x14ac:dyDescent="0.2">
      <c r="A349" s="24" t="s">
        <v>346</v>
      </c>
      <c r="B349" s="27">
        <v>1281.1300000000001</v>
      </c>
      <c r="C349" s="27">
        <v>12869331.939999999</v>
      </c>
      <c r="D349" s="23"/>
      <c r="E349" s="23"/>
    </row>
    <row r="350" spans="1:5" x14ac:dyDescent="0.2">
      <c r="A350" s="24" t="s">
        <v>347</v>
      </c>
      <c r="B350" s="27">
        <v>1290.0899999999999</v>
      </c>
      <c r="C350" s="27">
        <v>12959424.130000001</v>
      </c>
      <c r="D350" s="23"/>
      <c r="E350" s="23"/>
    </row>
    <row r="351" spans="1:5" x14ac:dyDescent="0.2">
      <c r="A351" s="24" t="s">
        <v>348</v>
      </c>
      <c r="B351" s="27">
        <v>1288.51</v>
      </c>
      <c r="C351" s="27">
        <v>12943532.609999999</v>
      </c>
      <c r="D351" s="23"/>
      <c r="E351" s="23"/>
    </row>
    <row r="352" spans="1:5" x14ac:dyDescent="0.2">
      <c r="A352" s="24" t="s">
        <v>349</v>
      </c>
      <c r="B352" s="27">
        <v>1294.79</v>
      </c>
      <c r="C352" s="27">
        <v>13006547.060000001</v>
      </c>
      <c r="D352" s="23"/>
      <c r="E352" s="23"/>
    </row>
    <row r="353" spans="1:5" x14ac:dyDescent="0.2">
      <c r="A353" s="24" t="s">
        <v>350</v>
      </c>
      <c r="B353" s="27">
        <v>1285.83</v>
      </c>
      <c r="C353" s="27">
        <v>12916611.779999999</v>
      </c>
      <c r="D353" s="23"/>
      <c r="E353" s="23"/>
    </row>
    <row r="354" spans="1:5" x14ac:dyDescent="0.2">
      <c r="A354" s="24" t="s">
        <v>351</v>
      </c>
      <c r="B354" s="27">
        <v>1267.9100000000001</v>
      </c>
      <c r="C354" s="27">
        <v>12736573.640000001</v>
      </c>
      <c r="D354" s="23"/>
      <c r="E354" s="23"/>
    </row>
    <row r="355" spans="1:5" x14ac:dyDescent="0.2">
      <c r="A355" s="24" t="s">
        <v>352</v>
      </c>
      <c r="B355" s="27">
        <v>1257.31</v>
      </c>
      <c r="C355" s="27">
        <v>12630130.869999999</v>
      </c>
      <c r="D355" s="23"/>
      <c r="E355" s="23"/>
    </row>
    <row r="356" spans="1:5" x14ac:dyDescent="0.2">
      <c r="A356" s="24" t="s">
        <v>353</v>
      </c>
      <c r="B356" s="27">
        <v>1251.54</v>
      </c>
      <c r="C356" s="27">
        <v>12572110.48</v>
      </c>
      <c r="D356" s="23"/>
      <c r="E356" s="23"/>
    </row>
    <row r="357" spans="1:5" x14ac:dyDescent="0.2">
      <c r="A357" s="24" t="s">
        <v>354</v>
      </c>
      <c r="B357" s="27">
        <v>1248.57</v>
      </c>
      <c r="C357" s="27">
        <v>12542302.109999999</v>
      </c>
      <c r="D357" s="23"/>
      <c r="E357" s="23"/>
    </row>
    <row r="358" spans="1:5" x14ac:dyDescent="0.2">
      <c r="A358" s="24" t="s">
        <v>355</v>
      </c>
      <c r="B358" s="27">
        <v>1235.08</v>
      </c>
      <c r="C358" s="27">
        <v>12406790.25</v>
      </c>
      <c r="D358" s="23"/>
      <c r="E358" s="23"/>
    </row>
    <row r="359" spans="1:5" x14ac:dyDescent="0.2">
      <c r="A359" s="24" t="s">
        <v>356</v>
      </c>
      <c r="B359" s="27">
        <v>1232.07</v>
      </c>
      <c r="C359" s="27">
        <v>12376589.17</v>
      </c>
      <c r="D359" s="23"/>
      <c r="E359" s="23"/>
    </row>
    <row r="360" spans="1:5" x14ac:dyDescent="0.2">
      <c r="A360" s="24" t="s">
        <v>357</v>
      </c>
      <c r="B360" s="27">
        <v>1234.58</v>
      </c>
      <c r="C360" s="27">
        <v>12401784.68</v>
      </c>
      <c r="D360" s="23"/>
      <c r="E360" s="23"/>
    </row>
    <row r="361" spans="1:5" x14ac:dyDescent="0.2">
      <c r="A361" s="24" t="s">
        <v>358</v>
      </c>
      <c r="B361" s="27">
        <v>1227.1300000000001</v>
      </c>
      <c r="C361" s="27">
        <v>12319418.119999999</v>
      </c>
      <c r="D361" s="23"/>
      <c r="E361" s="23"/>
    </row>
    <row r="362" spans="1:5" x14ac:dyDescent="0.2">
      <c r="A362" s="24" t="s">
        <v>359</v>
      </c>
      <c r="B362" s="27">
        <v>1225.5899999999999</v>
      </c>
      <c r="C362" s="27">
        <v>12303928.48</v>
      </c>
      <c r="D362" s="23"/>
      <c r="E362" s="23"/>
    </row>
    <row r="363" spans="1:5" x14ac:dyDescent="0.2">
      <c r="A363" s="24" t="s">
        <v>360</v>
      </c>
      <c r="B363" s="27">
        <v>1222.82</v>
      </c>
      <c r="C363" s="27">
        <v>12276144.699999999</v>
      </c>
      <c r="D363" s="23"/>
      <c r="E363" s="23"/>
    </row>
    <row r="364" spans="1:5" x14ac:dyDescent="0.2">
      <c r="A364" s="24" t="s">
        <v>361</v>
      </c>
      <c r="B364" s="27">
        <v>1218.3699999999999</v>
      </c>
      <c r="C364" s="27">
        <v>12231439.039999999</v>
      </c>
      <c r="D364" s="23"/>
      <c r="E364" s="23"/>
    </row>
    <row r="365" spans="1:5" x14ac:dyDescent="0.2">
      <c r="A365" s="24" t="s">
        <v>362</v>
      </c>
      <c r="B365" s="27">
        <v>1223.81</v>
      </c>
      <c r="C365" s="27">
        <v>12286117.67</v>
      </c>
      <c r="D365" s="23"/>
      <c r="E365" s="23"/>
    </row>
    <row r="366" spans="1:5" x14ac:dyDescent="0.2">
      <c r="A366" s="24" t="s">
        <v>363</v>
      </c>
      <c r="B366" s="27">
        <v>1227.26</v>
      </c>
      <c r="C366" s="27">
        <v>12320757.24</v>
      </c>
      <c r="D366" s="23"/>
      <c r="E366" s="23"/>
    </row>
    <row r="367" spans="1:5" x14ac:dyDescent="0.2">
      <c r="A367" s="24" t="s">
        <v>364</v>
      </c>
      <c r="B367" s="27">
        <v>1220.9000000000001</v>
      </c>
      <c r="C367" s="27">
        <v>12256897.67</v>
      </c>
      <c r="D367" s="23"/>
      <c r="E367" s="23"/>
    </row>
    <row r="368" spans="1:5" x14ac:dyDescent="0.2">
      <c r="A368" s="24" t="s">
        <v>365</v>
      </c>
      <c r="B368" s="27">
        <v>1214.47</v>
      </c>
      <c r="C368" s="27">
        <v>12192348.699999999</v>
      </c>
      <c r="D368" s="23"/>
      <c r="E368" s="23"/>
    </row>
    <row r="369" spans="1:5" x14ac:dyDescent="0.2">
      <c r="A369" s="24" t="s">
        <v>366</v>
      </c>
      <c r="B369" s="27">
        <v>1213.18</v>
      </c>
      <c r="C369" s="27">
        <v>12179400.050000001</v>
      </c>
      <c r="D369" s="23"/>
      <c r="E369" s="23"/>
    </row>
    <row r="370" spans="1:5" x14ac:dyDescent="0.2">
      <c r="A370" s="24" t="s">
        <v>367</v>
      </c>
      <c r="B370" s="27">
        <v>1214.9000000000001</v>
      </c>
      <c r="C370" s="27">
        <v>12196667.119999999</v>
      </c>
      <c r="D370" s="23"/>
      <c r="E370" s="23"/>
    </row>
    <row r="371" spans="1:5" x14ac:dyDescent="0.2">
      <c r="A371" s="24" t="s">
        <v>368</v>
      </c>
      <c r="B371" s="27">
        <v>1201.77</v>
      </c>
      <c r="C371" s="27">
        <v>12064824.1</v>
      </c>
      <c r="D371" s="23"/>
      <c r="E371" s="23"/>
    </row>
    <row r="372" spans="1:5" x14ac:dyDescent="0.2">
      <c r="A372" s="24" t="s">
        <v>369</v>
      </c>
      <c r="B372" s="27">
        <v>1204.03</v>
      </c>
      <c r="C372" s="27">
        <v>12087554.16</v>
      </c>
      <c r="D372" s="23"/>
      <c r="E372" s="23"/>
    </row>
    <row r="373" spans="1:5" x14ac:dyDescent="0.2">
      <c r="A373" s="24" t="s">
        <v>370</v>
      </c>
      <c r="B373" s="27">
        <v>1201.8800000000001</v>
      </c>
      <c r="C373" s="27">
        <v>12065930.35</v>
      </c>
      <c r="D373" s="23"/>
      <c r="E373" s="23"/>
    </row>
    <row r="374" spans="1:5" x14ac:dyDescent="0.2">
      <c r="A374" s="24" t="s">
        <v>371</v>
      </c>
      <c r="B374" s="27">
        <v>1192.26</v>
      </c>
      <c r="C374" s="27">
        <v>11969397.890000001</v>
      </c>
      <c r="D374" s="23"/>
      <c r="E374" s="23"/>
    </row>
    <row r="375" spans="1:5" x14ac:dyDescent="0.2">
      <c r="A375" s="24" t="s">
        <v>372</v>
      </c>
      <c r="B375" s="27">
        <v>1176.6600000000001</v>
      </c>
      <c r="C375" s="27">
        <v>11812715.4</v>
      </c>
      <c r="D375" s="23"/>
      <c r="E375" s="23"/>
    </row>
    <row r="376" spans="1:5" x14ac:dyDescent="0.2">
      <c r="A376" s="24" t="s">
        <v>373</v>
      </c>
      <c r="B376" s="27">
        <v>1185.31</v>
      </c>
      <c r="C376" s="27">
        <v>11899579.060000001</v>
      </c>
      <c r="D376" s="23"/>
      <c r="E376" s="23"/>
    </row>
    <row r="377" spans="1:5" x14ac:dyDescent="0.2">
      <c r="A377" s="24" t="s">
        <v>374</v>
      </c>
      <c r="B377" s="27">
        <v>1189.98</v>
      </c>
      <c r="C377" s="27">
        <v>11946466.91</v>
      </c>
      <c r="D377" s="23"/>
      <c r="E377" s="23"/>
    </row>
    <row r="378" spans="1:5" x14ac:dyDescent="0.2">
      <c r="A378" s="24" t="s">
        <v>375</v>
      </c>
      <c r="B378" s="27">
        <v>1170.22</v>
      </c>
      <c r="C378" s="27">
        <v>11748048.59</v>
      </c>
      <c r="D378" s="23"/>
      <c r="E378" s="23"/>
    </row>
    <row r="379" spans="1:5" x14ac:dyDescent="0.2">
      <c r="A379" s="24" t="s">
        <v>376</v>
      </c>
      <c r="B379" s="27">
        <v>1177.42</v>
      </c>
      <c r="C379" s="27">
        <v>11820329.119999999</v>
      </c>
      <c r="D379" s="23"/>
      <c r="E379" s="23"/>
    </row>
    <row r="380" spans="1:5" x14ac:dyDescent="0.2">
      <c r="A380" s="24" t="s">
        <v>377</v>
      </c>
      <c r="B380" s="27">
        <v>1191.03</v>
      </c>
      <c r="C380" s="27">
        <v>11956986.119999999</v>
      </c>
      <c r="D380" s="23"/>
      <c r="E380" s="23"/>
    </row>
    <row r="381" spans="1:5" x14ac:dyDescent="0.2">
      <c r="A381" s="24" t="s">
        <v>378</v>
      </c>
      <c r="B381" s="27">
        <v>1186.92</v>
      </c>
      <c r="C381" s="27">
        <v>11915788</v>
      </c>
      <c r="D381" s="23"/>
      <c r="E381" s="23"/>
    </row>
    <row r="382" spans="1:5" x14ac:dyDescent="0.2">
      <c r="A382" s="24" t="s">
        <v>379</v>
      </c>
      <c r="B382" s="27">
        <v>1202.06</v>
      </c>
      <c r="C382" s="27">
        <v>12067739.77</v>
      </c>
      <c r="D382" s="23"/>
      <c r="E382" s="23"/>
    </row>
    <row r="383" spans="1:5" x14ac:dyDescent="0.2">
      <c r="A383" s="24" t="s">
        <v>380</v>
      </c>
      <c r="B383" s="27">
        <v>1218.26</v>
      </c>
      <c r="C383" s="27">
        <v>12230401.109999999</v>
      </c>
      <c r="D383" s="23"/>
      <c r="E383" s="23"/>
    </row>
    <row r="384" spans="1:5" x14ac:dyDescent="0.2">
      <c r="A384" s="24" t="s">
        <v>381</v>
      </c>
      <c r="B384" s="27">
        <v>1238.55</v>
      </c>
      <c r="C384" s="27">
        <v>12434058.119999999</v>
      </c>
      <c r="D384" s="23"/>
      <c r="E384" s="23"/>
    </row>
    <row r="385" spans="1:5" x14ac:dyDescent="0.2">
      <c r="A385" s="24" t="s">
        <v>382</v>
      </c>
      <c r="B385" s="27">
        <v>1247.07</v>
      </c>
      <c r="C385" s="27">
        <v>12519602.4</v>
      </c>
      <c r="D385" s="23"/>
      <c r="E385" s="23"/>
    </row>
    <row r="386" spans="1:5" x14ac:dyDescent="0.2">
      <c r="A386" s="24" t="s">
        <v>383</v>
      </c>
      <c r="B386" s="27">
        <v>1246.27</v>
      </c>
      <c r="C386" s="27">
        <v>12511550.76</v>
      </c>
      <c r="D386" s="23"/>
      <c r="E386" s="23"/>
    </row>
    <row r="387" spans="1:5" x14ac:dyDescent="0.2">
      <c r="A387" s="24" t="s">
        <v>384</v>
      </c>
      <c r="B387" s="27">
        <v>1247.8699999999999</v>
      </c>
      <c r="C387" s="27">
        <v>12527588.41</v>
      </c>
      <c r="D387" s="23"/>
      <c r="E387" s="23"/>
    </row>
    <row r="388" spans="1:5" x14ac:dyDescent="0.2">
      <c r="A388" s="24" t="s">
        <v>385</v>
      </c>
      <c r="B388" s="27">
        <v>1245.4000000000001</v>
      </c>
      <c r="C388" s="27">
        <v>12502829.529999999</v>
      </c>
      <c r="D388" s="23"/>
      <c r="E388" s="23"/>
    </row>
    <row r="389" spans="1:5" x14ac:dyDescent="0.2">
      <c r="A389" s="24" t="s">
        <v>386</v>
      </c>
      <c r="B389" s="27">
        <v>1250.9100000000001</v>
      </c>
      <c r="C389" s="27">
        <v>12558185.050000001</v>
      </c>
      <c r="D389" s="23"/>
      <c r="E389" s="23"/>
    </row>
    <row r="390" spans="1:5" x14ac:dyDescent="0.2">
      <c r="A390" s="24" t="s">
        <v>387</v>
      </c>
      <c r="B390" s="27">
        <v>1239.74</v>
      </c>
      <c r="C390" s="27">
        <v>12446047.25</v>
      </c>
      <c r="D390" s="23"/>
      <c r="E390" s="23"/>
    </row>
    <row r="391" spans="1:5" x14ac:dyDescent="0.2">
      <c r="A391" s="24" t="s">
        <v>388</v>
      </c>
      <c r="B391" s="27">
        <v>1239.8</v>
      </c>
      <c r="C391" s="27">
        <v>12446637.300000001</v>
      </c>
      <c r="D391" s="23"/>
      <c r="E391" s="23"/>
    </row>
    <row r="392" spans="1:5" x14ac:dyDescent="0.2">
      <c r="A392" s="24" t="s">
        <v>389</v>
      </c>
      <c r="B392" s="27">
        <v>1243.6199999999999</v>
      </c>
      <c r="C392" s="27">
        <v>12484940.189999999</v>
      </c>
      <c r="D392" s="23"/>
      <c r="E392" s="23"/>
    </row>
    <row r="393" spans="1:5" x14ac:dyDescent="0.2">
      <c r="A393" s="24" t="s">
        <v>390</v>
      </c>
      <c r="B393" s="27">
        <v>1236.24</v>
      </c>
      <c r="C393" s="27">
        <v>12410878.449999999</v>
      </c>
      <c r="D393" s="23"/>
      <c r="E393" s="23"/>
    </row>
    <row r="394" spans="1:5" x14ac:dyDescent="0.2">
      <c r="A394" s="24" t="s">
        <v>391</v>
      </c>
      <c r="B394" s="27">
        <v>1228.1600000000001</v>
      </c>
      <c r="C394" s="27">
        <v>12329803.33</v>
      </c>
      <c r="D394" s="23"/>
      <c r="E394" s="23"/>
    </row>
    <row r="395" spans="1:5" x14ac:dyDescent="0.2">
      <c r="A395" s="24" t="s">
        <v>392</v>
      </c>
      <c r="B395" s="27">
        <v>1226.81</v>
      </c>
      <c r="C395" s="27">
        <v>12316197.01</v>
      </c>
      <c r="D395" s="23"/>
      <c r="E395" s="23"/>
    </row>
    <row r="396" spans="1:5" x14ac:dyDescent="0.2">
      <c r="A396" s="24" t="s">
        <v>393</v>
      </c>
      <c r="B396" s="27">
        <v>1231.28</v>
      </c>
      <c r="C396" s="27">
        <v>12361058.720000001</v>
      </c>
      <c r="D396" s="23"/>
      <c r="E396" s="23"/>
    </row>
    <row r="397" spans="1:5" x14ac:dyDescent="0.2">
      <c r="A397" s="24" t="s">
        <v>394</v>
      </c>
      <c r="B397" s="27">
        <v>1228.69</v>
      </c>
      <c r="C397" s="27">
        <v>12335118.439999999</v>
      </c>
      <c r="D397" s="23"/>
      <c r="E397" s="23"/>
    </row>
    <row r="398" spans="1:5" x14ac:dyDescent="0.2">
      <c r="A398" s="24" t="s">
        <v>395</v>
      </c>
      <c r="B398" s="27">
        <v>1232.76</v>
      </c>
      <c r="C398" s="27">
        <v>12375902.630000001</v>
      </c>
      <c r="D398" s="23"/>
      <c r="E398" s="23"/>
    </row>
    <row r="399" spans="1:5" x14ac:dyDescent="0.2">
      <c r="A399" s="24" t="s">
        <v>396</v>
      </c>
      <c r="B399" s="27">
        <v>1236.29</v>
      </c>
      <c r="C399" s="27">
        <v>12411386.66</v>
      </c>
      <c r="D399" s="23"/>
      <c r="E399" s="23"/>
    </row>
    <row r="400" spans="1:5" x14ac:dyDescent="0.2">
      <c r="A400" s="24" t="s">
        <v>397</v>
      </c>
      <c r="B400" s="27">
        <v>1223.0999999999999</v>
      </c>
      <c r="C400" s="27">
        <v>12278929.220000001</v>
      </c>
      <c r="D400" s="23"/>
      <c r="E400" s="23"/>
    </row>
    <row r="401" spans="1:5" x14ac:dyDescent="0.2">
      <c r="A401" s="24" t="s">
        <v>398</v>
      </c>
      <c r="B401" s="27">
        <v>1207.3800000000001</v>
      </c>
      <c r="C401" s="27">
        <v>12121114.640000001</v>
      </c>
      <c r="D401" s="23"/>
      <c r="E401" s="23"/>
    </row>
    <row r="402" spans="1:5" x14ac:dyDescent="0.2">
      <c r="A402" s="24" t="s">
        <v>399</v>
      </c>
      <c r="B402" s="27">
        <v>1191.8800000000001</v>
      </c>
      <c r="C402" s="27">
        <v>11965586.9</v>
      </c>
      <c r="D402" s="23"/>
      <c r="E402" s="23"/>
    </row>
    <row r="403" spans="1:5" x14ac:dyDescent="0.2">
      <c r="A403" s="24" t="s">
        <v>400</v>
      </c>
      <c r="B403" s="27">
        <v>1194.2</v>
      </c>
      <c r="C403" s="27">
        <v>11988865.720000001</v>
      </c>
      <c r="D403" s="23"/>
      <c r="E403" s="23"/>
    </row>
    <row r="404" spans="1:5" x14ac:dyDescent="0.2">
      <c r="A404" s="24" t="s">
        <v>401</v>
      </c>
      <c r="B404" s="27">
        <v>1184.04</v>
      </c>
      <c r="C404" s="27">
        <v>11886805.800000001</v>
      </c>
      <c r="D404" s="23"/>
      <c r="E404" s="23"/>
    </row>
    <row r="405" spans="1:5" x14ac:dyDescent="0.2">
      <c r="A405" s="24" t="s">
        <v>402</v>
      </c>
      <c r="B405" s="27">
        <v>1214.2</v>
      </c>
      <c r="C405" s="27">
        <v>12189597.08</v>
      </c>
      <c r="D405" s="23"/>
      <c r="E405" s="23"/>
    </row>
    <row r="406" spans="1:5" x14ac:dyDescent="0.2">
      <c r="A406" s="24" t="s">
        <v>403</v>
      </c>
      <c r="B406" s="27">
        <v>1218.1500000000001</v>
      </c>
      <c r="C406" s="27">
        <v>12229269.710000001</v>
      </c>
      <c r="D406" s="23"/>
      <c r="E406" s="23"/>
    </row>
    <row r="407" spans="1:5" x14ac:dyDescent="0.2">
      <c r="A407" s="24" t="s">
        <v>404</v>
      </c>
      <c r="B407" s="27">
        <v>1218.4100000000001</v>
      </c>
      <c r="C407" s="27">
        <v>12231869.1</v>
      </c>
      <c r="D407" s="23"/>
      <c r="E407" s="23"/>
    </row>
    <row r="408" spans="1:5" x14ac:dyDescent="0.2">
      <c r="A408" s="24" t="s">
        <v>405</v>
      </c>
      <c r="B408" s="27">
        <v>1222.29</v>
      </c>
      <c r="C408" s="27">
        <v>12270830.48</v>
      </c>
      <c r="D408" s="23"/>
      <c r="E408" s="23"/>
    </row>
    <row r="409" spans="1:5" x14ac:dyDescent="0.2">
      <c r="A409" s="24" t="s">
        <v>406</v>
      </c>
      <c r="B409" s="27">
        <v>1225.17</v>
      </c>
      <c r="C409" s="27">
        <v>12299748.57</v>
      </c>
      <c r="D409" s="23"/>
      <c r="E409" s="23"/>
    </row>
    <row r="410" spans="1:5" x14ac:dyDescent="0.2">
      <c r="A410" s="24" t="s">
        <v>407</v>
      </c>
      <c r="B410" s="27">
        <v>1232.42</v>
      </c>
      <c r="C410" s="27">
        <v>12372549.220000001</v>
      </c>
      <c r="D410" s="23"/>
      <c r="E410" s="23"/>
    </row>
    <row r="411" spans="1:5" x14ac:dyDescent="0.2">
      <c r="A411" s="24" t="s">
        <v>408</v>
      </c>
      <c r="B411" s="27">
        <v>1227.0899999999999</v>
      </c>
      <c r="C411" s="27">
        <v>12318972.220000001</v>
      </c>
      <c r="D411" s="23"/>
      <c r="E411" s="23"/>
    </row>
    <row r="412" spans="1:5" x14ac:dyDescent="0.2">
      <c r="A412" s="24" t="s">
        <v>409</v>
      </c>
      <c r="B412" s="27">
        <v>1221.24</v>
      </c>
      <c r="C412" s="27">
        <v>12260312.65</v>
      </c>
      <c r="D412" s="23"/>
      <c r="E412" s="23"/>
    </row>
    <row r="413" spans="1:5" x14ac:dyDescent="0.2">
      <c r="A413" s="24" t="s">
        <v>410</v>
      </c>
      <c r="B413" s="27">
        <v>1228.48</v>
      </c>
      <c r="C413" s="27">
        <v>12332974.75</v>
      </c>
      <c r="D413" s="23"/>
      <c r="E413" s="23"/>
    </row>
    <row r="414" spans="1:5" x14ac:dyDescent="0.2">
      <c r="A414" s="24" t="s">
        <v>411</v>
      </c>
      <c r="B414" s="27">
        <v>1212.72</v>
      </c>
      <c r="C414" s="27">
        <v>12174792.529999999</v>
      </c>
      <c r="D414" s="23"/>
      <c r="E414" s="23"/>
    </row>
    <row r="415" spans="1:5" x14ac:dyDescent="0.2">
      <c r="A415" s="24" t="s">
        <v>412</v>
      </c>
      <c r="B415" s="27">
        <v>1209.76</v>
      </c>
      <c r="C415" s="27">
        <v>12144994.439999999</v>
      </c>
      <c r="D415" s="23"/>
      <c r="E415" s="23"/>
    </row>
    <row r="416" spans="1:5" x14ac:dyDescent="0.2">
      <c r="A416" s="24" t="s">
        <v>413</v>
      </c>
      <c r="B416" s="27">
        <v>1204.52</v>
      </c>
      <c r="C416" s="27">
        <v>12092402.48</v>
      </c>
      <c r="D416" s="23"/>
      <c r="E416" s="23"/>
    </row>
    <row r="417" spans="1:5" x14ac:dyDescent="0.2">
      <c r="A417" s="24" t="s">
        <v>414</v>
      </c>
      <c r="B417" s="27">
        <v>1203.19</v>
      </c>
      <c r="C417" s="27">
        <v>12079058.789999999</v>
      </c>
      <c r="D417" s="23"/>
      <c r="E417" s="23"/>
    </row>
    <row r="418" spans="1:5" x14ac:dyDescent="0.2">
      <c r="A418" s="24" t="s">
        <v>415</v>
      </c>
      <c r="B418" s="27">
        <v>1197.95</v>
      </c>
      <c r="C418" s="27">
        <v>12026475.24</v>
      </c>
      <c r="D418" s="23"/>
      <c r="E418" s="23"/>
    </row>
    <row r="419" spans="1:5" x14ac:dyDescent="0.2">
      <c r="A419" s="24" t="s">
        <v>416</v>
      </c>
      <c r="B419" s="27">
        <v>1194.6300000000001</v>
      </c>
      <c r="C419" s="27">
        <v>11993105.050000001</v>
      </c>
      <c r="D419" s="23"/>
      <c r="E419" s="23"/>
    </row>
    <row r="420" spans="1:5" x14ac:dyDescent="0.2">
      <c r="A420" s="24" t="s">
        <v>417</v>
      </c>
      <c r="B420" s="27">
        <v>1156.74</v>
      </c>
      <c r="C420" s="27">
        <v>11612797.5</v>
      </c>
      <c r="D420" s="23"/>
      <c r="E420" s="23"/>
    </row>
    <row r="421" spans="1:5" x14ac:dyDescent="0.2">
      <c r="A421" s="24" t="s">
        <v>418</v>
      </c>
      <c r="B421" s="27">
        <v>1143.1400000000001</v>
      </c>
      <c r="C421" s="27">
        <v>11476238.02</v>
      </c>
      <c r="D421" s="23"/>
      <c r="E421" s="23"/>
    </row>
    <row r="422" spans="1:5" x14ac:dyDescent="0.2">
      <c r="A422" s="24" t="s">
        <v>419</v>
      </c>
      <c r="B422" s="27">
        <v>1126.29</v>
      </c>
      <c r="C422" s="27">
        <v>11307051.99</v>
      </c>
      <c r="D422" s="23"/>
      <c r="E422" s="23"/>
    </row>
    <row r="423" spans="1:5" x14ac:dyDescent="0.2">
      <c r="A423" s="24" t="s">
        <v>420</v>
      </c>
      <c r="B423" s="27">
        <v>1122.49</v>
      </c>
      <c r="C423" s="27">
        <v>11268885.380000001</v>
      </c>
      <c r="D423" s="23"/>
      <c r="E423" s="23"/>
    </row>
    <row r="424" spans="1:5" x14ac:dyDescent="0.2">
      <c r="A424" s="24" t="s">
        <v>421</v>
      </c>
      <c r="B424" s="27">
        <v>1111.5899999999999</v>
      </c>
      <c r="C424" s="27">
        <v>11159457.130000001</v>
      </c>
      <c r="D424" s="23"/>
      <c r="E424" s="23"/>
    </row>
    <row r="425" spans="1:5" x14ac:dyDescent="0.2">
      <c r="A425" s="24" t="s">
        <v>422</v>
      </c>
      <c r="B425" s="27">
        <v>1119.6099999999999</v>
      </c>
      <c r="C425" s="27">
        <v>11239978.800000001</v>
      </c>
      <c r="D425" s="23"/>
      <c r="E425" s="23"/>
    </row>
    <row r="426" spans="1:5" x14ac:dyDescent="0.2">
      <c r="A426" s="24" t="s">
        <v>423</v>
      </c>
      <c r="B426" s="27">
        <v>1123.53</v>
      </c>
      <c r="C426" s="27">
        <v>11279346.539999999</v>
      </c>
      <c r="D426" s="23"/>
      <c r="E426" s="23"/>
    </row>
    <row r="427" spans="1:5" x14ac:dyDescent="0.2">
      <c r="A427" s="24" t="s">
        <v>424</v>
      </c>
      <c r="B427" s="27">
        <v>1129.69</v>
      </c>
      <c r="C427" s="27">
        <v>11341157.439999999</v>
      </c>
      <c r="D427" s="23"/>
      <c r="E427" s="23"/>
    </row>
    <row r="428" spans="1:5" x14ac:dyDescent="0.2">
      <c r="A428" s="24" t="s">
        <v>425</v>
      </c>
      <c r="B428" s="27">
        <v>1131.93</v>
      </c>
      <c r="C428" s="27">
        <v>11363687.609999999</v>
      </c>
      <c r="D428" s="23"/>
      <c r="E428" s="23"/>
    </row>
    <row r="429" spans="1:5" x14ac:dyDescent="0.2">
      <c r="A429" s="24" t="s">
        <v>426</v>
      </c>
      <c r="B429" s="27">
        <v>1136.3599999999999</v>
      </c>
      <c r="C429" s="27">
        <v>11408128.66</v>
      </c>
      <c r="D429" s="23"/>
      <c r="E429" s="23"/>
    </row>
    <row r="430" spans="1:5" x14ac:dyDescent="0.2">
      <c r="A430" s="24" t="s">
        <v>427</v>
      </c>
      <c r="B430" s="27">
        <v>1146.51</v>
      </c>
      <c r="C430" s="27">
        <v>11510025.98</v>
      </c>
      <c r="D430" s="23"/>
      <c r="E430" s="23"/>
    </row>
    <row r="431" spans="1:5" x14ac:dyDescent="0.2">
      <c r="A431" s="24" t="s">
        <v>428</v>
      </c>
      <c r="B431" s="27">
        <v>1139.77</v>
      </c>
      <c r="C431" s="27">
        <v>11442379.02</v>
      </c>
      <c r="D431" s="23"/>
      <c r="E431" s="23"/>
    </row>
    <row r="432" spans="1:5" x14ac:dyDescent="0.2">
      <c r="A432" s="24" t="s">
        <v>429</v>
      </c>
      <c r="B432" s="27">
        <v>1125.47</v>
      </c>
      <c r="C432" s="27">
        <v>11298814.800000001</v>
      </c>
      <c r="D432" s="23"/>
      <c r="E432" s="23"/>
    </row>
    <row r="433" spans="1:5" x14ac:dyDescent="0.2">
      <c r="A433" s="24" t="s">
        <v>430</v>
      </c>
      <c r="B433" s="27">
        <v>1138.79</v>
      </c>
      <c r="C433" s="27">
        <v>11432569</v>
      </c>
      <c r="D433" s="23"/>
      <c r="E433" s="23"/>
    </row>
    <row r="434" spans="1:5" x14ac:dyDescent="0.2">
      <c r="A434" s="24" t="s">
        <v>431</v>
      </c>
      <c r="B434" s="27">
        <v>1138.29</v>
      </c>
      <c r="C434" s="27">
        <v>11427569.75</v>
      </c>
      <c r="D434" s="23"/>
      <c r="E434" s="23"/>
    </row>
    <row r="435" spans="1:5" x14ac:dyDescent="0.2">
      <c r="A435" s="24" t="s">
        <v>432</v>
      </c>
      <c r="B435" s="27">
        <v>1132.68</v>
      </c>
      <c r="C435" s="27">
        <v>11371204.91</v>
      </c>
      <c r="D435" s="23"/>
      <c r="E435" s="23"/>
    </row>
    <row r="436" spans="1:5" x14ac:dyDescent="0.2">
      <c r="A436" s="24" t="s">
        <v>433</v>
      </c>
      <c r="B436" s="27">
        <v>1128.96</v>
      </c>
      <c r="C436" s="27">
        <v>11333885.800000001</v>
      </c>
      <c r="D436" s="23"/>
      <c r="E436" s="23"/>
    </row>
    <row r="437" spans="1:5" x14ac:dyDescent="0.2">
      <c r="A437" s="24" t="s">
        <v>434</v>
      </c>
      <c r="B437" s="27">
        <v>1111.44</v>
      </c>
      <c r="C437" s="27">
        <v>11157943.49</v>
      </c>
      <c r="D437" s="23"/>
      <c r="E437" s="23"/>
    </row>
    <row r="438" spans="1:5" x14ac:dyDescent="0.2">
      <c r="A438" s="24" t="s">
        <v>435</v>
      </c>
      <c r="B438" s="27">
        <v>1124.5999999999999</v>
      </c>
      <c r="C438" s="27">
        <v>11290133.710000001</v>
      </c>
      <c r="D438" s="23"/>
      <c r="E438" s="23"/>
    </row>
    <row r="439" spans="1:5" x14ac:dyDescent="0.2">
      <c r="A439" s="24" t="s">
        <v>436</v>
      </c>
      <c r="B439" s="27">
        <v>1122.92</v>
      </c>
      <c r="C439" s="27">
        <v>11273214.74</v>
      </c>
      <c r="D439" s="23"/>
      <c r="E439" s="23"/>
    </row>
    <row r="440" spans="1:5" x14ac:dyDescent="0.2">
      <c r="A440" s="24" t="s">
        <v>437</v>
      </c>
      <c r="B440" s="27">
        <v>1124.72</v>
      </c>
      <c r="C440" s="27">
        <v>11291295.4</v>
      </c>
      <c r="D440" s="23"/>
      <c r="E440" s="23"/>
    </row>
    <row r="441" spans="1:5" x14ac:dyDescent="0.2">
      <c r="A441" s="24" t="s">
        <v>438</v>
      </c>
      <c r="B441" s="27">
        <v>1131.82</v>
      </c>
      <c r="C441" s="27">
        <v>11362556.619999999</v>
      </c>
      <c r="D441" s="23"/>
      <c r="E441" s="23"/>
    </row>
    <row r="442" spans="1:5" x14ac:dyDescent="0.2">
      <c r="A442" s="24" t="s">
        <v>439</v>
      </c>
      <c r="B442" s="27">
        <v>1138.55</v>
      </c>
      <c r="C442" s="27">
        <v>11430137.93</v>
      </c>
      <c r="D442" s="23"/>
      <c r="E442" s="23"/>
    </row>
    <row r="443" spans="1:5" x14ac:dyDescent="0.2">
      <c r="A443" s="24" t="s">
        <v>440</v>
      </c>
      <c r="B443" s="27">
        <v>1135.3399999999999</v>
      </c>
      <c r="C443" s="27">
        <v>11397895.619999999</v>
      </c>
      <c r="D443" s="23"/>
      <c r="E443" s="23"/>
    </row>
    <row r="444" spans="1:5" x14ac:dyDescent="0.2">
      <c r="A444" s="24" t="s">
        <v>441</v>
      </c>
      <c r="B444" s="27">
        <v>1130.22</v>
      </c>
      <c r="C444" s="27">
        <v>11346499.27</v>
      </c>
      <c r="D444" s="23"/>
      <c r="E444" s="23"/>
    </row>
    <row r="445" spans="1:5" x14ac:dyDescent="0.2">
      <c r="A445" s="24" t="s">
        <v>442</v>
      </c>
      <c r="B445" s="27">
        <v>1133.01</v>
      </c>
      <c r="C445" s="27">
        <v>11374546.119999999</v>
      </c>
      <c r="D445" s="23"/>
      <c r="E445" s="23"/>
    </row>
    <row r="446" spans="1:5" x14ac:dyDescent="0.2">
      <c r="A446" s="24" t="s">
        <v>443</v>
      </c>
      <c r="B446" s="27">
        <v>1137.6600000000001</v>
      </c>
      <c r="C446" s="27">
        <v>11421231.810000001</v>
      </c>
      <c r="D446" s="23"/>
      <c r="E446" s="23"/>
    </row>
    <row r="447" spans="1:5" x14ac:dyDescent="0.2">
      <c r="A447" s="24" t="s">
        <v>444</v>
      </c>
      <c r="B447" s="27">
        <v>1143.02</v>
      </c>
      <c r="C447" s="27">
        <v>11475070.449999999</v>
      </c>
      <c r="D447" s="23"/>
      <c r="E447" s="23"/>
    </row>
    <row r="448" spans="1:5" x14ac:dyDescent="0.2">
      <c r="A448" s="24" t="s">
        <v>445</v>
      </c>
      <c r="B448" s="27">
        <v>1147.93</v>
      </c>
      <c r="C448" s="27">
        <v>11524337.369999999</v>
      </c>
      <c r="D448" s="23"/>
      <c r="E448" s="23"/>
    </row>
    <row r="449" spans="1:5" x14ac:dyDescent="0.2">
      <c r="A449" s="24" t="s">
        <v>446</v>
      </c>
      <c r="B449" s="27">
        <v>1152.45</v>
      </c>
      <c r="C449" s="27">
        <v>11569690.220000001</v>
      </c>
      <c r="D449" s="23"/>
      <c r="E449" s="23"/>
    </row>
    <row r="450" spans="1:5" x14ac:dyDescent="0.2">
      <c r="A450" s="24" t="s">
        <v>447</v>
      </c>
      <c r="B450" s="27">
        <v>1146.5999999999999</v>
      </c>
      <c r="C450" s="27">
        <v>11510939.59</v>
      </c>
      <c r="D450" s="23"/>
      <c r="E450" s="23"/>
    </row>
    <row r="451" spans="1:5" x14ac:dyDescent="0.2">
      <c r="A451" s="24" t="s">
        <v>448</v>
      </c>
      <c r="B451" s="27">
        <v>1151.07</v>
      </c>
      <c r="C451" s="27">
        <v>11555806.77</v>
      </c>
      <c r="D451" s="23"/>
      <c r="E451" s="23"/>
    </row>
    <row r="452" spans="1:5" x14ac:dyDescent="0.2">
      <c r="A452" s="24" t="s">
        <v>449</v>
      </c>
      <c r="B452" s="27">
        <v>1152.5899999999999</v>
      </c>
      <c r="C452" s="27">
        <v>11571052.279999999</v>
      </c>
      <c r="D452" s="23"/>
      <c r="E452" s="23"/>
    </row>
    <row r="453" spans="1:5" x14ac:dyDescent="0.2">
      <c r="A453" s="24" t="s">
        <v>450</v>
      </c>
      <c r="B453" s="27">
        <v>1144.46</v>
      </c>
      <c r="C453" s="27">
        <v>11489487.23</v>
      </c>
      <c r="D453" s="23"/>
      <c r="E453" s="23"/>
    </row>
    <row r="454" spans="1:5" x14ac:dyDescent="0.2">
      <c r="A454" s="24" t="s">
        <v>451</v>
      </c>
      <c r="B454" s="27">
        <v>1131.92</v>
      </c>
      <c r="C454" s="27">
        <v>11363546.58</v>
      </c>
      <c r="D454" s="23"/>
      <c r="E454" s="23"/>
    </row>
    <row r="455" spans="1:5" x14ac:dyDescent="0.2">
      <c r="A455" s="24" t="s">
        <v>452</v>
      </c>
      <c r="B455" s="27">
        <v>1129.71</v>
      </c>
      <c r="C455" s="27">
        <v>11341369.24</v>
      </c>
      <c r="D455" s="23"/>
      <c r="E455" s="23"/>
    </row>
    <row r="456" spans="1:5" x14ac:dyDescent="0.2">
      <c r="A456" s="24" t="s">
        <v>453</v>
      </c>
      <c r="B456" s="27">
        <v>1138.73</v>
      </c>
      <c r="C456" s="27">
        <v>11431958.93</v>
      </c>
      <c r="D456" s="23"/>
      <c r="E456" s="23"/>
    </row>
    <row r="457" spans="1:5" x14ac:dyDescent="0.2">
      <c r="A457" s="24" t="s">
        <v>454</v>
      </c>
      <c r="B457" s="27">
        <v>1135.3399999999999</v>
      </c>
      <c r="C457" s="27">
        <v>11397947.529999999</v>
      </c>
      <c r="D457" s="23"/>
      <c r="E457" s="23"/>
    </row>
    <row r="458" spans="1:5" x14ac:dyDescent="0.2">
      <c r="A458" s="24" t="s">
        <v>455</v>
      </c>
      <c r="B458" s="27">
        <v>1133.47</v>
      </c>
      <c r="C458" s="27">
        <v>11379158.640000001</v>
      </c>
      <c r="D458" s="23"/>
      <c r="E458" s="23"/>
    </row>
    <row r="459" spans="1:5" x14ac:dyDescent="0.2">
      <c r="A459" s="24" t="s">
        <v>456</v>
      </c>
      <c r="B459" s="27">
        <v>1129.9100000000001</v>
      </c>
      <c r="C459" s="27">
        <v>11343440.689999999</v>
      </c>
      <c r="D459" s="23"/>
      <c r="E459" s="23"/>
    </row>
    <row r="460" spans="1:5" x14ac:dyDescent="0.2">
      <c r="A460" s="24" t="s">
        <v>457</v>
      </c>
      <c r="B460" s="27">
        <v>1131.9100000000001</v>
      </c>
      <c r="C460" s="27">
        <v>11363446.83</v>
      </c>
      <c r="D460" s="23"/>
      <c r="E460" s="23"/>
    </row>
    <row r="461" spans="1:5" x14ac:dyDescent="0.2">
      <c r="A461" s="24" t="s">
        <v>458</v>
      </c>
      <c r="B461" s="27">
        <v>1138.44</v>
      </c>
      <c r="C461" s="27">
        <v>11429039.73</v>
      </c>
      <c r="D461" s="23"/>
      <c r="E461" s="23"/>
    </row>
    <row r="462" spans="1:5" x14ac:dyDescent="0.2">
      <c r="A462" s="24" t="s">
        <v>459</v>
      </c>
      <c r="B462" s="27">
        <v>1141.24</v>
      </c>
      <c r="C462" s="27">
        <v>11457185.449999999</v>
      </c>
      <c r="D462" s="23"/>
      <c r="E462" s="23"/>
    </row>
    <row r="463" spans="1:5" x14ac:dyDescent="0.2">
      <c r="A463" s="24" t="s">
        <v>460</v>
      </c>
      <c r="B463" s="27">
        <v>1142.18</v>
      </c>
      <c r="C463" s="27">
        <v>11466563.609999999</v>
      </c>
      <c r="D463" s="23"/>
      <c r="E463" s="23"/>
    </row>
    <row r="464" spans="1:5" x14ac:dyDescent="0.2">
      <c r="A464" s="24" t="s">
        <v>461</v>
      </c>
      <c r="B464" s="27">
        <v>1156.76</v>
      </c>
      <c r="C464" s="27">
        <v>11612942.91</v>
      </c>
      <c r="D464" s="23"/>
      <c r="E464" s="23"/>
    </row>
    <row r="465" spans="1:5" x14ac:dyDescent="0.2">
      <c r="A465" s="24" t="s">
        <v>462</v>
      </c>
      <c r="B465" s="27">
        <v>1162.01</v>
      </c>
      <c r="C465" s="27">
        <v>11665634.369999999</v>
      </c>
      <c r="D465" s="23"/>
      <c r="E465" s="23"/>
    </row>
    <row r="466" spans="1:5" x14ac:dyDescent="0.2">
      <c r="A466" s="24" t="s">
        <v>463</v>
      </c>
      <c r="B466" s="27">
        <v>1151.6500000000001</v>
      </c>
      <c r="C466" s="27">
        <v>11561659.810000001</v>
      </c>
      <c r="D466" s="23"/>
      <c r="E466" s="23"/>
    </row>
    <row r="467" spans="1:5" x14ac:dyDescent="0.2">
      <c r="A467" s="24" t="s">
        <v>464</v>
      </c>
      <c r="B467" s="27">
        <v>1150.4000000000001</v>
      </c>
      <c r="C467" s="27">
        <v>11549127.609999999</v>
      </c>
      <c r="D467" s="23"/>
      <c r="E467" s="23"/>
    </row>
    <row r="468" spans="1:5" x14ac:dyDescent="0.2">
      <c r="A468" s="24" t="s">
        <v>465</v>
      </c>
      <c r="B468" s="27">
        <v>1146.68</v>
      </c>
      <c r="C468" s="27">
        <v>11511813.57</v>
      </c>
      <c r="D468" s="23"/>
      <c r="E468" s="23"/>
    </row>
    <row r="469" spans="1:5" x14ac:dyDescent="0.2">
      <c r="A469" s="24" t="s">
        <v>466</v>
      </c>
      <c r="B469" s="27">
        <v>1150.6600000000001</v>
      </c>
      <c r="C469" s="27">
        <v>11551702.5</v>
      </c>
      <c r="D469" s="23"/>
      <c r="E469" s="23"/>
    </row>
    <row r="470" spans="1:5" x14ac:dyDescent="0.2">
      <c r="A470" s="24" t="s">
        <v>467</v>
      </c>
      <c r="B470" s="27">
        <v>1142.1400000000001</v>
      </c>
      <c r="C470" s="27">
        <v>11466222.619999999</v>
      </c>
      <c r="D470" s="23"/>
      <c r="E470" s="23"/>
    </row>
    <row r="471" spans="1:5" x14ac:dyDescent="0.2">
      <c r="A471" s="24" t="s">
        <v>468</v>
      </c>
      <c r="B471" s="27">
        <v>1140.01</v>
      </c>
      <c r="C471" s="27">
        <v>11444817.9</v>
      </c>
      <c r="D471" s="23"/>
      <c r="E471" s="23"/>
    </row>
    <row r="472" spans="1:5" x14ac:dyDescent="0.2">
      <c r="A472" s="24" t="s">
        <v>469</v>
      </c>
      <c r="B472" s="27">
        <v>1151.7</v>
      </c>
      <c r="C472" s="27">
        <v>11562133.710000001</v>
      </c>
      <c r="D472" s="23"/>
      <c r="E472" s="23"/>
    </row>
    <row r="473" spans="1:5" x14ac:dyDescent="0.2">
      <c r="A473" s="24" t="s">
        <v>470</v>
      </c>
      <c r="B473" s="27">
        <v>1172.17</v>
      </c>
      <c r="C473" s="27">
        <v>11767716.539999999</v>
      </c>
      <c r="D473" s="23"/>
      <c r="E473" s="23"/>
    </row>
    <row r="474" spans="1:5" x14ac:dyDescent="0.2">
      <c r="A474" s="24" t="s">
        <v>471</v>
      </c>
      <c r="B474" s="27">
        <v>1171.93</v>
      </c>
      <c r="C474" s="27">
        <v>11765211</v>
      </c>
      <c r="D474" s="23"/>
      <c r="E474" s="23"/>
    </row>
    <row r="475" spans="1:5" x14ac:dyDescent="0.2">
      <c r="A475" s="24" t="s">
        <v>472</v>
      </c>
      <c r="B475" s="27">
        <v>1169.44</v>
      </c>
      <c r="C475" s="27">
        <v>11740306.93</v>
      </c>
      <c r="D475" s="23"/>
      <c r="E475" s="23"/>
    </row>
    <row r="476" spans="1:5" x14ac:dyDescent="0.2">
      <c r="A476" s="24" t="s">
        <v>473</v>
      </c>
      <c r="B476" s="27">
        <v>1183.26</v>
      </c>
      <c r="C476" s="27">
        <v>11879011.93</v>
      </c>
      <c r="D476" s="23"/>
      <c r="E476" s="23"/>
    </row>
    <row r="477" spans="1:5" x14ac:dyDescent="0.2">
      <c r="A477" s="24" t="s">
        <v>474</v>
      </c>
      <c r="B477" s="27">
        <v>1189.68</v>
      </c>
      <c r="C477" s="27">
        <v>11943440.970000001</v>
      </c>
      <c r="D477" s="23"/>
      <c r="E477" s="23"/>
    </row>
    <row r="478" spans="1:5" x14ac:dyDescent="0.2">
      <c r="A478" s="24" t="s">
        <v>475</v>
      </c>
      <c r="B478" s="27">
        <v>1192.21</v>
      </c>
      <c r="C478" s="27">
        <v>11968860.59</v>
      </c>
      <c r="D478" s="23"/>
      <c r="E478" s="23"/>
    </row>
    <row r="479" spans="1:5" x14ac:dyDescent="0.2">
      <c r="A479" s="24" t="s">
        <v>476</v>
      </c>
      <c r="B479" s="27">
        <v>1181.43</v>
      </c>
      <c r="C479" s="27">
        <v>11860589.949999999</v>
      </c>
      <c r="D479" s="23"/>
      <c r="E479" s="23"/>
    </row>
    <row r="480" spans="1:5" x14ac:dyDescent="0.2">
      <c r="A480" s="24" t="s">
        <v>477</v>
      </c>
      <c r="B480" s="27">
        <v>1201.22</v>
      </c>
      <c r="C480" s="27">
        <v>12059319.59</v>
      </c>
      <c r="D480" s="23"/>
      <c r="E480" s="23"/>
    </row>
    <row r="481" spans="1:5" x14ac:dyDescent="0.2">
      <c r="A481" s="24" t="s">
        <v>478</v>
      </c>
      <c r="B481" s="27">
        <v>1200.55</v>
      </c>
      <c r="C481" s="27">
        <v>12052601.449999999</v>
      </c>
      <c r="D481" s="23"/>
      <c r="E481" s="23"/>
    </row>
    <row r="482" spans="1:5" x14ac:dyDescent="0.2">
      <c r="A482" s="24" t="s">
        <v>479</v>
      </c>
      <c r="B482" s="27">
        <v>1176.07</v>
      </c>
      <c r="C482" s="27">
        <v>11806856</v>
      </c>
      <c r="D482" s="23"/>
      <c r="E482" s="23"/>
    </row>
    <row r="483" spans="1:5" x14ac:dyDescent="0.2">
      <c r="A483" s="24" t="s">
        <v>480</v>
      </c>
      <c r="B483" s="27">
        <v>1176.07</v>
      </c>
      <c r="C483" s="27">
        <v>11806856</v>
      </c>
      <c r="D483" s="23"/>
      <c r="E483" s="23"/>
    </row>
    <row r="484" spans="1:5" x14ac:dyDescent="0.2">
      <c r="A484" s="24" t="s">
        <v>481</v>
      </c>
      <c r="B484" s="27">
        <v>1176.25</v>
      </c>
      <c r="C484" s="27">
        <v>11808631.560000001</v>
      </c>
      <c r="D484" s="23"/>
      <c r="E484" s="23"/>
    </row>
    <row r="485" spans="1:5" x14ac:dyDescent="0.2">
      <c r="A485" s="24" t="s">
        <v>482</v>
      </c>
      <c r="B485" s="27">
        <v>1175.68</v>
      </c>
      <c r="C485" s="27">
        <v>11802927.75</v>
      </c>
      <c r="D485" s="23"/>
      <c r="E485" s="23"/>
    </row>
    <row r="486" spans="1:5" x14ac:dyDescent="0.2">
      <c r="A486" s="24" t="s">
        <v>483</v>
      </c>
      <c r="B486" s="27">
        <v>1186.8900000000001</v>
      </c>
      <c r="C486" s="27">
        <v>11915412.390000001</v>
      </c>
      <c r="D486" s="23"/>
      <c r="E486" s="23"/>
    </row>
    <row r="487" spans="1:5" x14ac:dyDescent="0.2">
      <c r="A487" s="24" t="s">
        <v>484</v>
      </c>
      <c r="B487" s="27">
        <v>1180.8800000000001</v>
      </c>
      <c r="C487" s="27">
        <v>11855134.289999999</v>
      </c>
      <c r="D487" s="23"/>
      <c r="E487" s="23"/>
    </row>
    <row r="488" spans="1:5" x14ac:dyDescent="0.2">
      <c r="A488" s="24" t="s">
        <v>485</v>
      </c>
      <c r="B488" s="27">
        <v>1173.92</v>
      </c>
      <c r="C488" s="27">
        <v>11785195.58</v>
      </c>
      <c r="D488" s="23"/>
      <c r="E488" s="23"/>
    </row>
    <row r="489" spans="1:5" x14ac:dyDescent="0.2">
      <c r="A489" s="24" t="s">
        <v>486</v>
      </c>
      <c r="B489" s="27">
        <v>1194.79</v>
      </c>
      <c r="C489" s="27">
        <v>11994718.25</v>
      </c>
      <c r="D489" s="23"/>
      <c r="E489" s="23"/>
    </row>
    <row r="490" spans="1:5" x14ac:dyDescent="0.2">
      <c r="A490" s="24" t="s">
        <v>487</v>
      </c>
      <c r="B490" s="27">
        <v>1201.02</v>
      </c>
      <c r="C490" s="27">
        <v>12057298.210000001</v>
      </c>
      <c r="D490" s="23"/>
      <c r="E490" s="23"/>
    </row>
    <row r="491" spans="1:5" x14ac:dyDescent="0.2">
      <c r="A491" s="24" t="s">
        <v>488</v>
      </c>
      <c r="B491" s="27">
        <v>1181.29</v>
      </c>
      <c r="C491" s="27">
        <v>11859189.140000001</v>
      </c>
      <c r="D491" s="23"/>
      <c r="E491" s="23"/>
    </row>
    <row r="492" spans="1:5" x14ac:dyDescent="0.2">
      <c r="A492" s="24" t="s">
        <v>489</v>
      </c>
      <c r="B492" s="27">
        <v>1174.42</v>
      </c>
      <c r="C492" s="27">
        <v>11790245.800000001</v>
      </c>
      <c r="D492" s="23"/>
      <c r="E492" s="23"/>
    </row>
    <row r="493" spans="1:5" x14ac:dyDescent="0.2">
      <c r="A493" s="24" t="s">
        <v>490</v>
      </c>
      <c r="B493" s="27">
        <v>1178.24</v>
      </c>
      <c r="C493" s="27">
        <v>11828646.17</v>
      </c>
      <c r="D493" s="23"/>
      <c r="E493" s="23"/>
    </row>
    <row r="494" spans="1:5" x14ac:dyDescent="0.2">
      <c r="A494" s="24" t="s">
        <v>491</v>
      </c>
      <c r="B494" s="27">
        <v>1169.76</v>
      </c>
      <c r="C494" s="27">
        <v>11743446.810000001</v>
      </c>
      <c r="D494" s="23"/>
      <c r="E494" s="23"/>
    </row>
    <row r="495" spans="1:5" x14ac:dyDescent="0.2">
      <c r="A495" s="24" t="s">
        <v>492</v>
      </c>
      <c r="B495" s="27">
        <v>1167.55</v>
      </c>
      <c r="C495" s="27">
        <v>11721278.91</v>
      </c>
      <c r="D495" s="23"/>
      <c r="E495" s="23"/>
    </row>
    <row r="496" spans="1:5" x14ac:dyDescent="0.2">
      <c r="A496" s="24" t="s">
        <v>493</v>
      </c>
      <c r="B496" s="27">
        <v>1181.94</v>
      </c>
      <c r="C496" s="27">
        <v>11865715.779999999</v>
      </c>
      <c r="D496" s="23"/>
      <c r="E496" s="23"/>
    </row>
    <row r="497" spans="1:5" x14ac:dyDescent="0.2">
      <c r="A497" s="24" t="s">
        <v>494</v>
      </c>
      <c r="B497" s="27">
        <v>1165.73</v>
      </c>
      <c r="C497" s="27">
        <v>11698058.58</v>
      </c>
      <c r="D497" s="23"/>
      <c r="E497" s="23"/>
    </row>
    <row r="498" spans="1:5" x14ac:dyDescent="0.2">
      <c r="A498" s="24" t="s">
        <v>495</v>
      </c>
      <c r="B498" s="27">
        <v>1175.58</v>
      </c>
      <c r="C498" s="27">
        <v>11796828.060000001</v>
      </c>
      <c r="D498" s="23"/>
      <c r="E498" s="23"/>
    </row>
    <row r="499" spans="1:5" x14ac:dyDescent="0.2">
      <c r="A499" s="24" t="s">
        <v>496</v>
      </c>
      <c r="B499" s="27">
        <v>1178.3699999999999</v>
      </c>
      <c r="C499" s="27">
        <v>11824890.15</v>
      </c>
      <c r="D499" s="23"/>
      <c r="E499" s="23"/>
    </row>
    <row r="500" spans="1:5" x14ac:dyDescent="0.2">
      <c r="A500" s="24" t="s">
        <v>497</v>
      </c>
      <c r="B500" s="27">
        <v>1192.03</v>
      </c>
      <c r="C500" s="27">
        <v>11961909.24</v>
      </c>
      <c r="D500" s="23"/>
      <c r="E500" s="23"/>
    </row>
    <row r="501" spans="1:5" x14ac:dyDescent="0.2">
      <c r="A501" s="24" t="s">
        <v>498</v>
      </c>
      <c r="B501" s="27">
        <v>1192.79</v>
      </c>
      <c r="C501" s="27">
        <v>11969604</v>
      </c>
      <c r="D501" s="23"/>
      <c r="E501" s="23"/>
    </row>
    <row r="502" spans="1:5" x14ac:dyDescent="0.2">
      <c r="A502" s="24" t="s">
        <v>499</v>
      </c>
      <c r="B502" s="27">
        <v>1188.81</v>
      </c>
      <c r="C502" s="27">
        <v>11929635.710000001</v>
      </c>
      <c r="D502" s="23"/>
      <c r="E502" s="23"/>
    </row>
    <row r="503" spans="1:5" x14ac:dyDescent="0.2">
      <c r="A503" s="24" t="s">
        <v>500</v>
      </c>
      <c r="B503" s="27">
        <v>1188.81</v>
      </c>
      <c r="C503" s="27">
        <v>11929635.710000001</v>
      </c>
      <c r="D503" s="23"/>
      <c r="E503" s="23"/>
    </row>
    <row r="504" spans="1:5" x14ac:dyDescent="0.2">
      <c r="A504" s="24" t="s">
        <v>501</v>
      </c>
      <c r="B504" s="27">
        <v>1181.04</v>
      </c>
      <c r="C504" s="27">
        <v>11851669.199999999</v>
      </c>
      <c r="D504" s="23"/>
      <c r="E504" s="23"/>
    </row>
    <row r="505" spans="1:5" x14ac:dyDescent="0.2">
      <c r="A505" s="24" t="s">
        <v>502</v>
      </c>
      <c r="B505" s="27">
        <v>1170.9000000000001</v>
      </c>
      <c r="C505" s="27">
        <v>11749930.699999999</v>
      </c>
      <c r="D505" s="23"/>
      <c r="E505" s="23"/>
    </row>
    <row r="506" spans="1:5" x14ac:dyDescent="0.2">
      <c r="A506" s="24" t="s">
        <v>503</v>
      </c>
      <c r="B506" s="27">
        <v>1151.49</v>
      </c>
      <c r="C506" s="27">
        <v>11555093.380000001</v>
      </c>
      <c r="D506" s="23"/>
      <c r="E506" s="23"/>
    </row>
    <row r="507" spans="1:5" x14ac:dyDescent="0.2">
      <c r="A507" s="24" t="s">
        <v>504</v>
      </c>
      <c r="B507" s="27">
        <v>1138.3399999999999</v>
      </c>
      <c r="C507" s="27">
        <v>11423151.99</v>
      </c>
      <c r="D507" s="23"/>
      <c r="E507" s="23"/>
    </row>
    <row r="508" spans="1:5" x14ac:dyDescent="0.2">
      <c r="A508" s="24" t="s">
        <v>505</v>
      </c>
      <c r="B508" s="27">
        <v>1121.4100000000001</v>
      </c>
      <c r="C508" s="27">
        <v>11253231.35</v>
      </c>
      <c r="D508" s="23"/>
      <c r="E508" s="23"/>
    </row>
    <row r="509" spans="1:5" x14ac:dyDescent="0.2">
      <c r="A509" s="24" t="s">
        <v>506</v>
      </c>
      <c r="B509" s="27">
        <v>1135.3699999999999</v>
      </c>
      <c r="C509" s="27">
        <v>11393346.189999999</v>
      </c>
      <c r="D509" s="23"/>
      <c r="E509" s="23"/>
    </row>
    <row r="510" spans="1:5" x14ac:dyDescent="0.2">
      <c r="A510" s="24" t="s">
        <v>507</v>
      </c>
      <c r="B510" s="27">
        <v>1144.8599999999999</v>
      </c>
      <c r="C510" s="27">
        <v>11488609.449999999</v>
      </c>
      <c r="D510" s="23"/>
      <c r="E510" s="23"/>
    </row>
    <row r="511" spans="1:5" x14ac:dyDescent="0.2">
      <c r="A511" s="24" t="s">
        <v>508</v>
      </c>
      <c r="B511" s="27">
        <v>1142.8499999999999</v>
      </c>
      <c r="C511" s="27">
        <v>11468465.689999999</v>
      </c>
      <c r="D511" s="23"/>
      <c r="E511" s="23"/>
    </row>
    <row r="512" spans="1:5" x14ac:dyDescent="0.2">
      <c r="A512" s="24" t="s">
        <v>509</v>
      </c>
      <c r="B512" s="27">
        <v>1152.2</v>
      </c>
      <c r="C512" s="27">
        <v>11562219.210000001</v>
      </c>
      <c r="D512" s="23"/>
      <c r="E512" s="23"/>
    </row>
    <row r="513" spans="1:5" x14ac:dyDescent="0.2">
      <c r="A513" s="24" t="s">
        <v>510</v>
      </c>
      <c r="B513" s="27">
        <v>1159.8399999999999</v>
      </c>
      <c r="C513" s="27">
        <v>11638881.68</v>
      </c>
      <c r="D513" s="23"/>
      <c r="E513" s="23"/>
    </row>
    <row r="514" spans="1:5" x14ac:dyDescent="0.2">
      <c r="A514" s="24" t="s">
        <v>511</v>
      </c>
      <c r="B514" s="27">
        <v>1159.7</v>
      </c>
      <c r="C514" s="27">
        <v>11637498.33</v>
      </c>
      <c r="D514" s="23"/>
      <c r="E514" s="23"/>
    </row>
    <row r="515" spans="1:5" x14ac:dyDescent="0.2">
      <c r="A515" s="24" t="s">
        <v>512</v>
      </c>
      <c r="B515" s="27">
        <v>1150.9000000000001</v>
      </c>
      <c r="C515" s="27">
        <v>11549231.119999999</v>
      </c>
      <c r="D515" s="23"/>
      <c r="E515" s="23"/>
    </row>
    <row r="516" spans="1:5" x14ac:dyDescent="0.2">
      <c r="A516" s="24" t="s">
        <v>513</v>
      </c>
      <c r="B516" s="27">
        <v>1138.8699999999999</v>
      </c>
      <c r="C516" s="27">
        <v>11428454.210000001</v>
      </c>
      <c r="D516" s="23"/>
      <c r="E516" s="23"/>
    </row>
    <row r="517" spans="1:5" x14ac:dyDescent="0.2">
      <c r="A517" s="24" t="s">
        <v>514</v>
      </c>
      <c r="B517" s="27">
        <v>1149.24</v>
      </c>
      <c r="C517" s="27">
        <v>11532490.029999999</v>
      </c>
      <c r="D517" s="23"/>
      <c r="E517" s="23"/>
    </row>
    <row r="518" spans="1:5" x14ac:dyDescent="0.2">
      <c r="A518" s="24" t="s">
        <v>515</v>
      </c>
      <c r="B518" s="27">
        <v>1168.57</v>
      </c>
      <c r="C518" s="27">
        <v>11726472.91</v>
      </c>
      <c r="D518" s="23"/>
      <c r="E518" s="23"/>
    </row>
    <row r="519" spans="1:5" x14ac:dyDescent="0.2">
      <c r="A519" s="24" t="s">
        <v>516</v>
      </c>
      <c r="B519" s="27">
        <v>1182.8800000000001</v>
      </c>
      <c r="C519" s="27">
        <v>11870088.720000001</v>
      </c>
      <c r="D519" s="23"/>
      <c r="E519" s="23"/>
    </row>
    <row r="520" spans="1:5" x14ac:dyDescent="0.2">
      <c r="A520" s="24" t="s">
        <v>517</v>
      </c>
      <c r="B520" s="27">
        <v>1185.02</v>
      </c>
      <c r="C520" s="27">
        <v>11891589.880000001</v>
      </c>
      <c r="D520" s="23"/>
      <c r="E520" s="23"/>
    </row>
    <row r="521" spans="1:5" x14ac:dyDescent="0.2">
      <c r="A521" s="24" t="s">
        <v>518</v>
      </c>
      <c r="B521" s="27">
        <v>1191.95</v>
      </c>
      <c r="C521" s="27">
        <v>11961164.699999999</v>
      </c>
      <c r="D521" s="23"/>
      <c r="E521" s="23"/>
    </row>
    <row r="522" spans="1:5" x14ac:dyDescent="0.2">
      <c r="A522" s="24" t="s">
        <v>519</v>
      </c>
      <c r="B522" s="27">
        <v>1228.47</v>
      </c>
      <c r="C522" s="27">
        <v>12327567.4</v>
      </c>
      <c r="D522" s="23"/>
      <c r="E522" s="23"/>
    </row>
    <row r="523" spans="1:5" x14ac:dyDescent="0.2">
      <c r="A523" s="24" t="s">
        <v>520</v>
      </c>
      <c r="B523" s="27">
        <v>1245.22</v>
      </c>
      <c r="C523" s="27">
        <v>12495730.720000001</v>
      </c>
      <c r="D523" s="23"/>
      <c r="E523" s="23"/>
    </row>
    <row r="524" spans="1:5" x14ac:dyDescent="0.2">
      <c r="A524" s="24" t="s">
        <v>521</v>
      </c>
      <c r="B524" s="27">
        <v>1247.8599999999999</v>
      </c>
      <c r="C524" s="27">
        <v>12522203.140000001</v>
      </c>
      <c r="D524" s="23"/>
      <c r="E524" s="23"/>
    </row>
    <row r="525" spans="1:5" x14ac:dyDescent="0.2">
      <c r="A525" s="24" t="s">
        <v>522</v>
      </c>
      <c r="B525" s="27">
        <v>1258.79</v>
      </c>
      <c r="C525" s="27">
        <v>12631846.720000001</v>
      </c>
      <c r="D525" s="23"/>
      <c r="E525" s="23"/>
    </row>
    <row r="526" spans="1:5" x14ac:dyDescent="0.2">
      <c r="A526" s="24" t="s">
        <v>523</v>
      </c>
      <c r="B526" s="27">
        <v>1242.78</v>
      </c>
      <c r="C526" s="27">
        <v>12471250.84</v>
      </c>
      <c r="D526" s="23"/>
      <c r="E526" s="23"/>
    </row>
    <row r="527" spans="1:5" x14ac:dyDescent="0.2">
      <c r="A527" s="24" t="s">
        <v>524</v>
      </c>
      <c r="B527" s="27">
        <v>1223.47</v>
      </c>
      <c r="C527" s="27">
        <v>12277428.26</v>
      </c>
      <c r="D527" s="23"/>
      <c r="E527" s="23"/>
    </row>
    <row r="528" spans="1:5" x14ac:dyDescent="0.2">
      <c r="A528" s="24" t="s">
        <v>525</v>
      </c>
      <c r="B528" s="27">
        <v>1223.26</v>
      </c>
      <c r="C528" s="27">
        <v>12275335.689999999</v>
      </c>
      <c r="D528" s="23"/>
      <c r="E528" s="23"/>
    </row>
    <row r="529" spans="1:5" x14ac:dyDescent="0.2">
      <c r="A529" s="24" t="s">
        <v>526</v>
      </c>
      <c r="B529" s="27">
        <v>1218.3900000000001</v>
      </c>
      <c r="C529" s="27">
        <v>12203428.619999999</v>
      </c>
      <c r="D529" s="23"/>
      <c r="E529" s="23"/>
    </row>
    <row r="530" spans="1:5" x14ac:dyDescent="0.2">
      <c r="A530" s="24" t="s">
        <v>527</v>
      </c>
      <c r="B530" s="27">
        <v>1235.1300000000001</v>
      </c>
      <c r="C530" s="27">
        <v>12371157.24</v>
      </c>
      <c r="D530" s="23"/>
      <c r="E530" s="23"/>
    </row>
    <row r="531" spans="1:5" x14ac:dyDescent="0.2">
      <c r="A531" s="24" t="s">
        <v>528</v>
      </c>
      <c r="B531" s="27">
        <v>1251.48</v>
      </c>
      <c r="C531" s="27">
        <v>12534854.960000001</v>
      </c>
      <c r="D531" s="23"/>
      <c r="E531" s="23"/>
    </row>
    <row r="532" spans="1:5" x14ac:dyDescent="0.2">
      <c r="A532" s="24" t="s">
        <v>529</v>
      </c>
      <c r="B532" s="27">
        <v>1246.1400000000001</v>
      </c>
      <c r="C532" s="27">
        <v>12461365.17</v>
      </c>
      <c r="D532" s="23"/>
      <c r="E532" s="23"/>
    </row>
    <row r="533" spans="1:5" x14ac:dyDescent="0.2">
      <c r="A533" s="24" t="s">
        <v>530</v>
      </c>
      <c r="B533" s="27">
        <v>1279.26</v>
      </c>
      <c r="C533" s="27">
        <v>12792608.210000001</v>
      </c>
      <c r="D533" s="23"/>
      <c r="E533" s="23"/>
    </row>
    <row r="534" spans="1:5" x14ac:dyDescent="0.2">
      <c r="A534" s="24" t="s">
        <v>531</v>
      </c>
      <c r="B534" s="27">
        <v>1273.8499999999999</v>
      </c>
      <c r="C534" s="27">
        <v>12738520.35</v>
      </c>
      <c r="D534" s="23"/>
      <c r="E534" s="23"/>
    </row>
    <row r="535" spans="1:5" x14ac:dyDescent="0.2">
      <c r="A535" s="24" t="s">
        <v>532</v>
      </c>
      <c r="B535" s="27">
        <v>1275.5899999999999</v>
      </c>
      <c r="C535" s="27">
        <v>12755884.220000001</v>
      </c>
      <c r="D535" s="23"/>
      <c r="E535" s="23"/>
    </row>
    <row r="536" spans="1:5" x14ac:dyDescent="0.2">
      <c r="A536" s="24" t="s">
        <v>533</v>
      </c>
      <c r="B536" s="27">
        <v>1299.97</v>
      </c>
      <c r="C536" s="27">
        <v>12999663.42</v>
      </c>
      <c r="D536" s="23"/>
      <c r="E536" s="23"/>
    </row>
    <row r="537" spans="1:5" x14ac:dyDescent="0.2">
      <c r="A537" s="24" t="s">
        <v>534</v>
      </c>
      <c r="B537" s="27">
        <v>1289.2</v>
      </c>
      <c r="C537" s="27">
        <v>12891997.4</v>
      </c>
      <c r="D537" s="23"/>
      <c r="E537" s="23"/>
    </row>
    <row r="538" spans="1:5" x14ac:dyDescent="0.2">
      <c r="A538" s="24" t="s">
        <v>535</v>
      </c>
      <c r="B538" s="27">
        <v>1283.04</v>
      </c>
      <c r="C538" s="27">
        <v>12830386.09</v>
      </c>
      <c r="D538" s="23"/>
      <c r="E538" s="23"/>
    </row>
    <row r="539" spans="1:5" x14ac:dyDescent="0.2">
      <c r="A539" s="24" t="s">
        <v>536</v>
      </c>
      <c r="B539" s="27">
        <v>1274.05</v>
      </c>
      <c r="C539" s="27">
        <v>12740526.470000001</v>
      </c>
      <c r="D539" s="23"/>
      <c r="E539" s="23"/>
    </row>
    <row r="540" spans="1:5" x14ac:dyDescent="0.2">
      <c r="A540" s="24" t="s">
        <v>537</v>
      </c>
      <c r="B540" s="27">
        <v>1289.07</v>
      </c>
      <c r="C540" s="27">
        <v>12890730.390000001</v>
      </c>
      <c r="D540" s="23"/>
      <c r="E540" s="23"/>
    </row>
    <row r="541" spans="1:5" x14ac:dyDescent="0.2">
      <c r="A541" s="24" t="s">
        <v>538</v>
      </c>
      <c r="B541" s="27">
        <v>1264.22</v>
      </c>
      <c r="C541" s="27">
        <v>12642202.630000001</v>
      </c>
      <c r="D541" s="23"/>
      <c r="E541" s="23"/>
    </row>
    <row r="542" spans="1:5" x14ac:dyDescent="0.2">
      <c r="A542" s="24" t="s">
        <v>539</v>
      </c>
      <c r="B542" s="27">
        <v>1216.96</v>
      </c>
      <c r="C542" s="27">
        <v>12169601.59</v>
      </c>
      <c r="D542" s="23"/>
      <c r="E542" s="23"/>
    </row>
    <row r="543" spans="1:5" x14ac:dyDescent="0.2">
      <c r="A543" s="24" t="s">
        <v>540</v>
      </c>
      <c r="B543" s="27">
        <v>1199.51</v>
      </c>
      <c r="C543" s="27">
        <v>11995117.82</v>
      </c>
      <c r="D543" s="23"/>
      <c r="E543" s="23"/>
    </row>
    <row r="544" spans="1:5" x14ac:dyDescent="0.2">
      <c r="A544" s="24" t="s">
        <v>541</v>
      </c>
      <c r="B544" s="27">
        <v>1192.93</v>
      </c>
      <c r="C544" s="27">
        <v>11929267.85</v>
      </c>
      <c r="D544" s="23"/>
      <c r="E544" s="23"/>
    </row>
    <row r="545" spans="1:5" x14ac:dyDescent="0.2">
      <c r="A545" s="24" t="s">
        <v>542</v>
      </c>
      <c r="B545" s="27">
        <v>1185.05</v>
      </c>
      <c r="C545" s="27">
        <v>11850536.26</v>
      </c>
      <c r="D545" s="23"/>
      <c r="E545" s="23"/>
    </row>
    <row r="546" spans="1:5" x14ac:dyDescent="0.2">
      <c r="A546" s="24" t="s">
        <v>543</v>
      </c>
      <c r="B546" s="27">
        <v>1186.4000000000001</v>
      </c>
      <c r="C546" s="27">
        <v>11864029.939999999</v>
      </c>
      <c r="D546" s="23"/>
      <c r="E546" s="23"/>
    </row>
    <row r="547" spans="1:5" x14ac:dyDescent="0.2">
      <c r="A547" s="24" t="s">
        <v>544</v>
      </c>
      <c r="B547" s="27">
        <v>1194.94</v>
      </c>
      <c r="C547" s="27">
        <v>11949403.48</v>
      </c>
      <c r="D547" s="23"/>
      <c r="E547" s="23"/>
    </row>
    <row r="548" spans="1:5" x14ac:dyDescent="0.2">
      <c r="A548" s="24" t="s">
        <v>545</v>
      </c>
      <c r="B548" s="27">
        <v>1211</v>
      </c>
      <c r="C548" s="27">
        <v>12109954.24</v>
      </c>
      <c r="D548" s="23"/>
      <c r="E548" s="23"/>
    </row>
    <row r="549" spans="1:5" x14ac:dyDescent="0.2">
      <c r="A549" s="24" t="s">
        <v>546</v>
      </c>
      <c r="B549" s="27">
        <v>1187.2</v>
      </c>
      <c r="C549" s="27">
        <v>11871963.09</v>
      </c>
      <c r="D549" s="23"/>
      <c r="E549" s="23"/>
    </row>
    <row r="550" spans="1:5" x14ac:dyDescent="0.2">
      <c r="A550" s="24" t="s">
        <v>547</v>
      </c>
      <c r="B550" s="27">
        <v>1155.22</v>
      </c>
      <c r="C550" s="27">
        <v>11552160.550000001</v>
      </c>
      <c r="D550" s="23"/>
      <c r="E550" s="23"/>
    </row>
    <row r="551" spans="1:5" x14ac:dyDescent="0.2">
      <c r="A551" s="24" t="s">
        <v>548</v>
      </c>
      <c r="B551" s="27">
        <v>1179.3599999999999</v>
      </c>
      <c r="C551" s="27">
        <v>11793626.43</v>
      </c>
      <c r="D551" s="23"/>
      <c r="E551" s="23"/>
    </row>
    <row r="552" spans="1:5" x14ac:dyDescent="0.2">
      <c r="A552" s="24" t="s">
        <v>549</v>
      </c>
      <c r="B552" s="27">
        <v>1152.58</v>
      </c>
      <c r="C552" s="27">
        <v>11525807.859999999</v>
      </c>
      <c r="D552" s="23"/>
      <c r="E552" s="23"/>
    </row>
    <row r="553" spans="1:5" x14ac:dyDescent="0.2">
      <c r="A553" s="24" t="s">
        <v>550</v>
      </c>
      <c r="B553" s="27">
        <v>1115.55</v>
      </c>
      <c r="C553" s="27">
        <v>11155493.9</v>
      </c>
      <c r="D553" s="23"/>
      <c r="E553" s="23"/>
    </row>
    <row r="554" spans="1:5" x14ac:dyDescent="0.2">
      <c r="A554" s="24" t="s">
        <v>551</v>
      </c>
      <c r="B554" s="27">
        <v>1098.96</v>
      </c>
      <c r="C554" s="27">
        <v>10989592.41</v>
      </c>
      <c r="D554" s="23"/>
      <c r="E554" s="23"/>
    </row>
    <row r="555" spans="1:5" x14ac:dyDescent="0.2">
      <c r="A555" s="24" t="s">
        <v>552</v>
      </c>
      <c r="B555" s="27">
        <v>1107.6099999999999</v>
      </c>
      <c r="C555" s="27">
        <v>11076089.539999999</v>
      </c>
      <c r="D555" s="23"/>
      <c r="E555" s="23"/>
    </row>
    <row r="556" spans="1:5" x14ac:dyDescent="0.2">
      <c r="A556" s="24" t="s">
        <v>553</v>
      </c>
      <c r="B556" s="27">
        <v>1085.96</v>
      </c>
      <c r="C556" s="27">
        <v>10859621.92</v>
      </c>
      <c r="D556" s="23"/>
      <c r="E556" s="23"/>
    </row>
    <row r="557" spans="1:5" x14ac:dyDescent="0.2">
      <c r="A557" s="24" t="s">
        <v>554</v>
      </c>
      <c r="B557" s="27">
        <v>1077.3800000000001</v>
      </c>
      <c r="C557" s="27">
        <v>10773815.449999999</v>
      </c>
      <c r="D557" s="23"/>
      <c r="E557" s="23"/>
    </row>
    <row r="558" spans="1:5" x14ac:dyDescent="0.2">
      <c r="A558" s="24" t="s">
        <v>555</v>
      </c>
      <c r="B558" s="27">
        <v>1063.75</v>
      </c>
      <c r="C558" s="27">
        <v>10637504.84</v>
      </c>
      <c r="D558" s="23"/>
      <c r="E558" s="23"/>
    </row>
    <row r="559" spans="1:5" x14ac:dyDescent="0.2">
      <c r="A559" s="24" t="s">
        <v>556</v>
      </c>
      <c r="B559" s="27">
        <v>1050.3499999999999</v>
      </c>
      <c r="C559" s="27">
        <v>10503496.789999999</v>
      </c>
      <c r="D559" s="23"/>
      <c r="E559" s="23"/>
    </row>
    <row r="560" spans="1:5" x14ac:dyDescent="0.2">
      <c r="A560" s="24" t="s">
        <v>557</v>
      </c>
      <c r="B560" s="27">
        <v>1034.9100000000001</v>
      </c>
      <c r="C560" s="27">
        <v>10349092.65</v>
      </c>
      <c r="D560" s="23"/>
      <c r="E560" s="23"/>
    </row>
    <row r="561" spans="1:5" x14ac:dyDescent="0.2">
      <c r="A561" s="24" t="s">
        <v>558</v>
      </c>
      <c r="B561" s="27">
        <v>953.81</v>
      </c>
      <c r="C561" s="27">
        <v>9538066.4299999997</v>
      </c>
      <c r="D561" s="23"/>
      <c r="E561" s="23"/>
    </row>
    <row r="562" spans="1:5" x14ac:dyDescent="0.2">
      <c r="A562" s="24" t="s">
        <v>559</v>
      </c>
      <c r="B562" s="27">
        <v>953.92</v>
      </c>
      <c r="C562" s="27">
        <v>9539220.3599999994</v>
      </c>
      <c r="D562" s="23"/>
      <c r="E562" s="23"/>
    </row>
    <row r="563" spans="1:5" x14ac:dyDescent="0.2">
      <c r="A563" s="24" t="s">
        <v>560</v>
      </c>
      <c r="B563" s="27">
        <v>982.7</v>
      </c>
      <c r="C563" s="27">
        <v>9827028.0600000005</v>
      </c>
      <c r="D563" s="23"/>
      <c r="E563" s="23"/>
    </row>
    <row r="564" spans="1:5" x14ac:dyDescent="0.2">
      <c r="A564" s="24" t="s">
        <v>561</v>
      </c>
      <c r="B564" s="27">
        <v>961.97</v>
      </c>
      <c r="C564" s="27">
        <v>9619691.8100000005</v>
      </c>
      <c r="D564" s="23"/>
      <c r="E564" s="23"/>
    </row>
    <row r="565" spans="1:5" x14ac:dyDescent="0.2">
      <c r="A565" s="24" t="s">
        <v>562</v>
      </c>
      <c r="B565" s="27">
        <v>945.21</v>
      </c>
      <c r="C565" s="27">
        <v>9452143.0899999999</v>
      </c>
      <c r="D565" s="23"/>
      <c r="E565" s="23"/>
    </row>
    <row r="566" spans="1:5" x14ac:dyDescent="0.2">
      <c r="A566" s="24" t="s">
        <v>563</v>
      </c>
      <c r="B566" s="27">
        <v>952.74</v>
      </c>
      <c r="C566" s="27">
        <v>9527434.1899999995</v>
      </c>
      <c r="D566" s="23"/>
      <c r="E566" s="23"/>
    </row>
    <row r="567" spans="1:5" x14ac:dyDescent="0.2">
      <c r="A567" s="24" t="s">
        <v>564</v>
      </c>
      <c r="B567" s="27">
        <v>956.93</v>
      </c>
      <c r="C567" s="27">
        <v>9569347.8499999996</v>
      </c>
      <c r="D567" s="23"/>
      <c r="E567" s="23"/>
    </row>
    <row r="568" spans="1:5" x14ac:dyDescent="0.2">
      <c r="A568" s="24" t="s">
        <v>565</v>
      </c>
      <c r="B568" s="27">
        <v>977.31</v>
      </c>
      <c r="C568" s="27">
        <v>9773117.4100000001</v>
      </c>
      <c r="D568" s="23"/>
      <c r="E568" s="23"/>
    </row>
    <row r="569" spans="1:5" x14ac:dyDescent="0.2">
      <c r="A569" s="24" t="s">
        <v>566</v>
      </c>
      <c r="B569" s="27">
        <v>981.63</v>
      </c>
      <c r="C569" s="27">
        <v>9816283.5999999996</v>
      </c>
      <c r="D569" s="23"/>
      <c r="E569" s="23"/>
    </row>
    <row r="570" spans="1:5" x14ac:dyDescent="0.2">
      <c r="A570" s="24" t="s">
        <v>567</v>
      </c>
      <c r="B570" s="27">
        <v>1012.9</v>
      </c>
      <c r="C570" s="27">
        <v>10129011.550000001</v>
      </c>
      <c r="D570" s="23"/>
      <c r="E570" s="23"/>
    </row>
    <row r="571" spans="1:5" x14ac:dyDescent="0.2">
      <c r="A571" s="24" t="s">
        <v>568</v>
      </c>
      <c r="B571" s="27">
        <v>996.55</v>
      </c>
      <c r="C571" s="27">
        <v>9965520.9000000004</v>
      </c>
      <c r="D571" s="23"/>
      <c r="E571" s="23"/>
    </row>
    <row r="572" spans="1:5" x14ac:dyDescent="0.2">
      <c r="A572" s="24" t="s">
        <v>569</v>
      </c>
      <c r="B572" s="27">
        <v>967.06</v>
      </c>
      <c r="C572" s="27">
        <v>9670607.7200000007</v>
      </c>
      <c r="D572" s="23"/>
      <c r="E572" s="23"/>
    </row>
    <row r="573" spans="1:5" x14ac:dyDescent="0.2">
      <c r="A573" s="24" t="s">
        <v>570</v>
      </c>
      <c r="B573" s="27">
        <v>995.89</v>
      </c>
      <c r="C573" s="27">
        <v>9958906.1500000004</v>
      </c>
      <c r="D573" s="23"/>
      <c r="E573" s="23"/>
    </row>
    <row r="574" spans="1:5" x14ac:dyDescent="0.2">
      <c r="A574" s="24" t="s">
        <v>571</v>
      </c>
      <c r="B574" s="27">
        <v>1006.18</v>
      </c>
      <c r="C574" s="27">
        <v>10061827.35</v>
      </c>
      <c r="D574" s="23"/>
      <c r="E574" s="23"/>
    </row>
    <row r="575" spans="1:5" x14ac:dyDescent="0.2">
      <c r="A575" s="24" t="s">
        <v>572</v>
      </c>
      <c r="B575" s="27">
        <v>1009.43</v>
      </c>
      <c r="C575" s="27">
        <v>10094330.5</v>
      </c>
      <c r="D575" s="23"/>
      <c r="E575" s="23"/>
    </row>
    <row r="576" spans="1:5" x14ac:dyDescent="0.2">
      <c r="A576" s="24" t="s">
        <v>573</v>
      </c>
      <c r="B576" s="27">
        <v>1025.1500000000001</v>
      </c>
      <c r="C576" s="27">
        <v>10251517.949999999</v>
      </c>
      <c r="D576" s="23"/>
      <c r="E576" s="23"/>
    </row>
    <row r="577" spans="1:5" x14ac:dyDescent="0.2">
      <c r="A577" s="24" t="s">
        <v>574</v>
      </c>
      <c r="B577" s="27">
        <v>1003.9</v>
      </c>
      <c r="C577" s="27">
        <v>10038998.050000001</v>
      </c>
      <c r="D577" s="23"/>
      <c r="E577" s="23"/>
    </row>
    <row r="578" spans="1:5" x14ac:dyDescent="0.2">
      <c r="A578" s="24" t="s">
        <v>575</v>
      </c>
      <c r="B578" s="27">
        <v>1025.29</v>
      </c>
      <c r="C578" s="27">
        <v>10252919.449999999</v>
      </c>
      <c r="D578" s="23"/>
      <c r="E578" s="23"/>
    </row>
    <row r="579" spans="1:5" x14ac:dyDescent="0.2">
      <c r="A579" s="24" t="s">
        <v>576</v>
      </c>
      <c r="B579" s="27">
        <v>1053.8800000000001</v>
      </c>
      <c r="C579" s="27">
        <v>10538847.119999999</v>
      </c>
      <c r="D579" s="23"/>
      <c r="E579" s="23"/>
    </row>
    <row r="580" spans="1:5" x14ac:dyDescent="0.2">
      <c r="A580" s="24" t="s">
        <v>577</v>
      </c>
      <c r="B580" s="27">
        <v>1086.95</v>
      </c>
      <c r="C580" s="27">
        <v>10869484.029999999</v>
      </c>
      <c r="D580" s="23"/>
      <c r="E580" s="23"/>
    </row>
    <row r="581" spans="1:5" x14ac:dyDescent="0.2">
      <c r="A581" s="24" t="s">
        <v>578</v>
      </c>
      <c r="B581" s="27">
        <v>1084.51</v>
      </c>
      <c r="C581" s="27">
        <v>10845148.140000001</v>
      </c>
      <c r="D581" s="23"/>
      <c r="E581" s="23"/>
    </row>
    <row r="582" spans="1:5" x14ac:dyDescent="0.2">
      <c r="A582" s="24" t="s">
        <v>579</v>
      </c>
      <c r="B582" s="27">
        <v>1071.08</v>
      </c>
      <c r="C582" s="27">
        <v>10710820.42</v>
      </c>
      <c r="D582" s="23"/>
      <c r="E582" s="23"/>
    </row>
    <row r="583" spans="1:5" x14ac:dyDescent="0.2">
      <c r="A583" s="24" t="s">
        <v>580</v>
      </c>
      <c r="B583" s="27">
        <v>1059.0999999999999</v>
      </c>
      <c r="C583" s="27">
        <v>10591025.33</v>
      </c>
      <c r="D583" s="23"/>
      <c r="E583" s="23"/>
    </row>
    <row r="584" spans="1:5" x14ac:dyDescent="0.2">
      <c r="A584" s="24" t="s">
        <v>581</v>
      </c>
      <c r="B584" s="27">
        <v>1022.41</v>
      </c>
      <c r="C584" s="27">
        <v>10224085.060000001</v>
      </c>
      <c r="D584" s="23"/>
      <c r="E584" s="23"/>
    </row>
    <row r="585" spans="1:5" x14ac:dyDescent="0.2">
      <c r="A585" s="24" t="s">
        <v>582</v>
      </c>
      <c r="B585" s="27">
        <v>1021.63</v>
      </c>
      <c r="C585" s="27">
        <v>10216337.83</v>
      </c>
      <c r="D585" s="23"/>
      <c r="E585" s="23"/>
    </row>
    <row r="586" spans="1:5" x14ac:dyDescent="0.2">
      <c r="A586" s="24" t="s">
        <v>583</v>
      </c>
      <c r="B586" s="27">
        <v>1017</v>
      </c>
      <c r="C586" s="27">
        <v>10169961.76</v>
      </c>
      <c r="D586" s="23"/>
      <c r="E586" s="23"/>
    </row>
    <row r="587" spans="1:5" x14ac:dyDescent="0.2">
      <c r="A587" s="24" t="s">
        <v>584</v>
      </c>
      <c r="B587" s="27">
        <v>1016.33</v>
      </c>
      <c r="C587" s="27">
        <v>10163324.619999999</v>
      </c>
      <c r="D587" s="23"/>
      <c r="E587" s="23"/>
    </row>
    <row r="588" spans="1:5" x14ac:dyDescent="0.2">
      <c r="A588" s="24" t="s">
        <v>585</v>
      </c>
      <c r="B588" s="27">
        <v>1018.95</v>
      </c>
      <c r="C588" s="27">
        <v>10189469.029999999</v>
      </c>
      <c r="D588" s="23"/>
      <c r="E588" s="23"/>
    </row>
    <row r="589" spans="1:5" x14ac:dyDescent="0.2">
      <c r="A589" s="24" t="s">
        <v>586</v>
      </c>
      <c r="B589" s="27">
        <v>1023.91</v>
      </c>
      <c r="C589" s="27">
        <v>10239107.58</v>
      </c>
      <c r="D589" s="23"/>
      <c r="E589" s="23"/>
    </row>
    <row r="590" spans="1:5" x14ac:dyDescent="0.2">
      <c r="A590" s="24" t="s">
        <v>587</v>
      </c>
      <c r="B590" s="27">
        <v>1028.1300000000001</v>
      </c>
      <c r="C590" s="27">
        <v>10281328.01</v>
      </c>
      <c r="D590" s="23"/>
      <c r="E590" s="23"/>
    </row>
    <row r="591" spans="1:5" x14ac:dyDescent="0.2">
      <c r="A591" s="24" t="s">
        <v>588</v>
      </c>
      <c r="B591" s="27">
        <v>1017.72</v>
      </c>
      <c r="C591" s="27">
        <v>10177209.529999999</v>
      </c>
      <c r="D591" s="23"/>
      <c r="E591" s="23"/>
    </row>
    <row r="592" spans="1:5" x14ac:dyDescent="0.2">
      <c r="A592" s="24" t="s">
        <v>589</v>
      </c>
      <c r="B592" s="27">
        <v>1010.27</v>
      </c>
      <c r="C592" s="27">
        <v>10102739.449999999</v>
      </c>
      <c r="D592" s="23"/>
      <c r="E592" s="23"/>
    </row>
    <row r="593" spans="1:5" x14ac:dyDescent="0.2">
      <c r="A593" s="24" t="s">
        <v>590</v>
      </c>
      <c r="B593" s="27">
        <v>1007.14</v>
      </c>
      <c r="C593" s="27">
        <v>10071435.390000001</v>
      </c>
      <c r="D593" s="23"/>
      <c r="E593" s="23"/>
    </row>
    <row r="594" spans="1:5" x14ac:dyDescent="0.2">
      <c r="A594" s="24" t="s">
        <v>591</v>
      </c>
      <c r="B594" s="27">
        <v>1002.03</v>
      </c>
      <c r="C594" s="27">
        <v>10020290.18</v>
      </c>
      <c r="D594" s="23"/>
      <c r="E594" s="23"/>
    </row>
    <row r="595" spans="1:5" x14ac:dyDescent="0.2">
      <c r="A595" s="24" t="s">
        <v>592</v>
      </c>
      <c r="B595" s="27">
        <v>1005.27</v>
      </c>
      <c r="C595" s="27">
        <v>10052715.050000001</v>
      </c>
      <c r="D595" s="23"/>
      <c r="E595" s="23"/>
    </row>
    <row r="596" spans="1:5" x14ac:dyDescent="0.2">
      <c r="A596" s="24" t="s">
        <v>593</v>
      </c>
      <c r="B596" s="27">
        <v>1011.83</v>
      </c>
      <c r="C596" s="27">
        <v>10118335.68</v>
      </c>
      <c r="D596" s="23"/>
      <c r="E596" s="23"/>
    </row>
    <row r="597" spans="1:5" x14ac:dyDescent="0.2">
      <c r="A597" s="24" t="s">
        <v>594</v>
      </c>
      <c r="B597" s="27">
        <v>1016.87</v>
      </c>
      <c r="C597" s="27">
        <v>10168692.449999999</v>
      </c>
      <c r="D597" s="23"/>
      <c r="E597" s="23"/>
    </row>
    <row r="598" spans="1:5" x14ac:dyDescent="0.2">
      <c r="A598" s="24" t="s">
        <v>595</v>
      </c>
      <c r="B598" s="27">
        <v>1008.31</v>
      </c>
      <c r="C598" s="27">
        <v>10083129.26</v>
      </c>
      <c r="D598" s="23"/>
      <c r="E598" s="23"/>
    </row>
    <row r="599" spans="1:5" x14ac:dyDescent="0.2">
      <c r="A599" s="24" t="s">
        <v>596</v>
      </c>
      <c r="B599" s="27">
        <v>1005.16</v>
      </c>
      <c r="C599" s="27">
        <v>10051566.539999999</v>
      </c>
      <c r="D599" s="23"/>
      <c r="E599" s="23"/>
    </row>
    <row r="600" spans="1:5" x14ac:dyDescent="0.2">
      <c r="A600" s="24" t="s">
        <v>597</v>
      </c>
      <c r="B600" s="27">
        <v>1010.17</v>
      </c>
      <c r="C600" s="27">
        <v>10101695.41</v>
      </c>
      <c r="D600" s="23"/>
      <c r="E600" s="23"/>
    </row>
    <row r="601" spans="1:5" x14ac:dyDescent="0.2">
      <c r="A601" s="24" t="s">
        <v>598</v>
      </c>
      <c r="B601" s="27">
        <v>992.87</v>
      </c>
      <c r="C601" s="27">
        <v>9928650.9700000007</v>
      </c>
      <c r="D601" s="23"/>
      <c r="E601" s="23"/>
    </row>
    <row r="602" spans="1:5" x14ac:dyDescent="0.2">
      <c r="A602" s="24" t="s">
        <v>599</v>
      </c>
      <c r="B602" s="27">
        <v>983.44</v>
      </c>
      <c r="C602" s="27">
        <v>9834441.0700000003</v>
      </c>
      <c r="D602" s="23"/>
      <c r="E602" s="23"/>
    </row>
    <row r="603" spans="1:5" x14ac:dyDescent="0.2">
      <c r="A603" s="24" t="s">
        <v>600</v>
      </c>
      <c r="B603" s="27">
        <v>963.37</v>
      </c>
      <c r="C603" s="27">
        <v>9633745.8399999999</v>
      </c>
      <c r="D603" s="23"/>
      <c r="E603" s="23"/>
    </row>
    <row r="604" spans="1:5" x14ac:dyDescent="0.2">
      <c r="A604" s="24" t="s">
        <v>601</v>
      </c>
      <c r="B604" s="27">
        <v>951.68</v>
      </c>
      <c r="C604" s="27">
        <v>9516842.4299999997</v>
      </c>
      <c r="D604" s="23"/>
      <c r="E604" s="23"/>
    </row>
    <row r="605" spans="1:5" x14ac:dyDescent="0.2">
      <c r="A605" s="24" t="s">
        <v>602</v>
      </c>
      <c r="B605" s="27">
        <v>942.34</v>
      </c>
      <c r="C605" s="27">
        <v>9423354.0600000005</v>
      </c>
      <c r="D605" s="23"/>
      <c r="E605" s="23"/>
    </row>
    <row r="606" spans="1:5" x14ac:dyDescent="0.2">
      <c r="A606" s="24" t="s">
        <v>603</v>
      </c>
      <c r="B606" s="27">
        <v>928.76</v>
      </c>
      <c r="C606" s="27">
        <v>9287557.4199999999</v>
      </c>
      <c r="D606" s="23"/>
      <c r="E606" s="23"/>
    </row>
    <row r="607" spans="1:5" x14ac:dyDescent="0.2">
      <c r="A607" s="24" t="s">
        <v>604</v>
      </c>
      <c r="B607" s="27">
        <v>911.92</v>
      </c>
      <c r="C607" s="27">
        <v>9119160.8499999996</v>
      </c>
      <c r="D607" s="23"/>
      <c r="E607" s="23"/>
    </row>
    <row r="608" spans="1:5" x14ac:dyDescent="0.2">
      <c r="A608" s="24" t="s">
        <v>605</v>
      </c>
      <c r="B608" s="27">
        <v>906.38</v>
      </c>
      <c r="C608" s="27">
        <v>9063835.1300000008</v>
      </c>
      <c r="D608" s="23"/>
      <c r="E608" s="23"/>
    </row>
    <row r="609" spans="1:5" x14ac:dyDescent="0.2">
      <c r="A609" s="24" t="s">
        <v>606</v>
      </c>
      <c r="B609" s="27">
        <v>913.18</v>
      </c>
      <c r="C609" s="27">
        <v>9131776.5099999998</v>
      </c>
      <c r="D609" s="23"/>
      <c r="E609" s="23"/>
    </row>
    <row r="610" spans="1:5" x14ac:dyDescent="0.2">
      <c r="A610" s="24" t="s">
        <v>607</v>
      </c>
      <c r="B610" s="27">
        <v>916.48</v>
      </c>
      <c r="C610" s="27">
        <v>9164757.3900000006</v>
      </c>
      <c r="D610" s="23"/>
      <c r="E610" s="23"/>
    </row>
    <row r="611" spans="1:5" x14ac:dyDescent="0.2">
      <c r="A611" s="24" t="s">
        <v>608</v>
      </c>
      <c r="B611" s="27">
        <v>920.3</v>
      </c>
      <c r="C611" s="27">
        <v>9203006.75</v>
      </c>
      <c r="D611" s="23"/>
      <c r="E611" s="23"/>
    </row>
    <row r="612" spans="1:5" x14ac:dyDescent="0.2">
      <c r="A612" s="24" t="s">
        <v>609</v>
      </c>
      <c r="B612" s="27">
        <v>926.3</v>
      </c>
      <c r="C612" s="27">
        <v>9263031.0800000001</v>
      </c>
      <c r="D612" s="23"/>
      <c r="E612" s="23"/>
    </row>
    <row r="613" spans="1:5" x14ac:dyDescent="0.2">
      <c r="A613" s="24" t="s">
        <v>610</v>
      </c>
      <c r="B613" s="27">
        <v>920.44</v>
      </c>
      <c r="C613" s="27">
        <v>9204395.5199999996</v>
      </c>
      <c r="D613" s="23"/>
      <c r="E613" s="23"/>
    </row>
    <row r="614" spans="1:5" x14ac:dyDescent="0.2">
      <c r="A614" s="24" t="s">
        <v>611</v>
      </c>
      <c r="B614" s="27">
        <v>930.77</v>
      </c>
      <c r="C614" s="27">
        <v>9307696.9900000002</v>
      </c>
      <c r="D614" s="23"/>
      <c r="E614" s="23"/>
    </row>
    <row r="615" spans="1:5" x14ac:dyDescent="0.2">
      <c r="A615" s="24" t="s">
        <v>612</v>
      </c>
      <c r="B615" s="27">
        <v>940.83</v>
      </c>
      <c r="C615" s="27">
        <v>9408348.6500000004</v>
      </c>
      <c r="D615" s="23"/>
      <c r="E615" s="23"/>
    </row>
    <row r="616" spans="1:5" x14ac:dyDescent="0.2">
      <c r="A616" s="24" t="s">
        <v>613</v>
      </c>
      <c r="B616" s="27">
        <v>934.04</v>
      </c>
      <c r="C616" s="27">
        <v>9340388.8900000006</v>
      </c>
      <c r="D616" s="23"/>
      <c r="E616" s="23"/>
    </row>
    <row r="617" spans="1:5" x14ac:dyDescent="0.2">
      <c r="A617" s="24" t="s">
        <v>614</v>
      </c>
      <c r="B617" s="27">
        <v>924.89</v>
      </c>
      <c r="C617" s="27">
        <v>9248859.5600000005</v>
      </c>
      <c r="D617" s="23"/>
      <c r="E617" s="23"/>
    </row>
    <row r="618" spans="1:5" x14ac:dyDescent="0.2">
      <c r="A618" s="24" t="s">
        <v>615</v>
      </c>
      <c r="B618" s="27">
        <v>938.96</v>
      </c>
      <c r="C618" s="27">
        <v>9389557.5099999998</v>
      </c>
      <c r="D618" s="23"/>
      <c r="E618" s="23"/>
    </row>
    <row r="619" spans="1:5" x14ac:dyDescent="0.2">
      <c r="A619" s="24" t="s">
        <v>616</v>
      </c>
      <c r="B619" s="27">
        <v>938.02</v>
      </c>
      <c r="C619" s="27">
        <v>9380169.0199999996</v>
      </c>
      <c r="D619" s="23"/>
      <c r="E619" s="23"/>
    </row>
    <row r="620" spans="1:5" x14ac:dyDescent="0.2">
      <c r="A620" s="24" t="s">
        <v>617</v>
      </c>
      <c r="B620" s="27">
        <v>944.52</v>
      </c>
      <c r="C620" s="27">
        <v>9445197.1400000006</v>
      </c>
      <c r="D620" s="23"/>
      <c r="E620" s="23"/>
    </row>
    <row r="621" spans="1:5" x14ac:dyDescent="0.2">
      <c r="A621" s="24" t="s">
        <v>618</v>
      </c>
      <c r="B621" s="27">
        <v>947.35</v>
      </c>
      <c r="C621" s="27">
        <v>9473488.6999999993</v>
      </c>
      <c r="D621" s="23"/>
      <c r="E621" s="23"/>
    </row>
    <row r="622" spans="1:5" x14ac:dyDescent="0.2">
      <c r="A622" s="24" t="s">
        <v>619</v>
      </c>
      <c r="B622" s="27">
        <v>932.01</v>
      </c>
      <c r="C622" s="27">
        <v>9320078.5</v>
      </c>
      <c r="D622" s="23"/>
      <c r="E622" s="23"/>
    </row>
    <row r="623" spans="1:5" x14ac:dyDescent="0.2">
      <c r="A623" s="24" t="s">
        <v>620</v>
      </c>
      <c r="B623" s="27">
        <v>936.13</v>
      </c>
      <c r="C623" s="27">
        <v>9361313.8300000001</v>
      </c>
      <c r="D623" s="23"/>
      <c r="E623" s="23"/>
    </row>
    <row r="624" spans="1:5" x14ac:dyDescent="0.2">
      <c r="A624" s="24" t="s">
        <v>621</v>
      </c>
      <c r="B624" s="27">
        <v>953.6</v>
      </c>
      <c r="C624" s="27">
        <v>9535989.7300000004</v>
      </c>
      <c r="D624" s="23"/>
      <c r="E624" s="23"/>
    </row>
    <row r="625" spans="1:5" x14ac:dyDescent="0.2">
      <c r="A625" s="24" t="s">
        <v>622</v>
      </c>
      <c r="B625" s="27">
        <v>956.19</v>
      </c>
      <c r="C625" s="27">
        <v>9561907.2200000007</v>
      </c>
      <c r="D625" s="23"/>
      <c r="E625" s="23"/>
    </row>
    <row r="626" spans="1:5" x14ac:dyDescent="0.2">
      <c r="A626" s="24" t="s">
        <v>623</v>
      </c>
      <c r="B626" s="27">
        <v>965.73</v>
      </c>
      <c r="C626" s="27">
        <v>9657313.6600000001</v>
      </c>
      <c r="D626" s="23"/>
      <c r="E626" s="23"/>
    </row>
    <row r="627" spans="1:5" x14ac:dyDescent="0.2">
      <c r="A627" s="24" t="s">
        <v>624</v>
      </c>
      <c r="B627" s="27">
        <v>966.26</v>
      </c>
      <c r="C627" s="27">
        <v>9662614.4900000002</v>
      </c>
      <c r="D627" s="23"/>
      <c r="E627" s="23"/>
    </row>
    <row r="628" spans="1:5" x14ac:dyDescent="0.2">
      <c r="A628" s="24" t="s">
        <v>625</v>
      </c>
      <c r="B628" s="27">
        <v>966.53</v>
      </c>
      <c r="C628" s="27">
        <v>9665315.3000000007</v>
      </c>
      <c r="D628" s="23"/>
      <c r="E628" s="23"/>
    </row>
    <row r="629" spans="1:5" x14ac:dyDescent="0.2">
      <c r="A629" s="24" t="s">
        <v>626</v>
      </c>
      <c r="B629" s="27">
        <v>964.92</v>
      </c>
      <c r="C629" s="27">
        <v>9649208.4900000002</v>
      </c>
      <c r="D629" s="23"/>
      <c r="E629" s="23"/>
    </row>
    <row r="630" spans="1:5" x14ac:dyDescent="0.2">
      <c r="A630" s="24" t="s">
        <v>627</v>
      </c>
      <c r="B630" s="27">
        <v>956.05</v>
      </c>
      <c r="C630" s="27">
        <v>9560485.5399999991</v>
      </c>
      <c r="D630" s="23"/>
      <c r="E630" s="23"/>
    </row>
    <row r="631" spans="1:5" x14ac:dyDescent="0.2">
      <c r="A631" s="24" t="s">
        <v>628</v>
      </c>
      <c r="B631" s="27">
        <v>954.68</v>
      </c>
      <c r="C631" s="27">
        <v>9546836.3800000008</v>
      </c>
      <c r="D631" s="23"/>
      <c r="E631" s="23"/>
    </row>
    <row r="632" spans="1:5" x14ac:dyDescent="0.2">
      <c r="A632" s="24" t="s">
        <v>629</v>
      </c>
      <c r="B632" s="27">
        <v>958.48</v>
      </c>
      <c r="C632" s="27">
        <v>9584770.3499999996</v>
      </c>
      <c r="D632" s="23"/>
      <c r="E632" s="23"/>
    </row>
    <row r="633" spans="1:5" x14ac:dyDescent="0.2">
      <c r="A633" s="24" t="s">
        <v>630</v>
      </c>
      <c r="B633" s="27">
        <v>965.1</v>
      </c>
      <c r="C633" s="27">
        <v>9651038.0899999999</v>
      </c>
      <c r="D633" s="23"/>
      <c r="E633" s="23"/>
    </row>
    <row r="634" spans="1:5" x14ac:dyDescent="0.2">
      <c r="A634" s="24" t="s">
        <v>631</v>
      </c>
      <c r="B634" s="27">
        <v>963.99</v>
      </c>
      <c r="C634" s="27">
        <v>9639871.0700000003</v>
      </c>
      <c r="D634" s="23"/>
      <c r="E634" s="23"/>
    </row>
    <row r="635" spans="1:5" x14ac:dyDescent="0.2">
      <c r="A635" s="24" t="s">
        <v>632</v>
      </c>
      <c r="B635" s="27">
        <v>979.68</v>
      </c>
      <c r="C635" s="27">
        <v>9796775.8800000008</v>
      </c>
      <c r="D635" s="23"/>
      <c r="E635" s="23"/>
    </row>
    <row r="636" spans="1:5" x14ac:dyDescent="0.2">
      <c r="A636" s="24" t="s">
        <v>633</v>
      </c>
      <c r="B636" s="27">
        <v>967.98</v>
      </c>
      <c r="C636" s="27">
        <v>9679753.0500000007</v>
      </c>
      <c r="D636" s="23"/>
      <c r="E636" s="23"/>
    </row>
    <row r="637" spans="1:5" x14ac:dyDescent="0.2">
      <c r="A637" s="24" t="s">
        <v>634</v>
      </c>
      <c r="B637" s="27">
        <v>973.85</v>
      </c>
      <c r="C637" s="27">
        <v>9738523.1600000001</v>
      </c>
      <c r="D637" s="23"/>
      <c r="E637" s="23"/>
    </row>
    <row r="638" spans="1:5" x14ac:dyDescent="0.2">
      <c r="A638" s="24" t="s">
        <v>635</v>
      </c>
      <c r="B638" s="27">
        <v>970.65</v>
      </c>
      <c r="C638" s="27">
        <v>9706530.4100000001</v>
      </c>
      <c r="D638" s="23"/>
      <c r="E638" s="23"/>
    </row>
    <row r="639" spans="1:5" x14ac:dyDescent="0.2">
      <c r="A639" s="24" t="s">
        <v>636</v>
      </c>
      <c r="B639" s="27">
        <v>970.82</v>
      </c>
      <c r="C639" s="27">
        <v>9708151.5999999996</v>
      </c>
      <c r="D639" s="23"/>
      <c r="E639" s="23"/>
    </row>
    <row r="640" spans="1:5" x14ac:dyDescent="0.2">
      <c r="A640" s="24" t="s">
        <v>637</v>
      </c>
      <c r="B640" s="27">
        <v>977</v>
      </c>
      <c r="C640" s="27">
        <v>9770045.9800000004</v>
      </c>
      <c r="D640" s="23"/>
      <c r="E640" s="23"/>
    </row>
    <row r="641" spans="1:5" x14ac:dyDescent="0.2">
      <c r="A641" s="24" t="s">
        <v>638</v>
      </c>
      <c r="B641" s="27">
        <v>972.41</v>
      </c>
      <c r="C641" s="27">
        <v>9724099.4800000004</v>
      </c>
      <c r="D641" s="23"/>
      <c r="E641" s="23"/>
    </row>
    <row r="642" spans="1:5" x14ac:dyDescent="0.2">
      <c r="A642" s="24" t="s">
        <v>639</v>
      </c>
      <c r="B642" s="27">
        <v>973.05</v>
      </c>
      <c r="C642" s="27">
        <v>9730504.9399999995</v>
      </c>
      <c r="D642" s="23"/>
      <c r="E642" s="23"/>
    </row>
    <row r="643" spans="1:5" x14ac:dyDescent="0.2">
      <c r="A643" s="24" t="s">
        <v>640</v>
      </c>
      <c r="B643" s="27">
        <v>966.31</v>
      </c>
      <c r="C643" s="27">
        <v>9663057.4700000007</v>
      </c>
      <c r="D643" s="23"/>
      <c r="E643" s="23"/>
    </row>
    <row r="644" spans="1:5" x14ac:dyDescent="0.2">
      <c r="A644" s="24" t="s">
        <v>641</v>
      </c>
      <c r="B644" s="27">
        <v>958.98</v>
      </c>
      <c r="C644" s="27">
        <v>9589794.7699999996</v>
      </c>
      <c r="D644" s="23"/>
      <c r="E644" s="23"/>
    </row>
    <row r="645" spans="1:5" x14ac:dyDescent="0.2">
      <c r="A645" s="24" t="s">
        <v>642</v>
      </c>
      <c r="B645" s="27">
        <v>932.83</v>
      </c>
      <c r="C645" s="27">
        <v>9328286.3800000008</v>
      </c>
      <c r="D645" s="23"/>
      <c r="E645" s="23"/>
    </row>
    <row r="646" spans="1:5" x14ac:dyDescent="0.2">
      <c r="A646" s="24" t="s">
        <v>643</v>
      </c>
      <c r="B646" s="27">
        <v>938.79</v>
      </c>
      <c r="C646" s="27">
        <v>9387927.2100000009</v>
      </c>
      <c r="D646" s="23"/>
      <c r="E646" s="23"/>
    </row>
    <row r="647" spans="1:5" x14ac:dyDescent="0.2">
      <c r="A647" s="24" t="s">
        <v>644</v>
      </c>
      <c r="B647" s="27">
        <v>943.26</v>
      </c>
      <c r="C647" s="27">
        <v>9432561.6600000001</v>
      </c>
      <c r="D647" s="23"/>
      <c r="E647" s="23"/>
    </row>
    <row r="648" spans="1:5" x14ac:dyDescent="0.2">
      <c r="A648" s="24" t="s">
        <v>645</v>
      </c>
      <c r="B648" s="27">
        <v>953.21</v>
      </c>
      <c r="C648" s="27">
        <v>9532128.7899999991</v>
      </c>
      <c r="D648" s="23"/>
      <c r="E648" s="23"/>
    </row>
    <row r="649" spans="1:5" x14ac:dyDescent="0.2">
      <c r="A649" s="24" t="s">
        <v>646</v>
      </c>
      <c r="B649" s="27">
        <v>969.17</v>
      </c>
      <c r="C649" s="27">
        <v>9691669.5399999991</v>
      </c>
      <c r="D649" s="23"/>
      <c r="E649" s="23"/>
    </row>
    <row r="650" spans="1:5" x14ac:dyDescent="0.2">
      <c r="A650" s="24" t="s">
        <v>647</v>
      </c>
      <c r="B650" s="27">
        <v>970.34</v>
      </c>
      <c r="C650" s="27">
        <v>9703430.2100000009</v>
      </c>
      <c r="D650" s="23"/>
      <c r="E650" s="23"/>
    </row>
    <row r="651" spans="1:5" x14ac:dyDescent="0.2">
      <c r="A651" s="24" t="s">
        <v>648</v>
      </c>
      <c r="B651" s="27">
        <v>968.33</v>
      </c>
      <c r="C651" s="27">
        <v>9683329.5999999996</v>
      </c>
      <c r="D651" s="23"/>
      <c r="E651" s="23"/>
    </row>
    <row r="652" spans="1:5" x14ac:dyDescent="0.2">
      <c r="A652" s="24" t="s">
        <v>649</v>
      </c>
      <c r="B652" s="27">
        <v>966.35</v>
      </c>
      <c r="C652" s="27">
        <v>9663471.8300000001</v>
      </c>
      <c r="D652" s="23"/>
      <c r="E652" s="23"/>
    </row>
    <row r="653" spans="1:5" x14ac:dyDescent="0.2">
      <c r="A653" s="24" t="s">
        <v>650</v>
      </c>
      <c r="B653" s="27">
        <v>976.55</v>
      </c>
      <c r="C653" s="27">
        <v>9765516.4000000004</v>
      </c>
      <c r="D653" s="23"/>
      <c r="E653" s="23"/>
    </row>
    <row r="654" spans="1:5" x14ac:dyDescent="0.2">
      <c r="A654" s="24" t="s">
        <v>651</v>
      </c>
      <c r="B654" s="27">
        <v>967.63</v>
      </c>
      <c r="C654" s="27">
        <v>9676270.1199999992</v>
      </c>
      <c r="D654" s="23"/>
      <c r="E654" s="23"/>
    </row>
    <row r="655" spans="1:5" x14ac:dyDescent="0.2">
      <c r="A655" s="24" t="s">
        <v>652</v>
      </c>
      <c r="B655" s="27">
        <v>962.3</v>
      </c>
      <c r="C655" s="27">
        <v>9622964.8800000008</v>
      </c>
      <c r="D655" s="23"/>
      <c r="E655" s="23"/>
    </row>
    <row r="656" spans="1:5" x14ac:dyDescent="0.2">
      <c r="A656" s="24" t="s">
        <v>653</v>
      </c>
      <c r="B656" s="27">
        <v>955.2</v>
      </c>
      <c r="C656" s="27">
        <v>9551976.1899999995</v>
      </c>
      <c r="D656" s="23"/>
      <c r="E656" s="23"/>
    </row>
    <row r="657" spans="1:5" x14ac:dyDescent="0.2">
      <c r="A657" s="24" t="s">
        <v>654</v>
      </c>
      <c r="B657" s="27">
        <v>948.84</v>
      </c>
      <c r="C657" s="27">
        <v>9488377.6799999997</v>
      </c>
      <c r="D657" s="23"/>
      <c r="E657" s="23"/>
    </row>
    <row r="658" spans="1:5" x14ac:dyDescent="0.2">
      <c r="A658" s="24" t="s">
        <v>655</v>
      </c>
      <c r="B658" s="27">
        <v>943</v>
      </c>
      <c r="C658" s="27">
        <v>9429979.7200000007</v>
      </c>
      <c r="D658" s="23"/>
      <c r="E658" s="23"/>
    </row>
    <row r="659" spans="1:5" x14ac:dyDescent="0.2">
      <c r="A659" s="24" t="s">
        <v>656</v>
      </c>
      <c r="B659" s="27">
        <v>934.62</v>
      </c>
      <c r="C659" s="27">
        <v>9346244.8100000005</v>
      </c>
      <c r="D659" s="23"/>
      <c r="E659" s="23"/>
    </row>
    <row r="660" spans="1:5" x14ac:dyDescent="0.2">
      <c r="A660" s="24" t="s">
        <v>657</v>
      </c>
      <c r="B660" s="27">
        <v>920.69</v>
      </c>
      <c r="C660" s="27">
        <v>9206936.3399999999</v>
      </c>
      <c r="D660" s="23"/>
      <c r="E660" s="23"/>
    </row>
    <row r="661" spans="1:5" x14ac:dyDescent="0.2">
      <c r="A661" s="24" t="s">
        <v>658</v>
      </c>
      <c r="B661" s="27">
        <v>917.15</v>
      </c>
      <c r="C661" s="27">
        <v>9171497.3900000006</v>
      </c>
      <c r="D661" s="23"/>
      <c r="E661" s="23"/>
    </row>
    <row r="662" spans="1:5" x14ac:dyDescent="0.2">
      <c r="A662" s="24" t="s">
        <v>659</v>
      </c>
      <c r="B662" s="27">
        <v>905.56</v>
      </c>
      <c r="C662" s="27">
        <v>9055579.0899999999</v>
      </c>
      <c r="D662" s="23"/>
      <c r="E662" s="23"/>
    </row>
    <row r="663" spans="1:5" x14ac:dyDescent="0.2">
      <c r="A663" s="24" t="s">
        <v>660</v>
      </c>
      <c r="B663" s="27">
        <v>894.58</v>
      </c>
      <c r="C663" s="27">
        <v>8945789.9800000004</v>
      </c>
      <c r="D663" s="23"/>
      <c r="E663" s="23"/>
    </row>
    <row r="664" spans="1:5" x14ac:dyDescent="0.2">
      <c r="A664" s="24" t="s">
        <v>661</v>
      </c>
      <c r="B664" s="27">
        <v>913.11</v>
      </c>
      <c r="C664" s="27">
        <v>9131136.0700000003</v>
      </c>
      <c r="D664" s="23"/>
      <c r="E664" s="23"/>
    </row>
    <row r="665" spans="1:5" x14ac:dyDescent="0.2">
      <c r="A665" s="24" t="s">
        <v>662</v>
      </c>
      <c r="B665" s="27">
        <v>921.64</v>
      </c>
      <c r="C665" s="27">
        <v>9216366.4199999999</v>
      </c>
      <c r="D665" s="23"/>
      <c r="E665" s="23"/>
    </row>
    <row r="666" spans="1:5" x14ac:dyDescent="0.2">
      <c r="A666" s="24" t="s">
        <v>663</v>
      </c>
      <c r="B666" s="27">
        <v>927.46</v>
      </c>
      <c r="C666" s="27">
        <v>9274575.7100000009</v>
      </c>
      <c r="D666" s="23"/>
      <c r="E666" s="23"/>
    </row>
    <row r="667" spans="1:5" x14ac:dyDescent="0.2">
      <c r="A667" s="24" t="s">
        <v>664</v>
      </c>
      <c r="B667" s="27">
        <v>917.27</v>
      </c>
      <c r="C667" s="27">
        <v>9172655.75</v>
      </c>
      <c r="D667" s="23"/>
      <c r="E667" s="23"/>
    </row>
    <row r="668" spans="1:5" x14ac:dyDescent="0.2">
      <c r="A668" s="24" t="s">
        <v>665</v>
      </c>
      <c r="B668" s="27">
        <v>929.84</v>
      </c>
      <c r="C668" s="27">
        <v>9298419.3200000003</v>
      </c>
      <c r="D668" s="23"/>
      <c r="E668" s="23"/>
    </row>
    <row r="669" spans="1:5" x14ac:dyDescent="0.2">
      <c r="A669" s="24" t="s">
        <v>666</v>
      </c>
      <c r="B669" s="27">
        <v>926.47</v>
      </c>
      <c r="C669" s="27">
        <v>9264661.3699999992</v>
      </c>
      <c r="D669" s="23"/>
      <c r="E669" s="23"/>
    </row>
    <row r="670" spans="1:5" x14ac:dyDescent="0.2">
      <c r="A670" s="24" t="s">
        <v>667</v>
      </c>
      <c r="B670" s="27">
        <v>916.17</v>
      </c>
      <c r="C670" s="27">
        <v>9161729.0700000003</v>
      </c>
      <c r="D670" s="23"/>
      <c r="E670" s="23"/>
    </row>
    <row r="671" spans="1:5" x14ac:dyDescent="0.2">
      <c r="A671" s="24" t="s">
        <v>668</v>
      </c>
      <c r="B671" s="27">
        <v>916.11</v>
      </c>
      <c r="C671" s="27">
        <v>9161052.2100000009</v>
      </c>
      <c r="D671" s="23"/>
      <c r="E671" s="23"/>
    </row>
    <row r="672" spans="1:5" x14ac:dyDescent="0.2">
      <c r="A672" s="24" t="s">
        <v>669</v>
      </c>
      <c r="B672" s="27">
        <v>931.98</v>
      </c>
      <c r="C672" s="27">
        <v>9319780.6699999999</v>
      </c>
      <c r="D672" s="23"/>
      <c r="E672" s="23"/>
    </row>
    <row r="673" spans="1:5" x14ac:dyDescent="0.2">
      <c r="A673" s="24" t="s">
        <v>670</v>
      </c>
      <c r="B673" s="27">
        <v>939.39</v>
      </c>
      <c r="C673" s="27">
        <v>9393905.5399999991</v>
      </c>
      <c r="D673" s="23"/>
      <c r="E673" s="23"/>
    </row>
    <row r="674" spans="1:5" x14ac:dyDescent="0.2">
      <c r="A674" s="24" t="s">
        <v>671</v>
      </c>
      <c r="B674" s="27">
        <v>938.99</v>
      </c>
      <c r="C674" s="27">
        <v>9389937.3000000007</v>
      </c>
      <c r="D674" s="23"/>
      <c r="E674" s="23"/>
    </row>
    <row r="675" spans="1:5" x14ac:dyDescent="0.2">
      <c r="A675" s="24" t="s">
        <v>672</v>
      </c>
      <c r="B675" s="27">
        <v>932.89</v>
      </c>
      <c r="C675" s="27">
        <v>9328858.3800000008</v>
      </c>
      <c r="D675" s="23"/>
      <c r="E675" s="23"/>
    </row>
    <row r="676" spans="1:5" x14ac:dyDescent="0.2">
      <c r="A676" s="24" t="s">
        <v>673</v>
      </c>
      <c r="B676" s="27">
        <v>922.8</v>
      </c>
      <c r="C676" s="27">
        <v>9228039.9900000002</v>
      </c>
      <c r="D676" s="23"/>
      <c r="E676" s="23"/>
    </row>
    <row r="677" spans="1:5" x14ac:dyDescent="0.2">
      <c r="A677" s="24" t="s">
        <v>674</v>
      </c>
      <c r="B677" s="27">
        <v>941.72</v>
      </c>
      <c r="C677" s="27">
        <v>9417188.0299999993</v>
      </c>
      <c r="D677" s="23"/>
      <c r="E677" s="23"/>
    </row>
    <row r="678" spans="1:5" x14ac:dyDescent="0.2">
      <c r="A678" s="24" t="s">
        <v>675</v>
      </c>
      <c r="B678" s="27">
        <v>959.84</v>
      </c>
      <c r="C678" s="27">
        <v>9598430.0299999993</v>
      </c>
      <c r="D678" s="23"/>
      <c r="E678" s="23"/>
    </row>
    <row r="679" spans="1:5" x14ac:dyDescent="0.2">
      <c r="A679" s="24" t="s">
        <v>676</v>
      </c>
      <c r="B679" s="27">
        <v>981.74</v>
      </c>
      <c r="C679" s="27">
        <v>9817449.4299999997</v>
      </c>
      <c r="D679" s="23"/>
      <c r="E679" s="23"/>
    </row>
    <row r="680" spans="1:5" x14ac:dyDescent="0.2">
      <c r="A680" s="24" t="s">
        <v>677</v>
      </c>
      <c r="B680" s="27">
        <v>986.71</v>
      </c>
      <c r="C680" s="27">
        <v>9867140.0800000001</v>
      </c>
      <c r="D680" s="23"/>
      <c r="E680" s="23"/>
    </row>
    <row r="681" spans="1:5" x14ac:dyDescent="0.2">
      <c r="A681" s="24" t="s">
        <v>678</v>
      </c>
      <c r="B681" s="27">
        <v>1001.2</v>
      </c>
      <c r="C681" s="27">
        <v>10011996.039999999</v>
      </c>
      <c r="D681" s="23"/>
      <c r="E681" s="23"/>
    </row>
    <row r="682" spans="1:5" x14ac:dyDescent="0.2">
      <c r="A682" s="24" t="s">
        <v>679</v>
      </c>
      <c r="B682" s="27">
        <v>1003.53</v>
      </c>
      <c r="C682" s="27">
        <v>10035280.189999999</v>
      </c>
      <c r="D682" s="23"/>
      <c r="E682" s="23"/>
    </row>
    <row r="683" spans="1:5" x14ac:dyDescent="0.2">
      <c r="A683" s="24" t="s">
        <v>680</v>
      </c>
      <c r="B683" s="27">
        <v>1004.18</v>
      </c>
      <c r="C683" s="27">
        <v>10041796.02</v>
      </c>
      <c r="D683" s="23"/>
      <c r="E683" s="23"/>
    </row>
    <row r="684" spans="1:5" x14ac:dyDescent="0.2">
      <c r="A684" s="24" t="s">
        <v>681</v>
      </c>
      <c r="B684" s="27">
        <v>1007.54</v>
      </c>
      <c r="C684" s="27">
        <v>10075400.060000001</v>
      </c>
      <c r="D684" s="23"/>
      <c r="E684" s="23"/>
    </row>
    <row r="685" spans="1:5" x14ac:dyDescent="0.2">
      <c r="A685" s="24" t="s">
        <v>682</v>
      </c>
      <c r="B685" s="27">
        <v>998.95</v>
      </c>
      <c r="C685" s="27">
        <v>9989453.5</v>
      </c>
      <c r="D685" s="23"/>
      <c r="E685" s="23"/>
    </row>
    <row r="686" spans="1:5" x14ac:dyDescent="0.2">
      <c r="A686" s="24" t="s">
        <v>683</v>
      </c>
      <c r="B686" s="27">
        <v>999.05</v>
      </c>
      <c r="C686" s="27">
        <v>9990473.3399999999</v>
      </c>
      <c r="D686" s="23"/>
      <c r="E686" s="23"/>
    </row>
    <row r="687" spans="1:5" x14ac:dyDescent="0.2">
      <c r="A687" s="24" t="s">
        <v>684</v>
      </c>
      <c r="B687" s="27">
        <v>999.6</v>
      </c>
      <c r="C687" s="27">
        <v>9996000.5999999996</v>
      </c>
      <c r="D687" s="23"/>
      <c r="E687" s="23"/>
    </row>
    <row r="688" spans="1:5" x14ac:dyDescent="0.2">
      <c r="A688" s="24" t="s">
        <v>685</v>
      </c>
      <c r="B688" s="27">
        <v>999.7</v>
      </c>
      <c r="C688" s="27">
        <v>9997000.3000000007</v>
      </c>
      <c r="D688" s="23"/>
      <c r="E688" s="23"/>
    </row>
    <row r="689" spans="1:5" x14ac:dyDescent="0.2">
      <c r="A689" s="24" t="s">
        <v>686</v>
      </c>
      <c r="B689" s="27">
        <v>999.8</v>
      </c>
      <c r="C689" s="27">
        <v>9998000.0999999996</v>
      </c>
      <c r="D689" s="23"/>
      <c r="E689" s="23"/>
    </row>
    <row r="690" spans="1:5" x14ac:dyDescent="0.2">
      <c r="A690" s="24" t="s">
        <v>687</v>
      </c>
      <c r="B690" s="27">
        <v>999.9</v>
      </c>
      <c r="C690" s="27">
        <v>9999000</v>
      </c>
      <c r="D690" s="23"/>
      <c r="E690" s="23"/>
    </row>
    <row r="691" spans="1:5" x14ac:dyDescent="0.2">
      <c r="A691" s="24" t="s">
        <v>688</v>
      </c>
      <c r="B691" s="27">
        <v>1000</v>
      </c>
      <c r="C691" s="27">
        <v>10000000</v>
      </c>
      <c r="D691" s="23"/>
      <c r="E691" s="23"/>
    </row>
    <row r="692" spans="1:5" x14ac:dyDescent="0.2">
      <c r="A692" t="s">
        <v>689</v>
      </c>
      <c r="B692" s="1">
        <v>1199.47</v>
      </c>
      <c r="C692" s="1">
        <v>675796652.49000001</v>
      </c>
    </row>
    <row r="693" spans="1:5" x14ac:dyDescent="0.2">
      <c r="A693" t="s">
        <v>690</v>
      </c>
      <c r="B693" s="1">
        <v>1198.23</v>
      </c>
      <c r="C693" s="1">
        <v>675153882.96000004</v>
      </c>
    </row>
    <row r="694" spans="1:5" x14ac:dyDescent="0.2">
      <c r="A694" t="s">
        <v>691</v>
      </c>
      <c r="B694" s="1">
        <v>1206.1300000000001</v>
      </c>
      <c r="C694" s="1">
        <v>678475202.64999998</v>
      </c>
    </row>
    <row r="695" spans="1:5" x14ac:dyDescent="0.2">
      <c r="A695" t="s">
        <v>692</v>
      </c>
      <c r="B695" s="1">
        <v>1206.21</v>
      </c>
      <c r="C695" s="1">
        <v>665806439.78999996</v>
      </c>
    </row>
    <row r="696" spans="1:5" x14ac:dyDescent="0.2">
      <c r="A696" t="s">
        <v>693</v>
      </c>
      <c r="B696" s="1">
        <v>1209.25</v>
      </c>
      <c r="C696" s="1">
        <v>667431905.89999998</v>
      </c>
    </row>
    <row r="697" spans="1:5" x14ac:dyDescent="0.2">
      <c r="A697" t="s">
        <v>694</v>
      </c>
      <c r="B697" s="1">
        <v>1210.5</v>
      </c>
      <c r="C697" s="1">
        <v>651419568.48000002</v>
      </c>
    </row>
    <row r="698" spans="1:5" x14ac:dyDescent="0.2">
      <c r="A698" t="s">
        <v>695</v>
      </c>
      <c r="B698" s="1">
        <v>1216.3699999999999</v>
      </c>
      <c r="C698" s="1">
        <v>645627044.13</v>
      </c>
    </row>
    <row r="699" spans="1:5" x14ac:dyDescent="0.2">
      <c r="A699" t="s">
        <v>696</v>
      </c>
      <c r="B699" s="1">
        <v>1215.74</v>
      </c>
      <c r="C699" s="1">
        <v>616956246.61000001</v>
      </c>
    </row>
    <row r="700" spans="1:5" x14ac:dyDescent="0.2">
      <c r="A700" t="s">
        <v>697</v>
      </c>
      <c r="B700" s="1">
        <v>1217.77</v>
      </c>
      <c r="C700" s="1">
        <v>604594530.58000004</v>
      </c>
    </row>
    <row r="701" spans="1:5" x14ac:dyDescent="0.2">
      <c r="A701" t="s">
        <v>698</v>
      </c>
      <c r="B701" s="1">
        <v>1226.1099999999999</v>
      </c>
      <c r="C701" s="1">
        <v>599025497.13999999</v>
      </c>
    </row>
    <row r="702" spans="1:5" x14ac:dyDescent="0.2">
      <c r="A702" t="s">
        <v>699</v>
      </c>
      <c r="B702" s="1">
        <v>1219.4000000000001</v>
      </c>
      <c r="C702" s="1">
        <v>580060991.75999999</v>
      </c>
    </row>
    <row r="703" spans="1:5" x14ac:dyDescent="0.2">
      <c r="A703" t="s">
        <v>700</v>
      </c>
      <c r="B703" s="1">
        <v>1217.19</v>
      </c>
      <c r="C703" s="1">
        <v>558070303.25999999</v>
      </c>
    </row>
    <row r="704" spans="1:5" x14ac:dyDescent="0.2">
      <c r="A704" t="s">
        <v>701</v>
      </c>
      <c r="B704" s="1">
        <v>1217.33</v>
      </c>
      <c r="C704" s="1">
        <v>546376537.76999998</v>
      </c>
    </row>
    <row r="705" spans="1:3" x14ac:dyDescent="0.2">
      <c r="A705" t="s">
        <v>702</v>
      </c>
      <c r="B705" s="1">
        <v>1211.2</v>
      </c>
      <c r="C705" s="1">
        <v>534909074.38999999</v>
      </c>
    </row>
    <row r="706" spans="1:3" x14ac:dyDescent="0.2">
      <c r="A706" t="s">
        <v>703</v>
      </c>
      <c r="B706" s="1">
        <v>1210.6500000000001</v>
      </c>
      <c r="C706" s="1">
        <v>522724247.61000001</v>
      </c>
    </row>
    <row r="707" spans="1:3" x14ac:dyDescent="0.2">
      <c r="A707" t="s">
        <v>704</v>
      </c>
      <c r="B707" s="1">
        <v>1207.52</v>
      </c>
      <c r="C707" s="1">
        <v>490919821.16000003</v>
      </c>
    </row>
    <row r="708" spans="1:3" x14ac:dyDescent="0.2">
      <c r="A708" t="s">
        <v>705</v>
      </c>
      <c r="B708" s="1">
        <v>1204.58</v>
      </c>
      <c r="C708" s="1">
        <v>447963858.33999997</v>
      </c>
    </row>
    <row r="709" spans="1:3" x14ac:dyDescent="0.2">
      <c r="A709" t="s">
        <v>706</v>
      </c>
      <c r="B709" s="1">
        <v>1202.94</v>
      </c>
      <c r="C709" s="1">
        <v>432035640.12</v>
      </c>
    </row>
    <row r="710" spans="1:3" x14ac:dyDescent="0.2">
      <c r="A710" t="s">
        <v>707</v>
      </c>
      <c r="B710" s="1">
        <v>1197.77</v>
      </c>
      <c r="C710" s="1">
        <v>410161348.97000003</v>
      </c>
    </row>
    <row r="711" spans="1:3" x14ac:dyDescent="0.2">
      <c r="A711" t="s">
        <v>708</v>
      </c>
      <c r="B711" s="1">
        <v>1181.6300000000001</v>
      </c>
      <c r="C711" s="1">
        <v>386160789.10000002</v>
      </c>
    </row>
    <row r="712" spans="1:3" x14ac:dyDescent="0.2">
      <c r="A712" t="s">
        <v>709</v>
      </c>
      <c r="B712" s="1">
        <v>1164.54</v>
      </c>
      <c r="C712" s="1">
        <v>367697347.64999998</v>
      </c>
    </row>
    <row r="713" spans="1:3" x14ac:dyDescent="0.2">
      <c r="A713" t="s">
        <v>710</v>
      </c>
      <c r="B713" s="1">
        <v>1153.81</v>
      </c>
      <c r="C713" s="1">
        <v>360262600.72000003</v>
      </c>
    </row>
    <row r="714" spans="1:3" x14ac:dyDescent="0.2">
      <c r="A714" t="s">
        <v>711</v>
      </c>
      <c r="B714" s="1">
        <v>1151.55</v>
      </c>
      <c r="C714" s="1">
        <v>342412237.98000002</v>
      </c>
    </row>
    <row r="715" spans="1:3" x14ac:dyDescent="0.2">
      <c r="A715" t="s">
        <v>712</v>
      </c>
      <c r="B715" s="1">
        <v>1144.78</v>
      </c>
      <c r="C715" s="1">
        <v>334577520.19999999</v>
      </c>
    </row>
    <row r="716" spans="1:3" x14ac:dyDescent="0.2">
      <c r="A716" t="s">
        <v>713</v>
      </c>
      <c r="B716" s="1">
        <v>1143.46</v>
      </c>
      <c r="C716" s="1">
        <v>303821771.06999999</v>
      </c>
    </row>
    <row r="717" spans="1:3" x14ac:dyDescent="0.2">
      <c r="A717" t="s">
        <v>714</v>
      </c>
      <c r="B717" s="1">
        <v>1128.3599999999999</v>
      </c>
      <c r="C717" s="1">
        <v>294057373.80000001</v>
      </c>
    </row>
    <row r="718" spans="1:3" x14ac:dyDescent="0.2">
      <c r="A718" t="s">
        <v>715</v>
      </c>
      <c r="B718" s="1">
        <v>1122.3399999999999</v>
      </c>
      <c r="C718" s="1">
        <v>266312057.09999999</v>
      </c>
    </row>
    <row r="719" spans="1:3" x14ac:dyDescent="0.2">
      <c r="A719" t="s">
        <v>716</v>
      </c>
      <c r="B719" s="1">
        <v>1114.5999999999999</v>
      </c>
      <c r="C719" s="1">
        <v>243844959.46000001</v>
      </c>
    </row>
    <row r="720" spans="1:3" x14ac:dyDescent="0.2">
      <c r="A720" t="s">
        <v>717</v>
      </c>
      <c r="B720" s="1">
        <v>1104.3900000000001</v>
      </c>
      <c r="C720" s="1">
        <v>238052294.69999999</v>
      </c>
    </row>
    <row r="721" spans="1:3" x14ac:dyDescent="0.2">
      <c r="A721" t="s">
        <v>718</v>
      </c>
      <c r="B721" s="1">
        <v>1097.3900000000001</v>
      </c>
      <c r="C721" s="1">
        <v>232478624.68000001</v>
      </c>
    </row>
    <row r="722" spans="1:3" x14ac:dyDescent="0.2">
      <c r="A722" t="s">
        <v>719</v>
      </c>
      <c r="B722" s="1">
        <v>1088.75</v>
      </c>
      <c r="C722" s="1">
        <v>230578534.16999999</v>
      </c>
    </row>
    <row r="723" spans="1:3" x14ac:dyDescent="0.2">
      <c r="A723" t="s">
        <v>720</v>
      </c>
      <c r="B723" s="1">
        <v>1088.71</v>
      </c>
      <c r="C723" s="1">
        <v>230876030.22</v>
      </c>
    </row>
    <row r="724" spans="1:3" x14ac:dyDescent="0.2">
      <c r="A724" t="s">
        <v>721</v>
      </c>
      <c r="B724" s="1">
        <v>1086</v>
      </c>
      <c r="C724" s="1">
        <v>228563579.05000001</v>
      </c>
    </row>
    <row r="725" spans="1:3" x14ac:dyDescent="0.2">
      <c r="A725" t="s">
        <v>722</v>
      </c>
      <c r="B725" s="1">
        <v>1082.72</v>
      </c>
      <c r="C725" s="1">
        <v>229469543.37</v>
      </c>
    </row>
    <row r="726" spans="1:3" x14ac:dyDescent="0.2">
      <c r="A726" t="s">
        <v>723</v>
      </c>
      <c r="B726" s="1">
        <v>1074.45</v>
      </c>
      <c r="C726" s="1">
        <v>226802944.19999999</v>
      </c>
    </row>
    <row r="727" spans="1:3" x14ac:dyDescent="0.2">
      <c r="A727" t="s">
        <v>724</v>
      </c>
      <c r="B727" s="1">
        <v>1054.69</v>
      </c>
      <c r="C727" s="1">
        <v>233451921.96000001</v>
      </c>
    </row>
    <row r="728" spans="1:3" x14ac:dyDescent="0.2">
      <c r="A728" t="s">
        <v>725</v>
      </c>
      <c r="B728" s="1">
        <v>1056.47</v>
      </c>
      <c r="C728" s="1">
        <v>229151991.52000001</v>
      </c>
    </row>
    <row r="729" spans="1:3" x14ac:dyDescent="0.2">
      <c r="A729" t="s">
        <v>726</v>
      </c>
      <c r="B729" s="1">
        <v>1055.93</v>
      </c>
      <c r="C729" s="1">
        <v>218084142.5</v>
      </c>
    </row>
    <row r="730" spans="1:3" x14ac:dyDescent="0.2">
      <c r="A730" t="s">
        <v>727</v>
      </c>
      <c r="B730" s="1">
        <v>1054.1600000000001</v>
      </c>
      <c r="C730" s="1">
        <v>192041646.81999999</v>
      </c>
    </row>
    <row r="731" spans="1:3" x14ac:dyDescent="0.2">
      <c r="A731" t="s">
        <v>728</v>
      </c>
      <c r="B731" s="1">
        <v>1047.52</v>
      </c>
      <c r="C731" s="1">
        <v>188525682.22999999</v>
      </c>
    </row>
    <row r="732" spans="1:3" x14ac:dyDescent="0.2">
      <c r="A732" t="s">
        <v>729</v>
      </c>
      <c r="B732" s="1">
        <v>1061.9000000000001</v>
      </c>
      <c r="C732" s="1">
        <v>192574767.69999999</v>
      </c>
    </row>
    <row r="733" spans="1:3" x14ac:dyDescent="0.2">
      <c r="A733" t="s">
        <v>730</v>
      </c>
      <c r="B733" s="1">
        <v>1068.3800000000001</v>
      </c>
      <c r="C733" s="1">
        <v>192499107.47999999</v>
      </c>
    </row>
    <row r="734" spans="1:3" x14ac:dyDescent="0.2">
      <c r="A734" t="s">
        <v>731</v>
      </c>
      <c r="B734" s="1">
        <v>1069.25</v>
      </c>
      <c r="C734" s="1">
        <v>191268895.53</v>
      </c>
    </row>
    <row r="735" spans="1:3" x14ac:dyDescent="0.2">
      <c r="A735" t="s">
        <v>732</v>
      </c>
      <c r="B735" s="1">
        <v>1068.51</v>
      </c>
      <c r="C735" s="1">
        <v>189673563.52000001</v>
      </c>
    </row>
    <row r="736" spans="1:3" x14ac:dyDescent="0.2">
      <c r="A736" t="s">
        <v>733</v>
      </c>
      <c r="B736" s="1">
        <v>1071.26</v>
      </c>
      <c r="C736" s="1">
        <v>189876659.75</v>
      </c>
    </row>
    <row r="737" spans="1:3" x14ac:dyDescent="0.2">
      <c r="A737" t="s">
        <v>734</v>
      </c>
      <c r="B737" s="1">
        <v>1073.6099999999999</v>
      </c>
      <c r="C737" s="1">
        <v>190155835.72</v>
      </c>
    </row>
    <row r="738" spans="1:3" x14ac:dyDescent="0.2">
      <c r="A738" t="s">
        <v>735</v>
      </c>
      <c r="B738" s="1">
        <v>1050.79</v>
      </c>
      <c r="C738" s="1">
        <v>186340839.44</v>
      </c>
    </row>
    <row r="739" spans="1:3" x14ac:dyDescent="0.2">
      <c r="A739" t="s">
        <v>736</v>
      </c>
      <c r="B739" s="1">
        <v>1035.26</v>
      </c>
      <c r="C739" s="1">
        <v>184551224.86000001</v>
      </c>
    </row>
    <row r="740" spans="1:3" x14ac:dyDescent="0.2">
      <c r="A740" t="s">
        <v>737</v>
      </c>
      <c r="B740" s="1">
        <v>1030.32</v>
      </c>
      <c r="C740" s="1">
        <v>181599195.28999999</v>
      </c>
    </row>
    <row r="741" spans="1:3" x14ac:dyDescent="0.2">
      <c r="A741" t="s">
        <v>738</v>
      </c>
      <c r="B741" s="1">
        <v>1040.23</v>
      </c>
      <c r="C741" s="1">
        <v>182608001.72</v>
      </c>
    </row>
    <row r="742" spans="1:3" x14ac:dyDescent="0.2">
      <c r="A742" t="s">
        <v>739</v>
      </c>
      <c r="B742" s="1">
        <v>1048.95</v>
      </c>
      <c r="C742" s="1">
        <v>208031100.80000001</v>
      </c>
    </row>
    <row r="743" spans="1:3" x14ac:dyDescent="0.2">
      <c r="A743" t="s">
        <v>740</v>
      </c>
      <c r="B743" s="1">
        <v>1048.68</v>
      </c>
      <c r="C743" s="1">
        <v>211336993.22</v>
      </c>
    </row>
    <row r="744" spans="1:3" x14ac:dyDescent="0.2">
      <c r="A744" t="s">
        <v>741</v>
      </c>
      <c r="B744" s="1">
        <v>1042.52</v>
      </c>
      <c r="C744" s="1">
        <v>206172470.77000001</v>
      </c>
    </row>
    <row r="745" spans="1:3" x14ac:dyDescent="0.2">
      <c r="A745" t="s">
        <v>742</v>
      </c>
      <c r="B745" s="1">
        <v>1042.76</v>
      </c>
      <c r="C745" s="1">
        <v>211568346.58000001</v>
      </c>
    </row>
    <row r="746" spans="1:3" x14ac:dyDescent="0.2">
      <c r="A746" t="s">
        <v>743</v>
      </c>
      <c r="B746" s="1">
        <v>1062.98</v>
      </c>
      <c r="C746" s="1">
        <v>214015772.75999999</v>
      </c>
    </row>
    <row r="747" spans="1:3" x14ac:dyDescent="0.2">
      <c r="A747" t="s">
        <v>744</v>
      </c>
      <c r="B747" s="1">
        <v>1075.3</v>
      </c>
      <c r="C747" s="1">
        <v>212311985.34</v>
      </c>
    </row>
    <row r="748" spans="1:3" x14ac:dyDescent="0.2">
      <c r="A748" t="s">
        <v>745</v>
      </c>
      <c r="B748" s="1">
        <v>1076.99</v>
      </c>
      <c r="C748" s="1">
        <v>206196403.37</v>
      </c>
    </row>
    <row r="749" spans="1:3" x14ac:dyDescent="0.2">
      <c r="A749" t="s">
        <v>746</v>
      </c>
      <c r="B749" s="1">
        <v>1083.69</v>
      </c>
      <c r="C749" s="1">
        <v>197771915.99000001</v>
      </c>
    </row>
    <row r="750" spans="1:3" x14ac:dyDescent="0.2">
      <c r="A750" t="s">
        <v>747</v>
      </c>
      <c r="B750" s="1">
        <v>1082.76</v>
      </c>
      <c r="C750" s="1">
        <v>191017995.59</v>
      </c>
    </row>
    <row r="751" spans="1:3" x14ac:dyDescent="0.2">
      <c r="A751" t="s">
        <v>748</v>
      </c>
      <c r="B751" s="1">
        <v>1074.75</v>
      </c>
      <c r="C751" s="1">
        <v>156036735.09</v>
      </c>
    </row>
    <row r="752" spans="1:3" x14ac:dyDescent="0.2">
      <c r="A752" t="s">
        <v>749</v>
      </c>
      <c r="B752" s="1">
        <v>1058.69</v>
      </c>
      <c r="C752" s="1">
        <v>151201915.75</v>
      </c>
    </row>
    <row r="753" spans="1:3" x14ac:dyDescent="0.2">
      <c r="A753" t="s">
        <v>750</v>
      </c>
      <c r="B753" s="1">
        <v>1066.1099999999999</v>
      </c>
      <c r="C753" s="1">
        <v>147982561.47999999</v>
      </c>
    </row>
    <row r="754" spans="1:3" x14ac:dyDescent="0.2">
      <c r="A754" t="s">
        <v>751</v>
      </c>
      <c r="B754" s="1">
        <v>1064.01</v>
      </c>
      <c r="C754" s="1">
        <v>152951589.34</v>
      </c>
    </row>
    <row r="755" spans="1:3" x14ac:dyDescent="0.2">
      <c r="A755" t="s">
        <v>752</v>
      </c>
      <c r="B755" s="1">
        <v>1046.5</v>
      </c>
      <c r="C755" s="1">
        <v>157978041.88999999</v>
      </c>
    </row>
    <row r="756" spans="1:3" x14ac:dyDescent="0.2">
      <c r="A756" t="s">
        <v>753</v>
      </c>
      <c r="B756" s="1">
        <v>1033.48</v>
      </c>
      <c r="C756" s="1">
        <v>154885103.74000001</v>
      </c>
    </row>
    <row r="757" spans="1:3" x14ac:dyDescent="0.2">
      <c r="A757" t="s">
        <v>754</v>
      </c>
      <c r="B757" s="1">
        <v>1033.58</v>
      </c>
      <c r="C757" s="1">
        <v>154161735.97999999</v>
      </c>
    </row>
    <row r="758" spans="1:3" x14ac:dyDescent="0.2">
      <c r="A758" t="s">
        <v>755</v>
      </c>
      <c r="B758" s="1">
        <v>1042.48</v>
      </c>
      <c r="C758" s="1">
        <v>156096866.02000001</v>
      </c>
    </row>
    <row r="759" spans="1:3" x14ac:dyDescent="0.2">
      <c r="A759" t="s">
        <v>756</v>
      </c>
      <c r="B759" s="1">
        <v>1067.76</v>
      </c>
      <c r="C759" s="1">
        <v>156400924.72</v>
      </c>
    </row>
    <row r="760" spans="1:3" x14ac:dyDescent="0.2">
      <c r="A760" t="s">
        <v>757</v>
      </c>
      <c r="B760" s="1">
        <v>1045.48</v>
      </c>
      <c r="C760" s="1">
        <v>153220249</v>
      </c>
    </row>
    <row r="761" spans="1:3" x14ac:dyDescent="0.2">
      <c r="A761" t="s">
        <v>758</v>
      </c>
      <c r="B761" s="1">
        <v>974.32</v>
      </c>
      <c r="C761" s="1">
        <v>144035355.38999999</v>
      </c>
    </row>
    <row r="762" spans="1:3" x14ac:dyDescent="0.2">
      <c r="A762" t="s">
        <v>759</v>
      </c>
      <c r="B762" s="1">
        <v>948.78</v>
      </c>
      <c r="C762" s="1">
        <v>146465796.24000001</v>
      </c>
    </row>
    <row r="763" spans="1:3" x14ac:dyDescent="0.2">
      <c r="A763" t="s">
        <v>760</v>
      </c>
      <c r="B763" s="1">
        <v>956.63</v>
      </c>
      <c r="C763" s="1">
        <v>149143846.53999999</v>
      </c>
    </row>
    <row r="764" spans="1:3" x14ac:dyDescent="0.2">
      <c r="A764" t="s">
        <v>761</v>
      </c>
      <c r="B764" s="1">
        <v>962.98</v>
      </c>
      <c r="C764" s="1">
        <v>150567127.00999999</v>
      </c>
    </row>
    <row r="765" spans="1:3" x14ac:dyDescent="0.2">
      <c r="A765" t="s">
        <v>762</v>
      </c>
      <c r="B765" s="1">
        <v>972.78</v>
      </c>
      <c r="C765" s="1">
        <v>152136516.24000001</v>
      </c>
    </row>
    <row r="766" spans="1:3" x14ac:dyDescent="0.2">
      <c r="A766" t="s">
        <v>763</v>
      </c>
      <c r="B766" s="1">
        <v>989.48</v>
      </c>
      <c r="C766" s="1">
        <v>165790250.55000001</v>
      </c>
    </row>
    <row r="767" spans="1:3" x14ac:dyDescent="0.2">
      <c r="A767" t="s">
        <v>764</v>
      </c>
      <c r="B767" s="1">
        <v>990.08</v>
      </c>
      <c r="C767" s="1">
        <v>166265668.05000001</v>
      </c>
    </row>
    <row r="768" spans="1:3" x14ac:dyDescent="0.2">
      <c r="A768" t="s">
        <v>765</v>
      </c>
      <c r="B768" s="1">
        <v>1007.49</v>
      </c>
      <c r="C768" s="1">
        <v>165994982.69999999</v>
      </c>
    </row>
    <row r="769" spans="1:3" x14ac:dyDescent="0.2">
      <c r="A769" t="s">
        <v>766</v>
      </c>
      <c r="B769" s="1">
        <v>996.05</v>
      </c>
      <c r="C769" s="1">
        <v>180903040.25999999</v>
      </c>
    </row>
    <row r="770" spans="1:3" x14ac:dyDescent="0.2">
      <c r="A770" t="s">
        <v>767</v>
      </c>
      <c r="B770" s="1">
        <v>1025.02</v>
      </c>
      <c r="C770" s="1">
        <v>186346768.71000001</v>
      </c>
    </row>
    <row r="771" spans="1:3" x14ac:dyDescent="0.2">
      <c r="A771" t="s">
        <v>768</v>
      </c>
      <c r="B771" s="1">
        <v>1008.09</v>
      </c>
      <c r="C771" s="1">
        <v>185017964.90000001</v>
      </c>
    </row>
    <row r="772" spans="1:3" x14ac:dyDescent="0.2">
      <c r="A772" t="s">
        <v>769</v>
      </c>
      <c r="B772" s="1">
        <v>1012.71</v>
      </c>
      <c r="C772" s="1">
        <v>192372728.50999999</v>
      </c>
    </row>
    <row r="773" spans="1:3" x14ac:dyDescent="0.2">
      <c r="A773" t="s">
        <v>770</v>
      </c>
      <c r="B773" s="1">
        <v>1013.13</v>
      </c>
      <c r="C773" s="1">
        <v>193402843.55000001</v>
      </c>
    </row>
    <row r="774" spans="1:3" x14ac:dyDescent="0.2">
      <c r="A774" t="s">
        <v>771</v>
      </c>
      <c r="B774" s="1">
        <v>1013.69</v>
      </c>
      <c r="C774" s="1">
        <v>191447272.28999999</v>
      </c>
    </row>
    <row r="775" spans="1:3" x14ac:dyDescent="0.2">
      <c r="A775" t="s">
        <v>772</v>
      </c>
      <c r="B775" s="1">
        <v>1017.87</v>
      </c>
      <c r="C775" s="1">
        <v>193072200.43000001</v>
      </c>
    </row>
    <row r="776" spans="1:3" x14ac:dyDescent="0.2">
      <c r="A776" t="s">
        <v>773</v>
      </c>
      <c r="B776" s="1">
        <v>1017.63</v>
      </c>
      <c r="C776" s="1">
        <v>186684536.06</v>
      </c>
    </row>
    <row r="777" spans="1:3" x14ac:dyDescent="0.2">
      <c r="A777" t="s">
        <v>774</v>
      </c>
      <c r="B777" s="1">
        <v>1016.62</v>
      </c>
      <c r="C777" s="1">
        <v>188596518.56</v>
      </c>
    </row>
    <row r="778" spans="1:3" x14ac:dyDescent="0.2">
      <c r="A778" t="s">
        <v>775</v>
      </c>
      <c r="B778" s="1">
        <v>1025.33</v>
      </c>
      <c r="C778" s="1">
        <v>181717939.83000001</v>
      </c>
    </row>
    <row r="779" spans="1:3" x14ac:dyDescent="0.2">
      <c r="A779" t="s">
        <v>776</v>
      </c>
      <c r="B779" s="1">
        <v>1030.3499999999999</v>
      </c>
      <c r="C779" s="1">
        <v>181399072.08000001</v>
      </c>
    </row>
    <row r="780" spans="1:3" x14ac:dyDescent="0.2">
      <c r="A780" t="s">
        <v>777</v>
      </c>
      <c r="B780" s="1">
        <v>1028.72</v>
      </c>
      <c r="C780" s="1">
        <v>176839661.22999999</v>
      </c>
    </row>
    <row r="781" spans="1:3" x14ac:dyDescent="0.2">
      <c r="A781" t="s">
        <v>778</v>
      </c>
      <c r="B781" s="1">
        <v>1021.91</v>
      </c>
      <c r="C781" s="1">
        <v>176589108.53999999</v>
      </c>
    </row>
    <row r="782" spans="1:3" x14ac:dyDescent="0.2">
      <c r="A782" t="s">
        <v>779</v>
      </c>
      <c r="B782" s="1">
        <v>1021.66</v>
      </c>
      <c r="C782" s="1">
        <v>175021448.31</v>
      </c>
    </row>
    <row r="783" spans="1:3" x14ac:dyDescent="0.2">
      <c r="A783" t="s">
        <v>780</v>
      </c>
      <c r="B783" s="1">
        <v>1023.86</v>
      </c>
      <c r="C783" s="1">
        <v>172907987.61000001</v>
      </c>
    </row>
    <row r="784" spans="1:3" x14ac:dyDescent="0.2">
      <c r="A784" t="s">
        <v>781</v>
      </c>
      <c r="B784" s="1">
        <v>1016.43</v>
      </c>
      <c r="C784" s="1">
        <v>158995482.53999999</v>
      </c>
    </row>
    <row r="785" spans="1:3" x14ac:dyDescent="0.2">
      <c r="A785" t="s">
        <v>782</v>
      </c>
      <c r="B785" s="1">
        <v>1009.92</v>
      </c>
      <c r="C785" s="1">
        <v>155247145.53999999</v>
      </c>
    </row>
    <row r="786" spans="1:3" x14ac:dyDescent="0.2">
      <c r="A786" t="s">
        <v>783</v>
      </c>
      <c r="B786" s="1">
        <v>1008.46</v>
      </c>
      <c r="C786" s="1">
        <v>145818759.96000001</v>
      </c>
    </row>
    <row r="787" spans="1:3" x14ac:dyDescent="0.2">
      <c r="A787" t="s">
        <v>784</v>
      </c>
      <c r="B787" s="1">
        <v>1001.42</v>
      </c>
      <c r="C787" s="1">
        <v>143846241.81</v>
      </c>
    </row>
    <row r="788" spans="1:3" x14ac:dyDescent="0.2">
      <c r="A788" t="s">
        <v>785</v>
      </c>
      <c r="B788" s="1">
        <v>995.73</v>
      </c>
      <c r="C788" s="1">
        <v>142607454.86000001</v>
      </c>
    </row>
    <row r="789" spans="1:3" x14ac:dyDescent="0.2">
      <c r="A789" t="s">
        <v>786</v>
      </c>
      <c r="B789" s="1">
        <v>984.77</v>
      </c>
      <c r="C789" s="1">
        <v>140229124.93000001</v>
      </c>
    </row>
    <row r="790" spans="1:3" x14ac:dyDescent="0.2">
      <c r="A790" t="s">
        <v>787</v>
      </c>
      <c r="B790" s="1">
        <v>983.4</v>
      </c>
      <c r="C790" s="1">
        <v>139914584.69999999</v>
      </c>
    </row>
    <row r="791" spans="1:3" x14ac:dyDescent="0.2">
      <c r="A791" t="s">
        <v>788</v>
      </c>
      <c r="B791" s="1">
        <v>972.46</v>
      </c>
      <c r="C791" s="1">
        <v>137816882.12</v>
      </c>
    </row>
    <row r="792" spans="1:3" x14ac:dyDescent="0.2">
      <c r="A792" t="s">
        <v>789</v>
      </c>
      <c r="B792" s="1">
        <v>967.77</v>
      </c>
      <c r="C792" s="1">
        <v>137120982.37</v>
      </c>
    </row>
    <row r="793" spans="1:3" x14ac:dyDescent="0.2">
      <c r="A793" t="s">
        <v>790</v>
      </c>
      <c r="B793" s="1">
        <v>977.3</v>
      </c>
      <c r="C793" s="1">
        <v>138492017.56999999</v>
      </c>
    </row>
    <row r="794" spans="1:3" x14ac:dyDescent="0.2">
      <c r="A794" t="s">
        <v>791</v>
      </c>
      <c r="B794" s="1">
        <v>984.41</v>
      </c>
      <c r="C794" s="1">
        <v>141392077.77000001</v>
      </c>
    </row>
    <row r="795" spans="1:3" x14ac:dyDescent="0.2">
      <c r="A795" t="s">
        <v>792</v>
      </c>
      <c r="B795" s="1">
        <v>980.68</v>
      </c>
      <c r="C795" s="1">
        <v>140236400.87</v>
      </c>
    </row>
    <row r="796" spans="1:3" x14ac:dyDescent="0.2">
      <c r="A796" t="s">
        <v>793</v>
      </c>
      <c r="B796" s="1">
        <v>997.63</v>
      </c>
      <c r="C796" s="1">
        <v>142579515.47999999</v>
      </c>
    </row>
    <row r="797" spans="1:3" x14ac:dyDescent="0.2">
      <c r="A797" t="s">
        <v>794</v>
      </c>
      <c r="B797" s="1">
        <v>1001.22</v>
      </c>
      <c r="C797" s="1">
        <v>142751527.49000001</v>
      </c>
    </row>
    <row r="798" spans="1:3" x14ac:dyDescent="0.2">
      <c r="A798" t="s">
        <v>795</v>
      </c>
      <c r="B798" s="1">
        <v>989.93</v>
      </c>
      <c r="C798" s="1">
        <v>141897248.53999999</v>
      </c>
    </row>
    <row r="799" spans="1:3" x14ac:dyDescent="0.2">
      <c r="A799" t="s">
        <v>796</v>
      </c>
      <c r="B799" s="1">
        <v>990.4</v>
      </c>
      <c r="C799" s="1">
        <v>141964295.44999999</v>
      </c>
    </row>
    <row r="800" spans="1:3" x14ac:dyDescent="0.2">
      <c r="A800" t="s">
        <v>797</v>
      </c>
      <c r="B800" s="1">
        <v>985.87</v>
      </c>
      <c r="C800" s="1">
        <v>141523726.19999999</v>
      </c>
    </row>
    <row r="801" spans="1:3" x14ac:dyDescent="0.2">
      <c r="A801" t="s">
        <v>798</v>
      </c>
      <c r="B801" s="1">
        <v>989.95</v>
      </c>
      <c r="C801" s="1">
        <v>142078560.06999999</v>
      </c>
    </row>
    <row r="802" spans="1:3" x14ac:dyDescent="0.2">
      <c r="A802" t="s">
        <v>799</v>
      </c>
      <c r="B802" s="1">
        <v>993.87</v>
      </c>
      <c r="C802" s="1">
        <v>143799797.47999999</v>
      </c>
    </row>
    <row r="803" spans="1:3" x14ac:dyDescent="0.2">
      <c r="A803" t="s">
        <v>800</v>
      </c>
      <c r="B803" s="1">
        <v>987.2</v>
      </c>
      <c r="C803" s="1">
        <v>142315538.56</v>
      </c>
    </row>
    <row r="804" spans="1:3" x14ac:dyDescent="0.2">
      <c r="A804" t="s">
        <v>801</v>
      </c>
      <c r="B804" s="1">
        <v>974.99</v>
      </c>
      <c r="C804" s="1">
        <v>141669069.55000001</v>
      </c>
    </row>
    <row r="805" spans="1:3" x14ac:dyDescent="0.2">
      <c r="A805" t="s">
        <v>802</v>
      </c>
      <c r="B805" s="1">
        <v>977.09</v>
      </c>
      <c r="C805" s="1">
        <v>142305604.84999999</v>
      </c>
    </row>
    <row r="806" spans="1:3" x14ac:dyDescent="0.2">
      <c r="A806" t="s">
        <v>803</v>
      </c>
      <c r="B806" s="1">
        <v>980.74</v>
      </c>
      <c r="C806" s="1">
        <v>142681080.15000001</v>
      </c>
    </row>
    <row r="807" spans="1:3" x14ac:dyDescent="0.2">
      <c r="A807" t="s">
        <v>804</v>
      </c>
      <c r="B807" s="1">
        <v>987.75</v>
      </c>
      <c r="C807" s="1">
        <v>144106536.63999999</v>
      </c>
    </row>
    <row r="808" spans="1:3" x14ac:dyDescent="0.2">
      <c r="A808" t="s">
        <v>805</v>
      </c>
      <c r="B808" s="1">
        <v>995.76</v>
      </c>
      <c r="C808" s="1">
        <v>144909679.58000001</v>
      </c>
    </row>
    <row r="809" spans="1:3" x14ac:dyDescent="0.2">
      <c r="A809" t="s">
        <v>806</v>
      </c>
      <c r="B809" s="1">
        <v>992.46</v>
      </c>
      <c r="C809" s="1">
        <v>135241680.09</v>
      </c>
    </row>
    <row r="810" spans="1:3" x14ac:dyDescent="0.2">
      <c r="A810" t="s">
        <v>807</v>
      </c>
      <c r="B810" s="1">
        <v>983.96</v>
      </c>
      <c r="C810" s="1">
        <v>133757218.8</v>
      </c>
    </row>
    <row r="811" spans="1:3" x14ac:dyDescent="0.2">
      <c r="A811" t="s">
        <v>808</v>
      </c>
      <c r="B811" s="1">
        <v>982.23</v>
      </c>
      <c r="C811" s="1">
        <v>132751592.56</v>
      </c>
    </row>
    <row r="812" spans="1:3" x14ac:dyDescent="0.2">
      <c r="A812" t="s">
        <v>809</v>
      </c>
      <c r="B812" s="1">
        <v>983.94</v>
      </c>
      <c r="C812" s="1">
        <v>131297315.05</v>
      </c>
    </row>
    <row r="813" spans="1:3" x14ac:dyDescent="0.2">
      <c r="A813" t="s">
        <v>810</v>
      </c>
      <c r="B813" s="1">
        <v>983.91</v>
      </c>
      <c r="C813" s="1">
        <v>131452230.89</v>
      </c>
    </row>
    <row r="814" spans="1:3" x14ac:dyDescent="0.2">
      <c r="A814" t="s">
        <v>811</v>
      </c>
      <c r="B814" s="1">
        <v>979.4</v>
      </c>
      <c r="C814" s="1">
        <v>131077502.17</v>
      </c>
    </row>
    <row r="815" spans="1:3" x14ac:dyDescent="0.2">
      <c r="A815" t="s">
        <v>812</v>
      </c>
      <c r="B815" s="1">
        <v>975.36</v>
      </c>
      <c r="C815" s="1">
        <v>129666342.7</v>
      </c>
    </row>
    <row r="816" spans="1:3" x14ac:dyDescent="0.2">
      <c r="A816" t="s">
        <v>813</v>
      </c>
      <c r="B816" s="1">
        <v>976.27</v>
      </c>
      <c r="C816" s="1">
        <v>129674103.95</v>
      </c>
    </row>
    <row r="817" spans="1:3" x14ac:dyDescent="0.2">
      <c r="A817" t="s">
        <v>814</v>
      </c>
      <c r="B817" s="1">
        <v>968.96</v>
      </c>
      <c r="C817" s="1">
        <v>125973860.44</v>
      </c>
    </row>
    <row r="818" spans="1:3" x14ac:dyDescent="0.2">
      <c r="A818" t="s">
        <v>815</v>
      </c>
      <c r="B818" s="1">
        <v>962.88</v>
      </c>
      <c r="C818" s="1">
        <v>125011220.77</v>
      </c>
    </row>
    <row r="819" spans="1:3" x14ac:dyDescent="0.2">
      <c r="A819" t="s">
        <v>816</v>
      </c>
      <c r="B819" s="1">
        <v>952.21</v>
      </c>
      <c r="C819" s="1">
        <v>126471851.34</v>
      </c>
    </row>
    <row r="820" spans="1:3" x14ac:dyDescent="0.2">
      <c r="A820" t="s">
        <v>817</v>
      </c>
      <c r="B820" s="1">
        <v>945.19</v>
      </c>
      <c r="C820" s="1">
        <v>125203656.86</v>
      </c>
    </row>
    <row r="821" spans="1:3" x14ac:dyDescent="0.2">
      <c r="A821" t="s">
        <v>818</v>
      </c>
      <c r="B821" s="1">
        <v>939.8</v>
      </c>
      <c r="C821" s="1">
        <v>125433004.70999999</v>
      </c>
    </row>
    <row r="822" spans="1:3" x14ac:dyDescent="0.2">
      <c r="A822" t="s">
        <v>819</v>
      </c>
      <c r="B822" s="1">
        <v>948.28</v>
      </c>
      <c r="C822" s="1">
        <v>126561417.89</v>
      </c>
    </row>
    <row r="823" spans="1:3" x14ac:dyDescent="0.2">
      <c r="A823" t="s">
        <v>820</v>
      </c>
      <c r="B823" s="1">
        <v>945.52</v>
      </c>
      <c r="C823" s="1">
        <v>125657294.73</v>
      </c>
    </row>
    <row r="824" spans="1:3" x14ac:dyDescent="0.2">
      <c r="A824" t="s">
        <v>821</v>
      </c>
      <c r="B824" s="1">
        <v>944.13</v>
      </c>
      <c r="C824" s="1">
        <v>125727405.76000001</v>
      </c>
    </row>
    <row r="825" spans="1:3" x14ac:dyDescent="0.2">
      <c r="A825" t="s">
        <v>822</v>
      </c>
      <c r="B825" s="1">
        <v>939.82</v>
      </c>
      <c r="C825" s="1">
        <v>125756467.22</v>
      </c>
    </row>
    <row r="826" spans="1:3" x14ac:dyDescent="0.2">
      <c r="A826" t="s">
        <v>823</v>
      </c>
      <c r="B826" s="1">
        <v>928.81</v>
      </c>
      <c r="C826" s="1">
        <v>124086233</v>
      </c>
    </row>
    <row r="827" spans="1:3" x14ac:dyDescent="0.2">
      <c r="A827" t="s">
        <v>824</v>
      </c>
      <c r="B827" s="1">
        <v>934.54</v>
      </c>
      <c r="C827" s="1">
        <v>118992037.05</v>
      </c>
    </row>
    <row r="828" spans="1:3" x14ac:dyDescent="0.2">
      <c r="A828" t="s">
        <v>825</v>
      </c>
      <c r="B828" s="1">
        <v>938.03</v>
      </c>
      <c r="C828" s="1">
        <v>119435920.66</v>
      </c>
    </row>
    <row r="829" spans="1:3" x14ac:dyDescent="0.2">
      <c r="A829" t="s">
        <v>826</v>
      </c>
      <c r="B829" s="1">
        <v>938.51</v>
      </c>
      <c r="C829" s="1">
        <v>119497081.81</v>
      </c>
    </row>
    <row r="830" spans="1:3" x14ac:dyDescent="0.2">
      <c r="A830" t="s">
        <v>827</v>
      </c>
      <c r="B830" s="1">
        <v>932.13</v>
      </c>
      <c r="C830" s="1">
        <v>118685277.62</v>
      </c>
    </row>
    <row r="831" spans="1:3" x14ac:dyDescent="0.2">
      <c r="A831" t="s">
        <v>828</v>
      </c>
      <c r="B831" s="1">
        <v>929.25</v>
      </c>
      <c r="C831" s="1">
        <v>118318582.09</v>
      </c>
    </row>
    <row r="832" spans="1:3" x14ac:dyDescent="0.2">
      <c r="A832" t="s">
        <v>829</v>
      </c>
      <c r="B832" s="1">
        <v>927.74</v>
      </c>
      <c r="C832" s="1">
        <v>118017087.40000001</v>
      </c>
    </row>
    <row r="833" spans="1:3" x14ac:dyDescent="0.2">
      <c r="A833" t="s">
        <v>830</v>
      </c>
      <c r="B833" s="1">
        <v>926.88</v>
      </c>
      <c r="C833" s="1">
        <v>118207035.97</v>
      </c>
    </row>
    <row r="834" spans="1:3" x14ac:dyDescent="0.2">
      <c r="A834" t="s">
        <v>831</v>
      </c>
      <c r="B834" s="1">
        <v>930.56</v>
      </c>
      <c r="C834" s="1">
        <v>118700759.7</v>
      </c>
    </row>
    <row r="835" spans="1:3" x14ac:dyDescent="0.2">
      <c r="A835" t="s">
        <v>832</v>
      </c>
      <c r="B835" s="1">
        <v>919.81</v>
      </c>
      <c r="C835" s="1">
        <v>117441658.16</v>
      </c>
    </row>
    <row r="836" spans="1:3" x14ac:dyDescent="0.2">
      <c r="A836" t="s">
        <v>833</v>
      </c>
      <c r="B836" s="1">
        <v>917.42</v>
      </c>
      <c r="C836" s="1">
        <v>117136692.81999999</v>
      </c>
    </row>
    <row r="837" spans="1:3" x14ac:dyDescent="0.2">
      <c r="A837" t="s">
        <v>834</v>
      </c>
      <c r="B837" s="1">
        <v>920.27</v>
      </c>
      <c r="C837" s="1">
        <v>117472176.34999999</v>
      </c>
    </row>
    <row r="838" spans="1:3" x14ac:dyDescent="0.2">
      <c r="A838" t="s">
        <v>835</v>
      </c>
      <c r="B838" s="1">
        <v>921.01</v>
      </c>
      <c r="C838" s="1">
        <v>117527507.01000001</v>
      </c>
    </row>
    <row r="839" spans="1:3" x14ac:dyDescent="0.2">
      <c r="A839" t="s">
        <v>836</v>
      </c>
      <c r="B839" s="1">
        <v>917.16</v>
      </c>
      <c r="C839" s="1">
        <v>117127406.75</v>
      </c>
    </row>
    <row r="840" spans="1:3" x14ac:dyDescent="0.2">
      <c r="A840" t="s">
        <v>837</v>
      </c>
      <c r="B840" s="1">
        <v>915.58</v>
      </c>
      <c r="C840" s="1">
        <v>117294615.33</v>
      </c>
    </row>
    <row r="841" spans="1:3" x14ac:dyDescent="0.2">
      <c r="A841" t="s">
        <v>838</v>
      </c>
      <c r="B841" s="1">
        <v>912.1</v>
      </c>
      <c r="C841" s="1">
        <v>117351172.91</v>
      </c>
    </row>
    <row r="842" spans="1:3" x14ac:dyDescent="0.2">
      <c r="A842" t="s">
        <v>839</v>
      </c>
      <c r="B842" s="1">
        <v>911.09</v>
      </c>
      <c r="C842" s="1">
        <v>117354525.73</v>
      </c>
    </row>
    <row r="843" spans="1:3" x14ac:dyDescent="0.2">
      <c r="A843" t="s">
        <v>840</v>
      </c>
      <c r="B843" s="1">
        <v>904.18</v>
      </c>
      <c r="C843" s="1">
        <v>116459599.78</v>
      </c>
    </row>
    <row r="844" spans="1:3" x14ac:dyDescent="0.2">
      <c r="A844" t="s">
        <v>841</v>
      </c>
      <c r="B844" s="1">
        <v>899.67</v>
      </c>
      <c r="C844" s="1">
        <v>115792663.03</v>
      </c>
    </row>
    <row r="845" spans="1:3" x14ac:dyDescent="0.2">
      <c r="A845" t="s">
        <v>842</v>
      </c>
      <c r="B845" s="1">
        <v>899.35</v>
      </c>
      <c r="C845" s="1">
        <v>115751402.83</v>
      </c>
    </row>
    <row r="846" spans="1:3" x14ac:dyDescent="0.2">
      <c r="A846" t="s">
        <v>843</v>
      </c>
      <c r="B846" s="1">
        <v>898.68</v>
      </c>
      <c r="C846" s="1">
        <v>116952926.05</v>
      </c>
    </row>
    <row r="847" spans="1:3" x14ac:dyDescent="0.2">
      <c r="A847" t="s">
        <v>844</v>
      </c>
      <c r="B847" s="1">
        <v>899.6</v>
      </c>
      <c r="C847" s="1">
        <v>116963968.23</v>
      </c>
    </row>
    <row r="848" spans="1:3" x14ac:dyDescent="0.2">
      <c r="A848" t="s">
        <v>845</v>
      </c>
      <c r="B848" s="1">
        <v>897.58</v>
      </c>
      <c r="C848" s="1">
        <v>116606516.86</v>
      </c>
    </row>
    <row r="849" spans="1:3" x14ac:dyDescent="0.2">
      <c r="A849" t="s">
        <v>846</v>
      </c>
      <c r="B849" s="1">
        <v>897.09</v>
      </c>
      <c r="C849" s="1">
        <v>116614414</v>
      </c>
    </row>
    <row r="850" spans="1:3" x14ac:dyDescent="0.2">
      <c r="A850" t="s">
        <v>847</v>
      </c>
      <c r="B850" s="1">
        <v>890.77</v>
      </c>
      <c r="C850" s="1">
        <v>115821746.38</v>
      </c>
    </row>
    <row r="851" spans="1:3" x14ac:dyDescent="0.2">
      <c r="A851" t="s">
        <v>848</v>
      </c>
      <c r="B851" s="1">
        <v>895.5</v>
      </c>
      <c r="C851" s="1">
        <v>118092964.61</v>
      </c>
    </row>
    <row r="852" spans="1:3" x14ac:dyDescent="0.2">
      <c r="A852" t="s">
        <v>849</v>
      </c>
      <c r="B852" s="1">
        <v>896.1</v>
      </c>
      <c r="C852" s="1">
        <v>118172876.76000001</v>
      </c>
    </row>
    <row r="853" spans="1:3" x14ac:dyDescent="0.2">
      <c r="A853" t="s">
        <v>850</v>
      </c>
      <c r="B853" s="1">
        <v>896.57</v>
      </c>
      <c r="C853" s="1">
        <v>118234057.42</v>
      </c>
    </row>
    <row r="854" spans="1:3" x14ac:dyDescent="0.2">
      <c r="A854" t="s">
        <v>851</v>
      </c>
      <c r="B854" s="1">
        <v>891.98</v>
      </c>
      <c r="C854" s="1">
        <v>117683197.31999999</v>
      </c>
    </row>
    <row r="855" spans="1:3" x14ac:dyDescent="0.2">
      <c r="A855" t="s">
        <v>852</v>
      </c>
      <c r="B855" s="1">
        <v>889.67</v>
      </c>
      <c r="C855" s="1">
        <v>117717295.86</v>
      </c>
    </row>
    <row r="856" spans="1:3" x14ac:dyDescent="0.2">
      <c r="A856" t="s">
        <v>853</v>
      </c>
      <c r="B856" s="1">
        <v>898.12</v>
      </c>
      <c r="C856" s="1">
        <v>118855855.25</v>
      </c>
    </row>
    <row r="857" spans="1:3" x14ac:dyDescent="0.2">
      <c r="A857" t="s">
        <v>854</v>
      </c>
      <c r="B857" s="1">
        <v>903.43</v>
      </c>
      <c r="C857" s="1">
        <v>120633874.28</v>
      </c>
    </row>
    <row r="858" spans="1:3" x14ac:dyDescent="0.2">
      <c r="A858" t="s">
        <v>855</v>
      </c>
      <c r="B858" s="1">
        <v>903.74</v>
      </c>
      <c r="C858" s="1">
        <v>121527331.06999999</v>
      </c>
    </row>
    <row r="859" spans="1:3" x14ac:dyDescent="0.2">
      <c r="A859" t="s">
        <v>856</v>
      </c>
      <c r="B859" s="1">
        <v>899.05</v>
      </c>
      <c r="C859" s="1">
        <v>121142303.95999999</v>
      </c>
    </row>
    <row r="860" spans="1:3" x14ac:dyDescent="0.2">
      <c r="A860" t="s">
        <v>857</v>
      </c>
      <c r="B860" s="1">
        <v>900.18</v>
      </c>
      <c r="C860" s="1">
        <v>122246450.79000001</v>
      </c>
    </row>
    <row r="861" spans="1:3" x14ac:dyDescent="0.2">
      <c r="A861" t="s">
        <v>858</v>
      </c>
      <c r="B861" s="1">
        <v>903.77</v>
      </c>
      <c r="C861" s="1">
        <v>123037196.75</v>
      </c>
    </row>
    <row r="862" spans="1:3" x14ac:dyDescent="0.2">
      <c r="A862" t="s">
        <v>859</v>
      </c>
      <c r="B862" s="1">
        <v>899.51</v>
      </c>
      <c r="C862" s="1">
        <v>123163920.04000001</v>
      </c>
    </row>
    <row r="863" spans="1:3" x14ac:dyDescent="0.2">
      <c r="A863" t="s">
        <v>860</v>
      </c>
      <c r="B863" s="1">
        <v>895.08</v>
      </c>
      <c r="C863" s="1">
        <v>122534213.73999999</v>
      </c>
    </row>
    <row r="864" spans="1:3" x14ac:dyDescent="0.2">
      <c r="A864" t="s">
        <v>861</v>
      </c>
      <c r="B864" s="1">
        <v>897.41</v>
      </c>
      <c r="C864" s="1">
        <v>122842960.61</v>
      </c>
    </row>
    <row r="865" spans="1:3" x14ac:dyDescent="0.2">
      <c r="A865" t="s">
        <v>862</v>
      </c>
      <c r="B865" s="1">
        <v>893.09</v>
      </c>
      <c r="C865" s="1">
        <v>122565766.01000001</v>
      </c>
    </row>
    <row r="866" spans="1:3" x14ac:dyDescent="0.2">
      <c r="A866" t="s">
        <v>863</v>
      </c>
      <c r="B866" s="1">
        <v>888.64</v>
      </c>
      <c r="C866" s="1">
        <v>121999157.23999999</v>
      </c>
    </row>
    <row r="867" spans="1:3" x14ac:dyDescent="0.2">
      <c r="A867" t="s">
        <v>864</v>
      </c>
      <c r="B867" s="1">
        <v>883.28</v>
      </c>
      <c r="C867" s="1">
        <v>121224890.31999999</v>
      </c>
    </row>
    <row r="868" spans="1:3" x14ac:dyDescent="0.2">
      <c r="A868" t="s">
        <v>865</v>
      </c>
      <c r="B868" s="1">
        <v>878.37</v>
      </c>
      <c r="C868" s="1">
        <v>120740189.79000001</v>
      </c>
    </row>
    <row r="869" spans="1:3" x14ac:dyDescent="0.2">
      <c r="A869" t="s">
        <v>866</v>
      </c>
      <c r="B869" s="1">
        <v>873.43</v>
      </c>
      <c r="C869" s="1">
        <v>120632916.78</v>
      </c>
    </row>
    <row r="870" spans="1:3" x14ac:dyDescent="0.2">
      <c r="A870" t="s">
        <v>867</v>
      </c>
      <c r="B870" s="1">
        <v>872.75</v>
      </c>
      <c r="C870" s="1">
        <v>123070611.64</v>
      </c>
    </row>
    <row r="871" spans="1:3" x14ac:dyDescent="0.2">
      <c r="A871" t="s">
        <v>868</v>
      </c>
      <c r="B871" s="1">
        <v>873.5</v>
      </c>
      <c r="C871" s="1">
        <v>124161146.89</v>
      </c>
    </row>
    <row r="872" spans="1:3" x14ac:dyDescent="0.2">
      <c r="A872" t="s">
        <v>869</v>
      </c>
      <c r="B872" s="1">
        <v>876.36</v>
      </c>
      <c r="C872" s="1">
        <v>124568470.91</v>
      </c>
    </row>
    <row r="873" spans="1:3" x14ac:dyDescent="0.2">
      <c r="A873" t="s">
        <v>870</v>
      </c>
      <c r="B873" s="1">
        <v>874.51</v>
      </c>
      <c r="C873" s="1">
        <v>125092411.12</v>
      </c>
    </row>
    <row r="874" spans="1:3" x14ac:dyDescent="0.2">
      <c r="A874" t="s">
        <v>871</v>
      </c>
      <c r="B874" s="1">
        <v>878.29</v>
      </c>
      <c r="C874" s="1">
        <v>125599117.56</v>
      </c>
    </row>
    <row r="875" spans="1:3" x14ac:dyDescent="0.2">
      <c r="A875" t="s">
        <v>872</v>
      </c>
      <c r="B875" s="1">
        <v>879.74</v>
      </c>
      <c r="C875" s="1">
        <v>125806338.56999999</v>
      </c>
    </row>
    <row r="876" spans="1:3" x14ac:dyDescent="0.2">
      <c r="A876" t="s">
        <v>873</v>
      </c>
      <c r="B876" s="1">
        <v>876.97</v>
      </c>
      <c r="C876" s="1">
        <v>126866160.15000001</v>
      </c>
    </row>
    <row r="877" spans="1:3" x14ac:dyDescent="0.2">
      <c r="A877" t="s">
        <v>874</v>
      </c>
      <c r="B877" s="1">
        <v>873.08</v>
      </c>
      <c r="C877" s="1">
        <v>126380387.02</v>
      </c>
    </row>
    <row r="878" spans="1:3" x14ac:dyDescent="0.2">
      <c r="A878" t="s">
        <v>875</v>
      </c>
      <c r="B878" s="1">
        <v>871.81</v>
      </c>
      <c r="C878" s="1">
        <v>126069542.52</v>
      </c>
    </row>
    <row r="879" spans="1:3" x14ac:dyDescent="0.2">
      <c r="A879" t="s">
        <v>876</v>
      </c>
      <c r="B879" s="1">
        <v>874.53</v>
      </c>
      <c r="C879" s="1">
        <v>127142893.59999999</v>
      </c>
    </row>
    <row r="880" spans="1:3" x14ac:dyDescent="0.2">
      <c r="A880" t="s">
        <v>877</v>
      </c>
      <c r="B880" s="1">
        <v>877.61</v>
      </c>
      <c r="C880" s="1">
        <v>127590003.41</v>
      </c>
    </row>
    <row r="881" spans="1:3" x14ac:dyDescent="0.2">
      <c r="A881" t="s">
        <v>878</v>
      </c>
      <c r="B881" s="1">
        <v>875.39</v>
      </c>
      <c r="C881" s="1">
        <v>127697147.63</v>
      </c>
    </row>
    <row r="882" spans="1:3" x14ac:dyDescent="0.2">
      <c r="A882" t="s">
        <v>879</v>
      </c>
      <c r="B882" s="1">
        <v>875.56</v>
      </c>
      <c r="C882" s="1">
        <v>127721941.26000001</v>
      </c>
    </row>
    <row r="883" spans="1:3" x14ac:dyDescent="0.2">
      <c r="A883" t="s">
        <v>880</v>
      </c>
      <c r="B883" s="1">
        <v>876.53</v>
      </c>
      <c r="C883" s="1">
        <v>127863491.03</v>
      </c>
    </row>
    <row r="884" spans="1:3" x14ac:dyDescent="0.2">
      <c r="A884" t="s">
        <v>881</v>
      </c>
      <c r="B884" s="1">
        <v>871.38</v>
      </c>
      <c r="C884" s="1">
        <v>127797188.87</v>
      </c>
    </row>
    <row r="885" spans="1:3" x14ac:dyDescent="0.2">
      <c r="A885" t="s">
        <v>882</v>
      </c>
      <c r="B885" s="1">
        <v>872.94</v>
      </c>
      <c r="C885" s="1">
        <v>128025598.03</v>
      </c>
    </row>
    <row r="886" spans="1:3" x14ac:dyDescent="0.2">
      <c r="A886" t="s">
        <v>883</v>
      </c>
      <c r="B886" s="1">
        <v>870.64</v>
      </c>
      <c r="C886" s="1">
        <v>128462409.34999999</v>
      </c>
    </row>
    <row r="887" spans="1:3" x14ac:dyDescent="0.2">
      <c r="A887" t="s">
        <v>884</v>
      </c>
      <c r="B887" s="1">
        <v>875.77</v>
      </c>
      <c r="C887" s="1">
        <v>129234545.58</v>
      </c>
    </row>
    <row r="888" spans="1:3" x14ac:dyDescent="0.2">
      <c r="A888" t="s">
        <v>885</v>
      </c>
      <c r="B888" s="1">
        <v>876.01</v>
      </c>
      <c r="C888" s="1">
        <v>129270056.5</v>
      </c>
    </row>
    <row r="889" spans="1:3" x14ac:dyDescent="0.2">
      <c r="A889" t="s">
        <v>886</v>
      </c>
      <c r="B889" s="1">
        <v>874.18</v>
      </c>
      <c r="C889" s="1">
        <v>129113544.73999999</v>
      </c>
    </row>
    <row r="890" spans="1:3" x14ac:dyDescent="0.2">
      <c r="A890" t="s">
        <v>887</v>
      </c>
      <c r="B890" s="1">
        <v>862.81</v>
      </c>
      <c r="C890" s="1">
        <v>127434782.92</v>
      </c>
    </row>
    <row r="891" spans="1:3" x14ac:dyDescent="0.2">
      <c r="A891" t="s">
        <v>888</v>
      </c>
      <c r="B891" s="1">
        <v>854.46</v>
      </c>
      <c r="C891" s="1">
        <v>126202349.3</v>
      </c>
    </row>
    <row r="892" spans="1:3" x14ac:dyDescent="0.2">
      <c r="A892" t="s">
        <v>889</v>
      </c>
      <c r="B892" s="1">
        <v>852.24</v>
      </c>
      <c r="C892" s="1">
        <v>127372450.61</v>
      </c>
    </row>
    <row r="893" spans="1:3" x14ac:dyDescent="0.2">
      <c r="A893" t="s">
        <v>890</v>
      </c>
      <c r="B893" s="1">
        <v>850.05</v>
      </c>
      <c r="C893" s="1">
        <v>127045148.79000001</v>
      </c>
    </row>
    <row r="894" spans="1:3" x14ac:dyDescent="0.2">
      <c r="A894" t="s">
        <v>891</v>
      </c>
      <c r="B894" s="1">
        <v>849.89</v>
      </c>
      <c r="C894" s="1">
        <v>128648139.61</v>
      </c>
    </row>
    <row r="895" spans="1:3" x14ac:dyDescent="0.2">
      <c r="A895" t="s">
        <v>892</v>
      </c>
      <c r="B895" s="1">
        <v>851.38</v>
      </c>
      <c r="C895" s="1">
        <v>128979550.34</v>
      </c>
    </row>
    <row r="896" spans="1:3" x14ac:dyDescent="0.2">
      <c r="A896" t="s">
        <v>893</v>
      </c>
      <c r="B896" s="1">
        <v>853.52</v>
      </c>
      <c r="C896" s="1">
        <v>129328156.03</v>
      </c>
    </row>
    <row r="897" spans="1:3" x14ac:dyDescent="0.2">
      <c r="A897" t="s">
        <v>894</v>
      </c>
      <c r="B897" s="1">
        <v>859.67</v>
      </c>
      <c r="C897" s="1">
        <v>130230384.11</v>
      </c>
    </row>
    <row r="898" spans="1:3" x14ac:dyDescent="0.2">
      <c r="A898" t="s">
        <v>895</v>
      </c>
      <c r="B898" s="1">
        <v>870.24</v>
      </c>
      <c r="C898" s="1">
        <v>132003047.59</v>
      </c>
    </row>
    <row r="899" spans="1:3" x14ac:dyDescent="0.2">
      <c r="A899" t="s">
        <v>896</v>
      </c>
      <c r="B899" s="1">
        <v>874.05</v>
      </c>
      <c r="C899" s="1">
        <v>132581098.93000001</v>
      </c>
    </row>
    <row r="900" spans="1:3" x14ac:dyDescent="0.2">
      <c r="A900" t="s">
        <v>897</v>
      </c>
      <c r="B900" s="1">
        <v>863.2</v>
      </c>
      <c r="C900" s="1">
        <v>130934929.89</v>
      </c>
    </row>
    <row r="901" spans="1:3" x14ac:dyDescent="0.2">
      <c r="A901" t="s">
        <v>898</v>
      </c>
      <c r="B901" s="1">
        <v>860.17</v>
      </c>
      <c r="C901" s="1">
        <v>131409862.26000001</v>
      </c>
    </row>
    <row r="902" spans="1:3" x14ac:dyDescent="0.2">
      <c r="A902" t="s">
        <v>899</v>
      </c>
      <c r="B902" s="1">
        <v>858.19</v>
      </c>
      <c r="C902" s="1">
        <v>131200054.23999999</v>
      </c>
    </row>
    <row r="903" spans="1:3" x14ac:dyDescent="0.2">
      <c r="A903" t="s">
        <v>900</v>
      </c>
      <c r="B903" s="1">
        <v>861.77</v>
      </c>
      <c r="C903" s="1">
        <v>135732361.97</v>
      </c>
    </row>
    <row r="904" spans="1:3" x14ac:dyDescent="0.2">
      <c r="A904" t="s">
        <v>901</v>
      </c>
      <c r="B904" s="1">
        <v>861.7</v>
      </c>
      <c r="C904" s="1">
        <v>135721765.56</v>
      </c>
    </row>
    <row r="905" spans="1:3" x14ac:dyDescent="0.2">
      <c r="A905" t="s">
        <v>902</v>
      </c>
      <c r="B905" s="1">
        <v>872.55</v>
      </c>
      <c r="C905" s="1">
        <v>137569639.59999999</v>
      </c>
    </row>
    <row r="906" spans="1:3" x14ac:dyDescent="0.2">
      <c r="A906" t="s">
        <v>903</v>
      </c>
      <c r="B906" s="1">
        <v>872.36</v>
      </c>
      <c r="C906" s="1">
        <v>137474372.25999999</v>
      </c>
    </row>
    <row r="907" spans="1:3" x14ac:dyDescent="0.2">
      <c r="A907" t="s">
        <v>904</v>
      </c>
      <c r="B907" s="1">
        <v>862.69</v>
      </c>
      <c r="C907" s="1">
        <v>137091199.72</v>
      </c>
    </row>
    <row r="908" spans="1:3" x14ac:dyDescent="0.2">
      <c r="A908" t="s">
        <v>905</v>
      </c>
      <c r="B908" s="1">
        <v>855.76</v>
      </c>
      <c r="C908" s="1">
        <v>136403945.41999999</v>
      </c>
    </row>
    <row r="909" spans="1:3" x14ac:dyDescent="0.2">
      <c r="A909" t="s">
        <v>906</v>
      </c>
      <c r="B909" s="1">
        <v>851.12</v>
      </c>
      <c r="C909" s="1">
        <v>135664917.09</v>
      </c>
    </row>
    <row r="910" spans="1:3" x14ac:dyDescent="0.2">
      <c r="A910" t="s">
        <v>907</v>
      </c>
      <c r="B910" s="1">
        <v>848.75</v>
      </c>
      <c r="C910" s="1">
        <v>135551968.74000001</v>
      </c>
    </row>
    <row r="911" spans="1:3" x14ac:dyDescent="0.2">
      <c r="A911" t="s">
        <v>908</v>
      </c>
      <c r="B911" s="1">
        <v>850.23</v>
      </c>
      <c r="C911" s="1">
        <v>135776442.27000001</v>
      </c>
    </row>
    <row r="912" spans="1:3" x14ac:dyDescent="0.2">
      <c r="A912" t="s">
        <v>909</v>
      </c>
      <c r="B912" s="1">
        <v>855.74</v>
      </c>
      <c r="C912" s="1">
        <v>136427719.34999999</v>
      </c>
    </row>
    <row r="913" spans="1:3" x14ac:dyDescent="0.2">
      <c r="A913" t="s">
        <v>910</v>
      </c>
      <c r="B913" s="1">
        <v>861.45</v>
      </c>
      <c r="C913" s="1">
        <v>137287652.44</v>
      </c>
    </row>
    <row r="914" spans="1:3" x14ac:dyDescent="0.2">
      <c r="A914" t="s">
        <v>911</v>
      </c>
      <c r="B914" s="1">
        <v>858.97</v>
      </c>
      <c r="C914" s="1">
        <v>136986872.62</v>
      </c>
    </row>
    <row r="915" spans="1:3" x14ac:dyDescent="0.2">
      <c r="A915" t="s">
        <v>912</v>
      </c>
      <c r="B915" s="1">
        <v>854.39</v>
      </c>
      <c r="C915" s="1">
        <v>136338160.65000001</v>
      </c>
    </row>
    <row r="916" spans="1:3" x14ac:dyDescent="0.2">
      <c r="A916" t="s">
        <v>913</v>
      </c>
      <c r="B916" s="1">
        <v>849.08</v>
      </c>
      <c r="C916" s="1">
        <v>135489831.46000001</v>
      </c>
    </row>
    <row r="917" spans="1:3" x14ac:dyDescent="0.2">
      <c r="A917" t="s">
        <v>914</v>
      </c>
      <c r="B917" s="1">
        <v>853.86</v>
      </c>
      <c r="C917" s="1">
        <v>136734977.65000001</v>
      </c>
    </row>
    <row r="918" spans="1:3" x14ac:dyDescent="0.2">
      <c r="A918" t="s">
        <v>915</v>
      </c>
      <c r="B918" s="1">
        <v>851.94</v>
      </c>
      <c r="C918" s="1">
        <v>136501840.33000001</v>
      </c>
    </row>
    <row r="919" spans="1:3" x14ac:dyDescent="0.2">
      <c r="A919" t="s">
        <v>916</v>
      </c>
      <c r="B919" s="1">
        <v>851.97</v>
      </c>
      <c r="C919" s="1">
        <v>135962434.71000001</v>
      </c>
    </row>
    <row r="920" spans="1:3" x14ac:dyDescent="0.2">
      <c r="A920" t="s">
        <v>917</v>
      </c>
      <c r="B920" s="1">
        <v>851.3</v>
      </c>
      <c r="C920" s="1">
        <v>121825700.23999999</v>
      </c>
    </row>
    <row r="921" spans="1:3" x14ac:dyDescent="0.2">
      <c r="A921" t="s">
        <v>918</v>
      </c>
      <c r="B921" s="1">
        <v>852.65</v>
      </c>
      <c r="C921" s="1">
        <v>122349098.98</v>
      </c>
    </row>
    <row r="922" spans="1:3" x14ac:dyDescent="0.2">
      <c r="A922" t="s">
        <v>919</v>
      </c>
      <c r="B922" s="1">
        <v>848.94</v>
      </c>
      <c r="C922" s="1">
        <v>124287046.36</v>
      </c>
    </row>
    <row r="923" spans="1:3" x14ac:dyDescent="0.2">
      <c r="A923" t="s">
        <v>920</v>
      </c>
      <c r="B923" s="1">
        <v>846.17</v>
      </c>
      <c r="C923" s="1">
        <v>124048198.76000001</v>
      </c>
    </row>
    <row r="924" spans="1:3" x14ac:dyDescent="0.2">
      <c r="A924" t="s">
        <v>921</v>
      </c>
      <c r="B924" s="1">
        <v>847.78</v>
      </c>
      <c r="C924" s="1">
        <v>123934158.42</v>
      </c>
    </row>
    <row r="925" spans="1:3" x14ac:dyDescent="0.2">
      <c r="A925" t="s">
        <v>922</v>
      </c>
      <c r="B925" s="1">
        <v>849.62</v>
      </c>
      <c r="C925" s="1">
        <v>123976869.70999999</v>
      </c>
    </row>
    <row r="926" spans="1:3" x14ac:dyDescent="0.2">
      <c r="A926" t="s">
        <v>923</v>
      </c>
      <c r="B926" s="1">
        <v>858.48</v>
      </c>
      <c r="C926" s="1">
        <v>125270728.48999999</v>
      </c>
    </row>
    <row r="927" spans="1:3" x14ac:dyDescent="0.2">
      <c r="A927" t="s">
        <v>924</v>
      </c>
      <c r="B927" s="1">
        <v>849.73</v>
      </c>
      <c r="C927" s="1">
        <v>123819932.66</v>
      </c>
    </row>
    <row r="928" spans="1:3" x14ac:dyDescent="0.2">
      <c r="A928" t="s">
        <v>925</v>
      </c>
      <c r="B928" s="1">
        <v>846.85</v>
      </c>
      <c r="C928" s="1">
        <v>122804093.36</v>
      </c>
    </row>
    <row r="929" spans="1:3" x14ac:dyDescent="0.2">
      <c r="A929" t="s">
        <v>926</v>
      </c>
      <c r="B929" s="1">
        <v>838.15</v>
      </c>
      <c r="C929" s="1">
        <v>121628622.06999999</v>
      </c>
    </row>
    <row r="930" spans="1:3" x14ac:dyDescent="0.2">
      <c r="A930" t="s">
        <v>927</v>
      </c>
      <c r="B930" s="1">
        <v>833.64</v>
      </c>
      <c r="C930" s="1">
        <v>120867123.27</v>
      </c>
    </row>
    <row r="931" spans="1:3" x14ac:dyDescent="0.2">
      <c r="A931" t="s">
        <v>928</v>
      </c>
      <c r="B931" s="1">
        <v>840.65</v>
      </c>
      <c r="C931" s="1">
        <v>121876818.29000001</v>
      </c>
    </row>
    <row r="932" spans="1:3" x14ac:dyDescent="0.2">
      <c r="A932" t="s">
        <v>929</v>
      </c>
      <c r="B932" s="1">
        <v>851.01</v>
      </c>
      <c r="C932" s="1">
        <v>123611760.34999999</v>
      </c>
    </row>
    <row r="933" spans="1:3" x14ac:dyDescent="0.2">
      <c r="A933" t="s">
        <v>930</v>
      </c>
      <c r="B933" s="1">
        <v>853.27</v>
      </c>
      <c r="C933" s="1">
        <v>124003846.03</v>
      </c>
    </row>
    <row r="934" spans="1:3" x14ac:dyDescent="0.2">
      <c r="A934" t="s">
        <v>931</v>
      </c>
      <c r="B934" s="1">
        <v>854.14</v>
      </c>
      <c r="C934" s="1">
        <v>124158480.03</v>
      </c>
    </row>
    <row r="935" spans="1:3" x14ac:dyDescent="0.2">
      <c r="A935" t="s">
        <v>932</v>
      </c>
      <c r="B935" s="1">
        <v>851.13</v>
      </c>
      <c r="C935" s="1">
        <v>123716184.95</v>
      </c>
    </row>
    <row r="936" spans="1:3" x14ac:dyDescent="0.2">
      <c r="A936" t="s">
        <v>933</v>
      </c>
      <c r="B936" s="1">
        <v>841.78</v>
      </c>
      <c r="C936" s="1">
        <v>122645283.78</v>
      </c>
    </row>
    <row r="937" spans="1:3" x14ac:dyDescent="0.2">
      <c r="A937" t="s">
        <v>934</v>
      </c>
      <c r="B937" s="1">
        <v>846.53</v>
      </c>
      <c r="C937" s="1">
        <v>123104964.34</v>
      </c>
    </row>
    <row r="938" spans="1:3" x14ac:dyDescent="0.2">
      <c r="A938" t="s">
        <v>935</v>
      </c>
      <c r="B938" s="1">
        <v>843.63</v>
      </c>
      <c r="C938" s="1">
        <v>122683944.3</v>
      </c>
    </row>
    <row r="939" spans="1:3" x14ac:dyDescent="0.2">
      <c r="A939" t="s">
        <v>936</v>
      </c>
      <c r="B939" s="1">
        <v>840.09</v>
      </c>
      <c r="C939" s="1">
        <v>122169458.70999999</v>
      </c>
    </row>
    <row r="940" spans="1:3" x14ac:dyDescent="0.2">
      <c r="A940" t="s">
        <v>937</v>
      </c>
      <c r="B940" s="1">
        <v>840.58</v>
      </c>
      <c r="C940" s="1">
        <v>121353077.20999999</v>
      </c>
    </row>
    <row r="941" spans="1:3" x14ac:dyDescent="0.2">
      <c r="A941" t="s">
        <v>938</v>
      </c>
      <c r="B941" s="1">
        <v>840.19</v>
      </c>
      <c r="C941" s="1">
        <v>121295963.78</v>
      </c>
    </row>
    <row r="942" spans="1:3" x14ac:dyDescent="0.2">
      <c r="A942" t="s">
        <v>939</v>
      </c>
      <c r="B942" s="1">
        <v>833.14</v>
      </c>
      <c r="C942" s="1">
        <v>120972857.28</v>
      </c>
    </row>
    <row r="943" spans="1:3" x14ac:dyDescent="0.2">
      <c r="A943" t="s">
        <v>940</v>
      </c>
      <c r="B943" s="1">
        <v>828.95</v>
      </c>
      <c r="C943" s="1">
        <v>119855861.91</v>
      </c>
    </row>
    <row r="944" spans="1:3" x14ac:dyDescent="0.2">
      <c r="A944" t="s">
        <v>941</v>
      </c>
      <c r="B944" s="1">
        <v>838.29</v>
      </c>
      <c r="C944" s="1">
        <v>121260042.09</v>
      </c>
    </row>
    <row r="945" spans="1:3" x14ac:dyDescent="0.2">
      <c r="A945" t="s">
        <v>942</v>
      </c>
      <c r="B945" s="1">
        <v>834.92</v>
      </c>
      <c r="C945" s="1">
        <v>120868340.83</v>
      </c>
    </row>
    <row r="946" spans="1:3" x14ac:dyDescent="0.2">
      <c r="A946" t="s">
        <v>943</v>
      </c>
      <c r="B946" s="1">
        <v>849.52</v>
      </c>
      <c r="C946" s="1">
        <v>121850379.09</v>
      </c>
    </row>
    <row r="947" spans="1:3" x14ac:dyDescent="0.2">
      <c r="A947" t="s">
        <v>944</v>
      </c>
      <c r="B947" s="1">
        <v>853.61</v>
      </c>
      <c r="C947" s="1">
        <v>122075055.59999999</v>
      </c>
    </row>
    <row r="948" spans="1:3" x14ac:dyDescent="0.2">
      <c r="A948" t="s">
        <v>945</v>
      </c>
      <c r="B948" s="1">
        <v>853.12</v>
      </c>
      <c r="C948" s="1">
        <v>121967019.48999999</v>
      </c>
    </row>
    <row r="949" spans="1:3" x14ac:dyDescent="0.2">
      <c r="A949" t="s">
        <v>946</v>
      </c>
      <c r="B949" s="1">
        <v>848.22</v>
      </c>
      <c r="C949" s="1">
        <v>120385841.89</v>
      </c>
    </row>
    <row r="950" spans="1:3" x14ac:dyDescent="0.2">
      <c r="A950" t="s">
        <v>947</v>
      </c>
      <c r="B950" s="1">
        <v>837.81</v>
      </c>
      <c r="C950" s="1">
        <v>118612045.8</v>
      </c>
    </row>
    <row r="951" spans="1:3" x14ac:dyDescent="0.2">
      <c r="A951" t="s">
        <v>948</v>
      </c>
      <c r="B951" s="1">
        <v>843.67</v>
      </c>
      <c r="C951" s="1">
        <v>120424352.63</v>
      </c>
    </row>
    <row r="952" spans="1:3" x14ac:dyDescent="0.2">
      <c r="A952" t="s">
        <v>949</v>
      </c>
      <c r="B952" s="1">
        <v>859.33</v>
      </c>
      <c r="C952" s="1">
        <v>122143788.11</v>
      </c>
    </row>
    <row r="953" spans="1:3" x14ac:dyDescent="0.2">
      <c r="A953" t="s">
        <v>950</v>
      </c>
      <c r="B953" s="1">
        <v>859.93</v>
      </c>
      <c r="C953" s="1">
        <v>121928983.12</v>
      </c>
    </row>
    <row r="954" spans="1:3" x14ac:dyDescent="0.2">
      <c r="A954" t="s">
        <v>951</v>
      </c>
      <c r="B954" s="1">
        <v>850.52</v>
      </c>
      <c r="C954" s="1">
        <v>119619371.25</v>
      </c>
    </row>
    <row r="955" spans="1:3" x14ac:dyDescent="0.2">
      <c r="A955" t="s">
        <v>952</v>
      </c>
      <c r="B955" s="1">
        <v>854.32</v>
      </c>
      <c r="C955" s="1">
        <v>119271598.05</v>
      </c>
    </row>
    <row r="956" spans="1:3" x14ac:dyDescent="0.2">
      <c r="A956" t="s">
        <v>953</v>
      </c>
      <c r="B956" s="1">
        <v>856.39</v>
      </c>
      <c r="C956" s="1">
        <v>119577365.3</v>
      </c>
    </row>
    <row r="957" spans="1:3" x14ac:dyDescent="0.2">
      <c r="A957" t="s">
        <v>954</v>
      </c>
      <c r="B957" s="1">
        <v>852.86</v>
      </c>
      <c r="C957" s="1">
        <v>120014010.04000001</v>
      </c>
    </row>
    <row r="958" spans="1:3" x14ac:dyDescent="0.2">
      <c r="A958" t="s">
        <v>955</v>
      </c>
      <c r="B958" s="1">
        <v>854.15</v>
      </c>
      <c r="C958" s="1">
        <v>120194730.8</v>
      </c>
    </row>
    <row r="959" spans="1:3" x14ac:dyDescent="0.2">
      <c r="A959" t="s">
        <v>956</v>
      </c>
      <c r="B959" s="1">
        <v>856.96</v>
      </c>
      <c r="C959" s="1">
        <v>120819665.34</v>
      </c>
    </row>
    <row r="960" spans="1:3" x14ac:dyDescent="0.2">
      <c r="A960" t="s">
        <v>957</v>
      </c>
      <c r="B960" s="1">
        <v>860.3</v>
      </c>
      <c r="C960" s="1">
        <v>121318093.75</v>
      </c>
    </row>
    <row r="961" spans="1:3" x14ac:dyDescent="0.2">
      <c r="A961" t="s">
        <v>958</v>
      </c>
      <c r="B961" s="1">
        <v>864.57</v>
      </c>
      <c r="C961" s="1">
        <v>121630844.93000001</v>
      </c>
    </row>
    <row r="962" spans="1:3" x14ac:dyDescent="0.2">
      <c r="A962" t="s">
        <v>959</v>
      </c>
      <c r="B962" s="1">
        <v>859.45</v>
      </c>
      <c r="C962" s="1">
        <v>119164463.95999999</v>
      </c>
    </row>
    <row r="963" spans="1:3" x14ac:dyDescent="0.2">
      <c r="A963" t="s">
        <v>960</v>
      </c>
      <c r="B963" s="1">
        <v>863.46</v>
      </c>
      <c r="C963" s="1">
        <v>121271342.09999999</v>
      </c>
    </row>
    <row r="964" spans="1:3" x14ac:dyDescent="0.2">
      <c r="A964" t="s">
        <v>961</v>
      </c>
      <c r="B964" s="1">
        <v>860.92</v>
      </c>
      <c r="C964" s="1">
        <v>121418194.69</v>
      </c>
    </row>
    <row r="965" spans="1:3" x14ac:dyDescent="0.2">
      <c r="A965" t="s">
        <v>962</v>
      </c>
      <c r="B965" s="1">
        <v>865.79</v>
      </c>
      <c r="C965" s="1">
        <v>126203788.65000001</v>
      </c>
    </row>
    <row r="966" spans="1:3" x14ac:dyDescent="0.2">
      <c r="A966" t="s">
        <v>963</v>
      </c>
      <c r="B966" s="1">
        <v>859.9</v>
      </c>
      <c r="C966" s="1">
        <v>125321415.69</v>
      </c>
    </row>
    <row r="967" spans="1:3" x14ac:dyDescent="0.2">
      <c r="A967" t="s">
        <v>964</v>
      </c>
      <c r="B967" s="1">
        <v>858.85</v>
      </c>
      <c r="C967" s="1">
        <v>123998035.52</v>
      </c>
    </row>
    <row r="968" spans="1:3" x14ac:dyDescent="0.2">
      <c r="A968" t="s">
        <v>965</v>
      </c>
      <c r="B968" s="1">
        <v>862.77</v>
      </c>
      <c r="C968" s="1">
        <v>124672740.18000001</v>
      </c>
    </row>
    <row r="969" spans="1:3" x14ac:dyDescent="0.2">
      <c r="A969" t="s">
        <v>966</v>
      </c>
      <c r="B969" s="1">
        <v>860.91</v>
      </c>
      <c r="C969" s="1">
        <v>124622681.61</v>
      </c>
    </row>
    <row r="970" spans="1:3" x14ac:dyDescent="0.2">
      <c r="A970" t="s">
        <v>967</v>
      </c>
      <c r="B970" s="1">
        <v>864</v>
      </c>
      <c r="C970" s="1">
        <v>125070113.31999999</v>
      </c>
    </row>
    <row r="971" spans="1:3" x14ac:dyDescent="0.2">
      <c r="A971" t="s">
        <v>968</v>
      </c>
      <c r="B971" s="1">
        <v>868.27</v>
      </c>
      <c r="C971" s="1">
        <v>125740913.40000001</v>
      </c>
    </row>
    <row r="972" spans="1:3" x14ac:dyDescent="0.2">
      <c r="A972" t="s">
        <v>969</v>
      </c>
      <c r="B972" s="1">
        <v>870.37</v>
      </c>
      <c r="C972" s="1">
        <v>126447201.58</v>
      </c>
    </row>
    <row r="973" spans="1:3" x14ac:dyDescent="0.2">
      <c r="A973" t="s">
        <v>970</v>
      </c>
      <c r="B973" s="1">
        <v>874.15</v>
      </c>
      <c r="C973" s="1">
        <v>127019291.95</v>
      </c>
    </row>
    <row r="974" spans="1:3" x14ac:dyDescent="0.2">
      <c r="A974" t="s">
        <v>971</v>
      </c>
      <c r="B974" s="1">
        <v>866.33</v>
      </c>
      <c r="C974" s="1">
        <v>126525299.09</v>
      </c>
    </row>
    <row r="975" spans="1:3" x14ac:dyDescent="0.2">
      <c r="A975" t="s">
        <v>972</v>
      </c>
      <c r="B975" s="1">
        <v>863.02</v>
      </c>
      <c r="C975" s="1">
        <v>125985021.78</v>
      </c>
    </row>
    <row r="976" spans="1:3" x14ac:dyDescent="0.2">
      <c r="A976" t="s">
        <v>973</v>
      </c>
      <c r="B976" s="1">
        <v>858.29</v>
      </c>
      <c r="C976" s="1">
        <v>125520638.63</v>
      </c>
    </row>
    <row r="977" spans="1:3" x14ac:dyDescent="0.2">
      <c r="A977" t="s">
        <v>974</v>
      </c>
      <c r="B977" s="1">
        <v>857.36</v>
      </c>
      <c r="C977" s="1">
        <v>124973684.66</v>
      </c>
    </row>
    <row r="978" spans="1:3" x14ac:dyDescent="0.2">
      <c r="A978" t="s">
        <v>975</v>
      </c>
      <c r="B978" s="1">
        <v>858.13</v>
      </c>
      <c r="C978" s="1">
        <v>128377208.68000001</v>
      </c>
    </row>
    <row r="979" spans="1:3" x14ac:dyDescent="0.2">
      <c r="A979" t="s">
        <v>976</v>
      </c>
      <c r="B979" s="1">
        <v>863.37</v>
      </c>
      <c r="C979" s="1">
        <v>125030009.39</v>
      </c>
    </row>
    <row r="980" spans="1:3" x14ac:dyDescent="0.2">
      <c r="A980" t="s">
        <v>977</v>
      </c>
      <c r="B980" s="1">
        <v>860.33</v>
      </c>
      <c r="C980" s="1">
        <v>122809214.37</v>
      </c>
    </row>
    <row r="981" spans="1:3" x14ac:dyDescent="0.2">
      <c r="A981" t="s">
        <v>978</v>
      </c>
      <c r="B981" s="1">
        <v>848.23</v>
      </c>
      <c r="C981" s="1">
        <v>120825721.7</v>
      </c>
    </row>
    <row r="982" spans="1:3" x14ac:dyDescent="0.2">
      <c r="A982" t="s">
        <v>979</v>
      </c>
      <c r="B982" s="1">
        <v>849.96</v>
      </c>
      <c r="C982" s="1">
        <v>121086444.65000001</v>
      </c>
    </row>
    <row r="983" spans="1:3" x14ac:dyDescent="0.2">
      <c r="A983" t="s">
        <v>980</v>
      </c>
      <c r="B983" s="1">
        <v>853.79</v>
      </c>
      <c r="C983" s="1">
        <v>121466946.28</v>
      </c>
    </row>
    <row r="984" spans="1:3" x14ac:dyDescent="0.2">
      <c r="A984" t="s">
        <v>981</v>
      </c>
      <c r="B984" s="1">
        <v>851.93</v>
      </c>
      <c r="C984" s="1">
        <v>120519902.86</v>
      </c>
    </row>
    <row r="985" spans="1:3" x14ac:dyDescent="0.2">
      <c r="A985" t="s">
        <v>982</v>
      </c>
      <c r="B985" s="1">
        <v>847.95</v>
      </c>
      <c r="C985" s="1">
        <v>122621229.7</v>
      </c>
    </row>
    <row r="986" spans="1:3" x14ac:dyDescent="0.2">
      <c r="A986" t="s">
        <v>983</v>
      </c>
      <c r="B986" s="1">
        <v>863.02</v>
      </c>
      <c r="C986" s="1">
        <v>124880626.34</v>
      </c>
    </row>
    <row r="987" spans="1:3" x14ac:dyDescent="0.2">
      <c r="A987" t="s">
        <v>984</v>
      </c>
      <c r="B987" s="1">
        <v>862.67</v>
      </c>
      <c r="C987" s="1">
        <v>125020144.40000001</v>
      </c>
    </row>
    <row r="988" spans="1:3" x14ac:dyDescent="0.2">
      <c r="A988" t="s">
        <v>985</v>
      </c>
      <c r="B988" s="1">
        <v>874.58</v>
      </c>
      <c r="C988" s="1">
        <v>127387688.3</v>
      </c>
    </row>
    <row r="989" spans="1:3" x14ac:dyDescent="0.2">
      <c r="A989" t="s">
        <v>986</v>
      </c>
      <c r="B989" s="1">
        <v>881.8</v>
      </c>
      <c r="C989" s="1">
        <v>128278350.89</v>
      </c>
    </row>
    <row r="990" spans="1:3" x14ac:dyDescent="0.2">
      <c r="A990" t="s">
        <v>987</v>
      </c>
      <c r="B990" s="1">
        <v>889.1</v>
      </c>
      <c r="C990" s="1">
        <v>129389200.78</v>
      </c>
    </row>
    <row r="991" spans="1:3" x14ac:dyDescent="0.2">
      <c r="A991" t="s">
        <v>988</v>
      </c>
      <c r="B991" s="1">
        <v>887.47</v>
      </c>
      <c r="C991" s="1">
        <v>129239722.88</v>
      </c>
    </row>
    <row r="992" spans="1:3" x14ac:dyDescent="0.2">
      <c r="A992" t="s">
        <v>989</v>
      </c>
      <c r="B992" s="1">
        <v>882.71</v>
      </c>
      <c r="C992" s="1">
        <v>128721509.37</v>
      </c>
    </row>
    <row r="993" spans="1:3" x14ac:dyDescent="0.2">
      <c r="A993" t="s">
        <v>990</v>
      </c>
      <c r="B993" s="1">
        <v>882</v>
      </c>
      <c r="C993" s="1">
        <v>127379781.79000001</v>
      </c>
    </row>
    <row r="994" spans="1:3" x14ac:dyDescent="0.2">
      <c r="A994" t="s">
        <v>991</v>
      </c>
      <c r="B994" s="1">
        <v>890.59</v>
      </c>
      <c r="C994" s="1">
        <v>128727833.41</v>
      </c>
    </row>
    <row r="995" spans="1:3" x14ac:dyDescent="0.2">
      <c r="A995" t="s">
        <v>992</v>
      </c>
      <c r="B995" s="1">
        <v>886.78</v>
      </c>
      <c r="C995" s="1">
        <v>124932792.77</v>
      </c>
    </row>
    <row r="996" spans="1:3" x14ac:dyDescent="0.2">
      <c r="A996" t="s">
        <v>993</v>
      </c>
      <c r="B996" s="1">
        <v>887.41</v>
      </c>
      <c r="C996" s="1">
        <v>125267754.84</v>
      </c>
    </row>
    <row r="997" spans="1:3" x14ac:dyDescent="0.2">
      <c r="A997" t="s">
        <v>994</v>
      </c>
      <c r="B997" s="1">
        <v>887.15</v>
      </c>
      <c r="C997" s="1">
        <v>125117013.73999999</v>
      </c>
    </row>
    <row r="998" spans="1:3" x14ac:dyDescent="0.2">
      <c r="A998" t="s">
        <v>995</v>
      </c>
      <c r="B998" s="1">
        <v>885.97</v>
      </c>
      <c r="C998" s="1">
        <v>125412867.81</v>
      </c>
    </row>
    <row r="999" spans="1:3" x14ac:dyDescent="0.2">
      <c r="A999" t="s">
        <v>996</v>
      </c>
      <c r="B999" s="1">
        <v>882.43</v>
      </c>
      <c r="C999" s="1">
        <v>124603154.78</v>
      </c>
    </row>
    <row r="1000" spans="1:3" x14ac:dyDescent="0.2">
      <c r="A1000" t="s">
        <v>997</v>
      </c>
      <c r="B1000" s="1">
        <v>879.94</v>
      </c>
      <c r="C1000" s="1">
        <v>124136783.86</v>
      </c>
    </row>
    <row r="1001" spans="1:3" x14ac:dyDescent="0.2">
      <c r="A1001" t="s">
        <v>998</v>
      </c>
      <c r="B1001" s="1">
        <v>880.42</v>
      </c>
      <c r="C1001" s="1">
        <v>125636230.16</v>
      </c>
    </row>
    <row r="1002" spans="1:3" x14ac:dyDescent="0.2">
      <c r="A1002" t="s">
        <v>999</v>
      </c>
      <c r="B1002" s="1">
        <v>888.21</v>
      </c>
      <c r="C1002" s="1">
        <v>126502427.8</v>
      </c>
    </row>
    <row r="1003" spans="1:3" x14ac:dyDescent="0.2">
      <c r="A1003" t="s">
        <v>1000</v>
      </c>
      <c r="B1003" s="1">
        <v>892.44</v>
      </c>
      <c r="C1003" s="1">
        <v>125893981.92</v>
      </c>
    </row>
    <row r="1004" spans="1:3" x14ac:dyDescent="0.2">
      <c r="A1004" t="s">
        <v>1001</v>
      </c>
      <c r="B1004" s="1">
        <v>897.17</v>
      </c>
      <c r="C1004" s="1">
        <v>125512886.38</v>
      </c>
    </row>
    <row r="1005" spans="1:3" x14ac:dyDescent="0.2">
      <c r="A1005" t="s">
        <v>1002</v>
      </c>
      <c r="B1005" s="1">
        <v>894.38</v>
      </c>
      <c r="C1005" s="1">
        <v>125107140.45</v>
      </c>
    </row>
    <row r="1006" spans="1:3" x14ac:dyDescent="0.2">
      <c r="A1006" t="s">
        <v>1003</v>
      </c>
      <c r="B1006" s="1">
        <v>898.82</v>
      </c>
      <c r="C1006" s="1">
        <v>125727234.8</v>
      </c>
    </row>
    <row r="1007" spans="1:3" x14ac:dyDescent="0.2">
      <c r="A1007" t="s">
        <v>1004</v>
      </c>
      <c r="B1007" s="1">
        <v>897.24</v>
      </c>
      <c r="C1007" s="1">
        <v>130024500.28</v>
      </c>
    </row>
    <row r="1008" spans="1:3" x14ac:dyDescent="0.2">
      <c r="A1008" t="s">
        <v>1005</v>
      </c>
      <c r="B1008" s="1">
        <v>907.98</v>
      </c>
      <c r="C1008" s="1">
        <v>131547896.06999999</v>
      </c>
    </row>
    <row r="1009" spans="1:3" x14ac:dyDescent="0.2">
      <c r="A1009" t="s">
        <v>1006</v>
      </c>
      <c r="B1009" s="1">
        <v>908.89</v>
      </c>
      <c r="C1009" s="1">
        <v>129089284.28</v>
      </c>
    </row>
    <row r="1010" spans="1:3" x14ac:dyDescent="0.2">
      <c r="A1010" t="s">
        <v>1007</v>
      </c>
      <c r="B1010" s="1">
        <v>904.78</v>
      </c>
      <c r="C1010" s="1">
        <v>129354692.81</v>
      </c>
    </row>
    <row r="1011" spans="1:3" x14ac:dyDescent="0.2">
      <c r="A1011" t="s">
        <v>1008</v>
      </c>
      <c r="B1011" s="1">
        <v>901.58</v>
      </c>
      <c r="C1011" s="1">
        <v>128873080.68000001</v>
      </c>
    </row>
    <row r="1012" spans="1:3" x14ac:dyDescent="0.2">
      <c r="A1012" t="s">
        <v>1009</v>
      </c>
      <c r="B1012" s="1">
        <v>904.97</v>
      </c>
      <c r="C1012" s="1">
        <v>129006881.79000001</v>
      </c>
    </row>
    <row r="1013" spans="1:3" x14ac:dyDescent="0.2">
      <c r="A1013" t="s">
        <v>1010</v>
      </c>
      <c r="B1013" s="1">
        <v>898.72</v>
      </c>
      <c r="C1013" s="1">
        <v>136753845.22</v>
      </c>
    </row>
    <row r="1014" spans="1:3" x14ac:dyDescent="0.2">
      <c r="A1014" t="s">
        <v>1011</v>
      </c>
      <c r="B1014" s="1">
        <v>899.04</v>
      </c>
      <c r="C1014" s="1">
        <v>136762846.47999999</v>
      </c>
    </row>
    <row r="1015" spans="1:3" x14ac:dyDescent="0.2">
      <c r="A1015" t="s">
        <v>1012</v>
      </c>
      <c r="B1015" s="1">
        <v>895.89</v>
      </c>
      <c r="C1015" s="1">
        <v>136481228.15000001</v>
      </c>
    </row>
    <row r="1016" spans="1:3" x14ac:dyDescent="0.2">
      <c r="A1016" t="s">
        <v>1013</v>
      </c>
      <c r="B1016" s="1">
        <v>891.39</v>
      </c>
      <c r="C1016" s="1">
        <v>135463101.84</v>
      </c>
    </row>
    <row r="1017" spans="1:3" x14ac:dyDescent="0.2">
      <c r="A1017" t="s">
        <v>1014</v>
      </c>
      <c r="B1017" s="1">
        <v>896.5</v>
      </c>
      <c r="C1017" s="1">
        <v>136339061.09999999</v>
      </c>
    </row>
    <row r="1018" spans="1:3" x14ac:dyDescent="0.2">
      <c r="A1018" t="s">
        <v>1015</v>
      </c>
      <c r="B1018" s="1">
        <v>896.01</v>
      </c>
      <c r="C1018" s="1">
        <v>136520219.78999999</v>
      </c>
    </row>
    <row r="1019" spans="1:3" x14ac:dyDescent="0.2">
      <c r="A1019" t="s">
        <v>1016</v>
      </c>
      <c r="B1019" s="1">
        <v>894.26</v>
      </c>
      <c r="C1019" s="1">
        <v>136858836.97999999</v>
      </c>
    </row>
    <row r="1020" spans="1:3" x14ac:dyDescent="0.2">
      <c r="A1020" t="s">
        <v>1017</v>
      </c>
      <c r="B1020" s="1">
        <v>890.12</v>
      </c>
      <c r="C1020" s="1">
        <v>136973808.74000001</v>
      </c>
    </row>
    <row r="1021" spans="1:3" x14ac:dyDescent="0.2">
      <c r="A1021" t="s">
        <v>1018</v>
      </c>
      <c r="B1021" s="1">
        <v>894.83</v>
      </c>
      <c r="C1021" s="1">
        <v>139339335.13999999</v>
      </c>
    </row>
    <row r="1022" spans="1:3" x14ac:dyDescent="0.2">
      <c r="A1022" t="s">
        <v>1019</v>
      </c>
      <c r="B1022" s="1">
        <v>893.36</v>
      </c>
      <c r="C1022" s="1">
        <v>139403577.58000001</v>
      </c>
    </row>
    <row r="1023" spans="1:3" x14ac:dyDescent="0.2">
      <c r="A1023" t="s">
        <v>1020</v>
      </c>
      <c r="B1023" s="1">
        <v>886.88</v>
      </c>
      <c r="C1023" s="1">
        <v>138567135.38999999</v>
      </c>
    </row>
    <row r="1024" spans="1:3" x14ac:dyDescent="0.2">
      <c r="A1024" t="s">
        <v>1021</v>
      </c>
      <c r="B1024" s="1">
        <v>900.18</v>
      </c>
      <c r="C1024" s="1">
        <v>140483237.33000001</v>
      </c>
    </row>
    <row r="1025" spans="1:3" x14ac:dyDescent="0.2">
      <c r="A1025" t="s">
        <v>1022</v>
      </c>
      <c r="B1025" s="1">
        <v>903.1</v>
      </c>
      <c r="C1025" s="1">
        <v>141025531.30000001</v>
      </c>
    </row>
    <row r="1026" spans="1:3" x14ac:dyDescent="0.2">
      <c r="A1026" t="s">
        <v>1023</v>
      </c>
      <c r="B1026" s="1">
        <v>903.89</v>
      </c>
      <c r="C1026" s="1">
        <v>141674997.94</v>
      </c>
    </row>
    <row r="1027" spans="1:3" x14ac:dyDescent="0.2">
      <c r="A1027" t="s">
        <v>1024</v>
      </c>
      <c r="B1027" s="1">
        <v>900.18</v>
      </c>
      <c r="C1027" s="1">
        <v>141212304.44999999</v>
      </c>
    </row>
    <row r="1028" spans="1:3" x14ac:dyDescent="0.2">
      <c r="A1028" t="s">
        <v>1025</v>
      </c>
      <c r="B1028" s="1">
        <v>900.46</v>
      </c>
      <c r="C1028" s="1">
        <v>141330673.94</v>
      </c>
    </row>
    <row r="1029" spans="1:3" x14ac:dyDescent="0.2">
      <c r="A1029" t="s">
        <v>1026</v>
      </c>
      <c r="B1029" s="1">
        <v>901.48</v>
      </c>
      <c r="C1029" s="1">
        <v>141851934.69999999</v>
      </c>
    </row>
    <row r="1030" spans="1:3" x14ac:dyDescent="0.2">
      <c r="A1030" t="s">
        <v>1027</v>
      </c>
      <c r="B1030" s="1">
        <v>895.94</v>
      </c>
      <c r="C1030" s="1">
        <v>141178627.40000001</v>
      </c>
    </row>
    <row r="1031" spans="1:3" x14ac:dyDescent="0.2">
      <c r="A1031" t="s">
        <v>1028</v>
      </c>
      <c r="B1031" s="1">
        <v>895.65</v>
      </c>
      <c r="C1031" s="1">
        <v>140967216.88999999</v>
      </c>
    </row>
    <row r="1032" spans="1:3" x14ac:dyDescent="0.2">
      <c r="A1032" t="s">
        <v>1029</v>
      </c>
      <c r="B1032" s="1">
        <v>888.19</v>
      </c>
      <c r="C1032" s="1">
        <v>140270224.21000001</v>
      </c>
    </row>
    <row r="1033" spans="1:3" x14ac:dyDescent="0.2">
      <c r="A1033" t="s">
        <v>1030</v>
      </c>
      <c r="B1033" s="1">
        <v>888.76</v>
      </c>
      <c r="C1033" s="1">
        <v>140224207.16999999</v>
      </c>
    </row>
    <row r="1034" spans="1:3" x14ac:dyDescent="0.2">
      <c r="A1034" t="s">
        <v>1031</v>
      </c>
      <c r="B1034" s="1">
        <v>892.53</v>
      </c>
      <c r="C1034" s="1">
        <v>141106950.33000001</v>
      </c>
    </row>
    <row r="1035" spans="1:3" x14ac:dyDescent="0.2">
      <c r="A1035" t="s">
        <v>1032</v>
      </c>
      <c r="B1035" s="1">
        <v>889.81</v>
      </c>
      <c r="C1035" s="1">
        <v>141261692.31</v>
      </c>
    </row>
    <row r="1036" spans="1:3" x14ac:dyDescent="0.2">
      <c r="A1036" t="s">
        <v>1033</v>
      </c>
      <c r="B1036" s="1">
        <v>884.23</v>
      </c>
      <c r="C1036" s="1">
        <v>140439088.55000001</v>
      </c>
    </row>
    <row r="1037" spans="1:3" x14ac:dyDescent="0.2">
      <c r="A1037" t="s">
        <v>1034</v>
      </c>
      <c r="B1037" s="1">
        <v>890.33</v>
      </c>
      <c r="C1037" s="1">
        <v>141248579.44999999</v>
      </c>
    </row>
    <row r="1038" spans="1:3" x14ac:dyDescent="0.2">
      <c r="A1038" t="s">
        <v>1035</v>
      </c>
      <c r="B1038" s="1">
        <v>881.38</v>
      </c>
      <c r="C1038" s="1">
        <v>140734889.16</v>
      </c>
    </row>
    <row r="1039" spans="1:3" x14ac:dyDescent="0.2">
      <c r="A1039" t="s">
        <v>1036</v>
      </c>
      <c r="B1039" s="1">
        <v>879.99</v>
      </c>
      <c r="C1039" s="1">
        <v>141546433.33000001</v>
      </c>
    </row>
    <row r="1040" spans="1:3" x14ac:dyDescent="0.2">
      <c r="A1040" t="s">
        <v>1037</v>
      </c>
      <c r="B1040" s="1">
        <v>879.89</v>
      </c>
      <c r="C1040" s="1">
        <v>141486057.37</v>
      </c>
    </row>
    <row r="1041" spans="1:3" x14ac:dyDescent="0.2">
      <c r="A1041" t="s">
        <v>1038</v>
      </c>
      <c r="B1041" s="1">
        <v>874.44</v>
      </c>
      <c r="C1041" s="1">
        <v>140716570.41999999</v>
      </c>
    </row>
    <row r="1042" spans="1:3" x14ac:dyDescent="0.2">
      <c r="A1042" t="s">
        <v>1039</v>
      </c>
      <c r="B1042" s="1">
        <v>873.11</v>
      </c>
      <c r="C1042" s="1">
        <v>140670875.94999999</v>
      </c>
    </row>
    <row r="1043" spans="1:3" x14ac:dyDescent="0.2">
      <c r="A1043" t="s">
        <v>1040</v>
      </c>
      <c r="B1043" s="1">
        <v>871.08</v>
      </c>
      <c r="C1043" s="1">
        <v>140439483.38</v>
      </c>
    </row>
    <row r="1044" spans="1:3" x14ac:dyDescent="0.2">
      <c r="A1044" t="s">
        <v>1041</v>
      </c>
      <c r="B1044" s="1">
        <v>871.68</v>
      </c>
      <c r="C1044" s="1">
        <v>142523296.08000001</v>
      </c>
    </row>
    <row r="1045" spans="1:3" x14ac:dyDescent="0.2">
      <c r="A1045" t="s">
        <v>1042</v>
      </c>
      <c r="B1045" s="1">
        <v>867.51</v>
      </c>
      <c r="C1045" s="1">
        <v>141904773.78999999</v>
      </c>
    </row>
    <row r="1046" spans="1:3" x14ac:dyDescent="0.2">
      <c r="A1046" t="s">
        <v>1043</v>
      </c>
      <c r="B1046" s="1">
        <v>875.42</v>
      </c>
      <c r="C1046" s="1">
        <v>143198381.13</v>
      </c>
    </row>
    <row r="1047" spans="1:3" x14ac:dyDescent="0.2">
      <c r="A1047" t="s">
        <v>1044</v>
      </c>
      <c r="B1047" s="1">
        <v>875.14</v>
      </c>
      <c r="C1047" s="1">
        <v>143474524.55000001</v>
      </c>
    </row>
    <row r="1048" spans="1:3" x14ac:dyDescent="0.2">
      <c r="A1048" t="s">
        <v>1045</v>
      </c>
      <c r="B1048" s="1">
        <v>867.08</v>
      </c>
      <c r="C1048" s="1">
        <v>145271026.05000001</v>
      </c>
    </row>
    <row r="1049" spans="1:3" x14ac:dyDescent="0.2">
      <c r="A1049" t="s">
        <v>1046</v>
      </c>
      <c r="B1049" s="1">
        <v>861.99</v>
      </c>
      <c r="C1049" s="1">
        <v>144317788.5</v>
      </c>
    </row>
    <row r="1050" spans="1:3" x14ac:dyDescent="0.2">
      <c r="A1050" t="s">
        <v>1047</v>
      </c>
      <c r="B1050" s="1">
        <v>864.31</v>
      </c>
      <c r="C1050" s="1">
        <v>144717483.81</v>
      </c>
    </row>
    <row r="1051" spans="1:3" x14ac:dyDescent="0.2">
      <c r="A1051" t="s">
        <v>1048</v>
      </c>
      <c r="B1051" s="1">
        <v>865.71</v>
      </c>
      <c r="C1051" s="1">
        <v>144951188.71000001</v>
      </c>
    </row>
    <row r="1052" spans="1:3" x14ac:dyDescent="0.2">
      <c r="A1052" t="s">
        <v>1049</v>
      </c>
      <c r="B1052" s="1">
        <v>858.66</v>
      </c>
      <c r="C1052" s="1">
        <v>143809139.72</v>
      </c>
    </row>
    <row r="1053" spans="1:3" x14ac:dyDescent="0.2">
      <c r="A1053" t="s">
        <v>1050</v>
      </c>
      <c r="B1053" s="1">
        <v>860.48</v>
      </c>
      <c r="C1053" s="1">
        <v>144650396.55000001</v>
      </c>
    </row>
    <row r="1054" spans="1:3" x14ac:dyDescent="0.2">
      <c r="A1054" t="s">
        <v>1051</v>
      </c>
      <c r="B1054" s="1">
        <v>858.61</v>
      </c>
      <c r="C1054" s="1">
        <v>144358457.21000001</v>
      </c>
    </row>
    <row r="1055" spans="1:3" x14ac:dyDescent="0.2">
      <c r="A1055" t="s">
        <v>1052</v>
      </c>
      <c r="B1055" s="1">
        <v>839.14</v>
      </c>
      <c r="C1055" s="1">
        <v>141198344.65000001</v>
      </c>
    </row>
    <row r="1056" spans="1:3" x14ac:dyDescent="0.2">
      <c r="A1056" t="s">
        <v>1053</v>
      </c>
      <c r="B1056" s="1">
        <v>839.16</v>
      </c>
      <c r="C1056" s="1">
        <v>140903983.81</v>
      </c>
    </row>
    <row r="1057" spans="1:3" x14ac:dyDescent="0.2">
      <c r="A1057" t="s">
        <v>1054</v>
      </c>
      <c r="B1057" s="1">
        <v>838.95</v>
      </c>
      <c r="C1057" s="1">
        <v>140372029.50999999</v>
      </c>
    </row>
    <row r="1058" spans="1:3" x14ac:dyDescent="0.2">
      <c r="A1058" t="s">
        <v>1055</v>
      </c>
      <c r="B1058" s="1">
        <v>832.87</v>
      </c>
      <c r="C1058" s="1">
        <v>139805827.46000001</v>
      </c>
    </row>
    <row r="1059" spans="1:3" x14ac:dyDescent="0.2">
      <c r="A1059" t="s">
        <v>1056</v>
      </c>
      <c r="B1059" s="1">
        <v>832.1</v>
      </c>
      <c r="C1059" s="1">
        <v>139646775.03999999</v>
      </c>
    </row>
    <row r="1060" spans="1:3" x14ac:dyDescent="0.2">
      <c r="A1060" t="s">
        <v>1057</v>
      </c>
      <c r="B1060" s="1">
        <v>834.29</v>
      </c>
      <c r="C1060" s="1">
        <v>140233168.61000001</v>
      </c>
    </row>
    <row r="1061" spans="1:3" x14ac:dyDescent="0.2">
      <c r="A1061" t="s">
        <v>1058</v>
      </c>
      <c r="B1061" s="1">
        <v>840.21</v>
      </c>
      <c r="C1061" s="1">
        <v>146270887.13</v>
      </c>
    </row>
    <row r="1062" spans="1:3" x14ac:dyDescent="0.2">
      <c r="A1062" t="s">
        <v>1059</v>
      </c>
      <c r="B1062" s="1">
        <v>842.45</v>
      </c>
      <c r="C1062" s="1">
        <v>149141092.63</v>
      </c>
    </row>
    <row r="1063" spans="1:3" x14ac:dyDescent="0.2">
      <c r="A1063" t="s">
        <v>1060</v>
      </c>
      <c r="B1063" s="1">
        <v>843.13</v>
      </c>
      <c r="C1063" s="1">
        <v>149451004.11000001</v>
      </c>
    </row>
    <row r="1064" spans="1:3" x14ac:dyDescent="0.2">
      <c r="A1064" t="s">
        <v>1061</v>
      </c>
      <c r="B1064" s="1">
        <v>841.82</v>
      </c>
      <c r="C1064" s="1">
        <v>149084234.84</v>
      </c>
    </row>
    <row r="1065" spans="1:3" x14ac:dyDescent="0.2">
      <c r="A1065" t="s">
        <v>1062</v>
      </c>
      <c r="B1065" s="1">
        <v>831.5</v>
      </c>
      <c r="C1065" s="1">
        <v>147361232.09</v>
      </c>
    </row>
    <row r="1066" spans="1:3" x14ac:dyDescent="0.2">
      <c r="A1066" t="s">
        <v>1063</v>
      </c>
      <c r="B1066" s="1">
        <v>830.97</v>
      </c>
      <c r="C1066" s="1">
        <v>147256316.91999999</v>
      </c>
    </row>
    <row r="1067" spans="1:3" x14ac:dyDescent="0.2">
      <c r="A1067" t="s">
        <v>1064</v>
      </c>
      <c r="B1067" s="1">
        <v>825.29</v>
      </c>
      <c r="C1067" s="1">
        <v>146291929.22999999</v>
      </c>
    </row>
    <row r="1068" spans="1:3" x14ac:dyDescent="0.2">
      <c r="A1068" t="s">
        <v>1065</v>
      </c>
      <c r="B1068" s="1">
        <v>823.3</v>
      </c>
      <c r="C1068" s="1">
        <v>146001315.30000001</v>
      </c>
    </row>
    <row r="1069" spans="1:3" x14ac:dyDescent="0.2">
      <c r="A1069" t="s">
        <v>1066</v>
      </c>
      <c r="B1069" s="1">
        <v>814.95</v>
      </c>
      <c r="C1069" s="1">
        <v>144879397.38</v>
      </c>
    </row>
    <row r="1070" spans="1:3" x14ac:dyDescent="0.2">
      <c r="A1070" t="s">
        <v>1067</v>
      </c>
      <c r="B1070" s="1">
        <v>812.17</v>
      </c>
      <c r="C1070" s="1">
        <v>144257904.06999999</v>
      </c>
    </row>
    <row r="1071" spans="1:3" x14ac:dyDescent="0.2">
      <c r="A1071" t="s">
        <v>1068</v>
      </c>
      <c r="B1071" s="1">
        <v>812.41</v>
      </c>
      <c r="C1071" s="1">
        <v>144403607.68000001</v>
      </c>
    </row>
    <row r="1072" spans="1:3" x14ac:dyDescent="0.2">
      <c r="A1072" t="s">
        <v>1069</v>
      </c>
      <c r="B1072" s="1">
        <v>810.64</v>
      </c>
      <c r="C1072" s="1">
        <v>144310097.34</v>
      </c>
    </row>
    <row r="1073" spans="1:3" x14ac:dyDescent="0.2">
      <c r="A1073" t="s">
        <v>1070</v>
      </c>
      <c r="B1073" s="1">
        <v>808.38</v>
      </c>
      <c r="C1073" s="1">
        <v>143904597.68000001</v>
      </c>
    </row>
    <row r="1074" spans="1:3" x14ac:dyDescent="0.2">
      <c r="A1074" t="s">
        <v>1071</v>
      </c>
      <c r="B1074" s="1">
        <v>803.04</v>
      </c>
      <c r="C1074" s="1">
        <v>142954291.33000001</v>
      </c>
    </row>
    <row r="1075" spans="1:3" x14ac:dyDescent="0.2">
      <c r="A1075" t="s">
        <v>1072</v>
      </c>
      <c r="B1075" s="1">
        <v>805.79</v>
      </c>
      <c r="C1075" s="1">
        <v>143332986.21000001</v>
      </c>
    </row>
    <row r="1076" spans="1:3" x14ac:dyDescent="0.2">
      <c r="A1076" t="s">
        <v>1073</v>
      </c>
      <c r="B1076" s="1">
        <v>805.53</v>
      </c>
      <c r="C1076" s="1">
        <v>143287101.93000001</v>
      </c>
    </row>
    <row r="1077" spans="1:3" x14ac:dyDescent="0.2">
      <c r="A1077" t="s">
        <v>1074</v>
      </c>
      <c r="B1077" s="1">
        <v>799.73</v>
      </c>
      <c r="C1077" s="1">
        <v>142279488</v>
      </c>
    </row>
    <row r="1078" spans="1:3" x14ac:dyDescent="0.2">
      <c r="A1078" t="s">
        <v>1075</v>
      </c>
      <c r="B1078" s="1">
        <v>797.69</v>
      </c>
      <c r="C1078" s="1">
        <v>141916297.74000001</v>
      </c>
    </row>
    <row r="1079" spans="1:3" x14ac:dyDescent="0.2">
      <c r="A1079" t="s">
        <v>1076</v>
      </c>
      <c r="B1079" s="1">
        <v>809.98</v>
      </c>
      <c r="C1079" s="1">
        <v>144126707.37</v>
      </c>
    </row>
    <row r="1080" spans="1:3" x14ac:dyDescent="0.2">
      <c r="A1080" t="s">
        <v>1077</v>
      </c>
      <c r="B1080" s="1">
        <v>818.4</v>
      </c>
      <c r="C1080" s="1">
        <v>145834002.06999999</v>
      </c>
    </row>
    <row r="1081" spans="1:3" x14ac:dyDescent="0.2">
      <c r="A1081" t="s">
        <v>1078</v>
      </c>
      <c r="B1081" s="1">
        <v>819.12</v>
      </c>
      <c r="C1081" s="1">
        <v>146093490.72</v>
      </c>
    </row>
    <row r="1082" spans="1:3" x14ac:dyDescent="0.2">
      <c r="A1082" t="s">
        <v>1079</v>
      </c>
      <c r="B1082" s="1">
        <v>819.96</v>
      </c>
      <c r="C1082" s="1">
        <v>146244265.47</v>
      </c>
    </row>
    <row r="1083" spans="1:3" x14ac:dyDescent="0.2">
      <c r="A1083" t="s">
        <v>1080</v>
      </c>
      <c r="B1083" s="1">
        <v>815.13</v>
      </c>
      <c r="C1083" s="1">
        <v>144911573.41999999</v>
      </c>
    </row>
    <row r="1084" spans="1:3" x14ac:dyDescent="0.2">
      <c r="A1084" t="s">
        <v>1081</v>
      </c>
      <c r="B1084" s="1">
        <v>815.39</v>
      </c>
      <c r="C1084" s="1">
        <v>145278811.40000001</v>
      </c>
    </row>
    <row r="1085" spans="1:3" x14ac:dyDescent="0.2">
      <c r="A1085" t="s">
        <v>1082</v>
      </c>
      <c r="B1085" s="1">
        <v>818.39</v>
      </c>
      <c r="C1085" s="1">
        <v>146217901.69999999</v>
      </c>
    </row>
    <row r="1086" spans="1:3" x14ac:dyDescent="0.2">
      <c r="A1086" t="s">
        <v>1083</v>
      </c>
      <c r="B1086" s="1">
        <v>809.04</v>
      </c>
      <c r="C1086" s="1">
        <v>145780213.21000001</v>
      </c>
    </row>
    <row r="1087" spans="1:3" x14ac:dyDescent="0.2">
      <c r="A1087" t="s">
        <v>1084</v>
      </c>
      <c r="B1087" s="1">
        <v>804.39</v>
      </c>
      <c r="C1087" s="1">
        <v>147791737.16999999</v>
      </c>
    </row>
    <row r="1088" spans="1:3" x14ac:dyDescent="0.2">
      <c r="A1088" t="s">
        <v>1085</v>
      </c>
      <c r="B1088" s="1">
        <v>808.79</v>
      </c>
      <c r="C1088" s="1">
        <v>148716142.58000001</v>
      </c>
    </row>
    <row r="1089" spans="1:3" x14ac:dyDescent="0.2">
      <c r="A1089" t="s">
        <v>1086</v>
      </c>
      <c r="B1089" s="1">
        <v>812.98</v>
      </c>
      <c r="C1089" s="1">
        <v>152051964.06</v>
      </c>
    </row>
    <row r="1090" spans="1:3" x14ac:dyDescent="0.2">
      <c r="A1090" t="s">
        <v>1087</v>
      </c>
      <c r="B1090" s="1">
        <v>825</v>
      </c>
      <c r="C1090" s="1">
        <v>154323346.28999999</v>
      </c>
    </row>
    <row r="1091" spans="1:3" x14ac:dyDescent="0.2">
      <c r="A1091" t="s">
        <v>1088</v>
      </c>
      <c r="B1091" s="1">
        <v>822.23</v>
      </c>
      <c r="C1091" s="1">
        <v>154230011.13</v>
      </c>
    </row>
    <row r="1092" spans="1:3" x14ac:dyDescent="0.2">
      <c r="A1092" t="s">
        <v>1089</v>
      </c>
      <c r="B1092" s="1">
        <v>827.79</v>
      </c>
      <c r="C1092" s="1">
        <v>155273982.08000001</v>
      </c>
    </row>
    <row r="1093" spans="1:3" x14ac:dyDescent="0.2">
      <c r="A1093" t="s">
        <v>1090</v>
      </c>
      <c r="B1093" s="1">
        <v>841.05</v>
      </c>
      <c r="C1093" s="1">
        <v>157568493.21000001</v>
      </c>
    </row>
    <row r="1094" spans="1:3" x14ac:dyDescent="0.2">
      <c r="A1094" t="s">
        <v>1091</v>
      </c>
      <c r="B1094" s="1">
        <v>845.66</v>
      </c>
      <c r="C1094" s="1">
        <v>158539017.56999999</v>
      </c>
    </row>
    <row r="1095" spans="1:3" x14ac:dyDescent="0.2">
      <c r="A1095" t="s">
        <v>1092</v>
      </c>
      <c r="B1095" s="1">
        <v>842.51</v>
      </c>
      <c r="C1095" s="1">
        <v>157948429.03999999</v>
      </c>
    </row>
    <row r="1096" spans="1:3" x14ac:dyDescent="0.2">
      <c r="A1096" t="s">
        <v>1093</v>
      </c>
      <c r="B1096" s="1">
        <v>835.02</v>
      </c>
      <c r="C1096" s="1">
        <v>156543646.08000001</v>
      </c>
    </row>
    <row r="1097" spans="1:3" x14ac:dyDescent="0.2">
      <c r="A1097" t="s">
        <v>1094</v>
      </c>
      <c r="B1097" s="1">
        <v>841.56</v>
      </c>
      <c r="C1097" s="1">
        <v>157712071.06</v>
      </c>
    </row>
    <row r="1098" spans="1:3" x14ac:dyDescent="0.2">
      <c r="A1098" t="s">
        <v>1095</v>
      </c>
      <c r="B1098" s="1">
        <v>835.96</v>
      </c>
      <c r="C1098" s="1">
        <v>156662592.34999999</v>
      </c>
    </row>
    <row r="1099" spans="1:3" x14ac:dyDescent="0.2">
      <c r="A1099" t="s">
        <v>1096</v>
      </c>
      <c r="B1099" s="1">
        <v>838.42</v>
      </c>
      <c r="C1099" s="1">
        <v>158558091.06</v>
      </c>
    </row>
    <row r="1100" spans="1:3" x14ac:dyDescent="0.2">
      <c r="A1100" t="s">
        <v>1097</v>
      </c>
      <c r="B1100" s="1">
        <v>846.19</v>
      </c>
      <c r="C1100" s="1">
        <v>160029236.43000001</v>
      </c>
    </row>
    <row r="1101" spans="1:3" x14ac:dyDescent="0.2">
      <c r="A1101" t="s">
        <v>1098</v>
      </c>
      <c r="B1101" s="1">
        <v>853.42</v>
      </c>
      <c r="C1101" s="1">
        <v>161791159.94999999</v>
      </c>
    </row>
    <row r="1102" spans="1:3" x14ac:dyDescent="0.2">
      <c r="A1102" t="s">
        <v>1099</v>
      </c>
      <c r="B1102" s="1">
        <v>852.65</v>
      </c>
      <c r="C1102" s="1">
        <v>161585237.88999999</v>
      </c>
    </row>
    <row r="1103" spans="1:3" x14ac:dyDescent="0.2">
      <c r="A1103" t="s">
        <v>1100</v>
      </c>
      <c r="B1103" s="1">
        <v>859.33</v>
      </c>
      <c r="C1103" s="1">
        <v>162899109.09</v>
      </c>
    </row>
    <row r="1104" spans="1:3" x14ac:dyDescent="0.2">
      <c r="A1104" t="s">
        <v>1101</v>
      </c>
      <c r="B1104" s="1">
        <v>864.62</v>
      </c>
      <c r="C1104" s="1">
        <v>163900420.41999999</v>
      </c>
    </row>
    <row r="1105" spans="1:3" x14ac:dyDescent="0.2">
      <c r="A1105" t="s">
        <v>1102</v>
      </c>
      <c r="B1105" s="1">
        <v>863.91</v>
      </c>
      <c r="C1105" s="1">
        <v>163956502.52000001</v>
      </c>
    </row>
    <row r="1106" spans="1:3" x14ac:dyDescent="0.2">
      <c r="A1106" t="s">
        <v>1103</v>
      </c>
      <c r="B1106" s="1">
        <v>866.04</v>
      </c>
      <c r="C1106" s="1">
        <v>164361157.94999999</v>
      </c>
    </row>
    <row r="1107" spans="1:3" x14ac:dyDescent="0.2">
      <c r="A1107" t="s">
        <v>1104</v>
      </c>
      <c r="B1107" s="1">
        <v>866.25</v>
      </c>
      <c r="C1107" s="1">
        <v>164391297.66999999</v>
      </c>
    </row>
    <row r="1108" spans="1:3" x14ac:dyDescent="0.2">
      <c r="A1108" t="s">
        <v>1105</v>
      </c>
      <c r="B1108" s="1">
        <v>858.56</v>
      </c>
      <c r="C1108" s="1">
        <v>162892250.12</v>
      </c>
    </row>
    <row r="1109" spans="1:3" x14ac:dyDescent="0.2">
      <c r="A1109" t="s">
        <v>1106</v>
      </c>
      <c r="B1109" s="1">
        <v>860.86</v>
      </c>
      <c r="C1109" s="1">
        <v>163227838.34999999</v>
      </c>
    </row>
    <row r="1110" spans="1:3" x14ac:dyDescent="0.2">
      <c r="A1110" t="s">
        <v>1107</v>
      </c>
      <c r="B1110" s="1">
        <v>862.7</v>
      </c>
      <c r="C1110" s="1">
        <v>163577063.90000001</v>
      </c>
    </row>
    <row r="1111" spans="1:3" x14ac:dyDescent="0.2">
      <c r="A1111" t="s">
        <v>1108</v>
      </c>
      <c r="B1111" s="1">
        <v>868.38</v>
      </c>
      <c r="C1111" s="1">
        <v>164652882.25999999</v>
      </c>
    </row>
    <row r="1112" spans="1:3" x14ac:dyDescent="0.2">
      <c r="A1112" t="s">
        <v>1109</v>
      </c>
      <c r="B1112" s="1">
        <v>866.9</v>
      </c>
      <c r="C1112" s="1">
        <v>164372511.88999999</v>
      </c>
    </row>
    <row r="1113" spans="1:3" x14ac:dyDescent="0.2">
      <c r="A1113" t="s">
        <v>1110</v>
      </c>
      <c r="B1113" s="1">
        <v>867.96</v>
      </c>
      <c r="C1113" s="1">
        <v>164613821.88</v>
      </c>
    </row>
    <row r="1114" spans="1:3" x14ac:dyDescent="0.2">
      <c r="A1114" t="s">
        <v>1111</v>
      </c>
      <c r="B1114" s="1">
        <v>867.05</v>
      </c>
      <c r="C1114" s="1">
        <v>164432797.46000001</v>
      </c>
    </row>
    <row r="1115" spans="1:3" x14ac:dyDescent="0.2">
      <c r="A1115" t="s">
        <v>1112</v>
      </c>
      <c r="B1115" s="1">
        <v>873.55</v>
      </c>
      <c r="C1115" s="1">
        <v>165730158.05000001</v>
      </c>
    </row>
    <row r="1116" spans="1:3" x14ac:dyDescent="0.2">
      <c r="A1116" t="s">
        <v>1113</v>
      </c>
      <c r="B1116" s="1">
        <v>867.15</v>
      </c>
      <c r="C1116" s="1">
        <v>164555047.88999999</v>
      </c>
    </row>
    <row r="1117" spans="1:3" x14ac:dyDescent="0.2">
      <c r="A1117" t="s">
        <v>1114</v>
      </c>
      <c r="B1117" s="1">
        <v>871.45</v>
      </c>
      <c r="C1117" s="1">
        <v>165368703.49000001</v>
      </c>
    </row>
    <row r="1118" spans="1:3" x14ac:dyDescent="0.2">
      <c r="A1118" t="s">
        <v>1115</v>
      </c>
      <c r="B1118" s="1">
        <v>872.59</v>
      </c>
      <c r="C1118" s="1">
        <v>165474795.15000001</v>
      </c>
    </row>
    <row r="1119" spans="1:3" x14ac:dyDescent="0.2">
      <c r="A1119" t="s">
        <v>1116</v>
      </c>
      <c r="B1119" s="1">
        <v>870.33</v>
      </c>
      <c r="C1119" s="1">
        <v>165046440.36000001</v>
      </c>
    </row>
    <row r="1120" spans="1:3" x14ac:dyDescent="0.2">
      <c r="A1120" t="s">
        <v>1117</v>
      </c>
      <c r="B1120" s="1">
        <v>863.74</v>
      </c>
      <c r="C1120" s="1">
        <v>163821154.75</v>
      </c>
    </row>
    <row r="1121" spans="1:3" x14ac:dyDescent="0.2">
      <c r="A1121" t="s">
        <v>1118</v>
      </c>
      <c r="B1121" s="1">
        <v>854.99</v>
      </c>
      <c r="C1121" s="1">
        <v>162162297.86000001</v>
      </c>
    </row>
    <row r="1122" spans="1:3" x14ac:dyDescent="0.2">
      <c r="A1122" t="s">
        <v>1119</v>
      </c>
      <c r="B1122" s="1">
        <v>856.99</v>
      </c>
      <c r="C1122" s="1">
        <v>162540851.63999999</v>
      </c>
    </row>
    <row r="1123" spans="1:3" x14ac:dyDescent="0.2">
      <c r="A1123" t="s">
        <v>1120</v>
      </c>
      <c r="B1123" s="1">
        <v>871.4</v>
      </c>
      <c r="C1123" s="1">
        <v>165306441.09999999</v>
      </c>
    </row>
    <row r="1124" spans="1:3" x14ac:dyDescent="0.2">
      <c r="A1124" t="s">
        <v>1121</v>
      </c>
      <c r="B1124" s="1">
        <v>870.01</v>
      </c>
      <c r="C1124" s="1">
        <v>164917393.31</v>
      </c>
    </row>
    <row r="1125" spans="1:3" x14ac:dyDescent="0.2">
      <c r="A1125" t="s">
        <v>1122</v>
      </c>
      <c r="B1125" s="1">
        <v>878.54</v>
      </c>
      <c r="C1125" s="1">
        <v>166533107.62</v>
      </c>
    </row>
    <row r="1126" spans="1:3" x14ac:dyDescent="0.2">
      <c r="A1126" t="s">
        <v>1123</v>
      </c>
      <c r="B1126" s="1">
        <v>873.81</v>
      </c>
      <c r="C1126" s="1">
        <v>165623811.43000001</v>
      </c>
    </row>
    <row r="1127" spans="1:3" x14ac:dyDescent="0.2">
      <c r="A1127" t="s">
        <v>1124</v>
      </c>
      <c r="B1127" s="1">
        <v>878.93</v>
      </c>
      <c r="C1127" s="1">
        <v>166630197.41999999</v>
      </c>
    </row>
    <row r="1128" spans="1:3" x14ac:dyDescent="0.2">
      <c r="A1128" t="s">
        <v>1125</v>
      </c>
      <c r="B1128" s="1">
        <v>889</v>
      </c>
      <c r="C1128" s="1">
        <v>168538926.75999999</v>
      </c>
    </row>
    <row r="1129" spans="1:3" x14ac:dyDescent="0.2">
      <c r="A1129" t="s">
        <v>1126</v>
      </c>
      <c r="B1129" s="1">
        <v>895.37</v>
      </c>
      <c r="C1129" s="1">
        <v>169746195.41</v>
      </c>
    </row>
    <row r="1130" spans="1:3" x14ac:dyDescent="0.2">
      <c r="A1130" t="s">
        <v>1127</v>
      </c>
      <c r="B1130" s="1">
        <v>891.56</v>
      </c>
      <c r="C1130" s="1">
        <v>168962023.88999999</v>
      </c>
    </row>
    <row r="1131" spans="1:3" x14ac:dyDescent="0.2">
      <c r="A1131" t="s">
        <v>1128</v>
      </c>
      <c r="B1131" s="1">
        <v>875.27</v>
      </c>
      <c r="C1131" s="1">
        <v>165875192</v>
      </c>
    </row>
    <row r="1132" spans="1:3" x14ac:dyDescent="0.2">
      <c r="A1132" t="s">
        <v>1129</v>
      </c>
      <c r="B1132" s="1">
        <v>878.37</v>
      </c>
      <c r="C1132" s="1">
        <v>166496239.86000001</v>
      </c>
    </row>
    <row r="1133" spans="1:3" x14ac:dyDescent="0.2">
      <c r="A1133" t="s">
        <v>1130</v>
      </c>
      <c r="B1133" s="1">
        <v>873.52</v>
      </c>
      <c r="C1133" s="1">
        <v>165569145.09999999</v>
      </c>
    </row>
    <row r="1134" spans="1:3" x14ac:dyDescent="0.2">
      <c r="A1134" t="s">
        <v>1131</v>
      </c>
      <c r="B1134" s="1">
        <v>872.62</v>
      </c>
      <c r="C1134" s="1">
        <v>165398877.91999999</v>
      </c>
    </row>
    <row r="1135" spans="1:3" x14ac:dyDescent="0.2">
      <c r="A1135" t="s">
        <v>1132</v>
      </c>
      <c r="B1135" s="1">
        <v>874.74</v>
      </c>
      <c r="C1135" s="1">
        <v>165751210.55000001</v>
      </c>
    </row>
    <row r="1136" spans="1:3" x14ac:dyDescent="0.2">
      <c r="A1136" t="s">
        <v>1133</v>
      </c>
      <c r="B1136" s="1">
        <v>868.39</v>
      </c>
      <c r="C1136" s="1">
        <v>164547964.38</v>
      </c>
    </row>
    <row r="1137" spans="1:3" x14ac:dyDescent="0.2">
      <c r="A1137" t="s">
        <v>1134</v>
      </c>
      <c r="B1137" s="1">
        <v>860.31</v>
      </c>
      <c r="C1137" s="1">
        <v>163016381.38</v>
      </c>
    </row>
    <row r="1138" spans="1:3" x14ac:dyDescent="0.2">
      <c r="A1138" t="s">
        <v>1135</v>
      </c>
      <c r="B1138" s="1">
        <v>862.01</v>
      </c>
      <c r="C1138" s="1">
        <v>163650345.22999999</v>
      </c>
    </row>
    <row r="1139" spans="1:3" x14ac:dyDescent="0.2">
      <c r="A1139" t="s">
        <v>1136</v>
      </c>
      <c r="B1139" s="1">
        <v>862.05</v>
      </c>
      <c r="C1139" s="1">
        <v>163658852.83000001</v>
      </c>
    </row>
    <row r="1140" spans="1:3" x14ac:dyDescent="0.2">
      <c r="A1140" t="s">
        <v>1137</v>
      </c>
      <c r="B1140" s="1">
        <v>858.26</v>
      </c>
      <c r="C1140" s="1">
        <v>162940132.22999999</v>
      </c>
    </row>
    <row r="1141" spans="1:3" x14ac:dyDescent="0.2">
      <c r="A1141" t="s">
        <v>1138</v>
      </c>
      <c r="B1141" s="1">
        <v>856.81</v>
      </c>
      <c r="C1141" s="1">
        <v>162664292.63</v>
      </c>
    </row>
    <row r="1142" spans="1:3" x14ac:dyDescent="0.2">
      <c r="A1142" t="s">
        <v>1139</v>
      </c>
      <c r="B1142" s="1">
        <v>861.16</v>
      </c>
      <c r="C1142" s="1">
        <v>163489240.30000001</v>
      </c>
    </row>
    <row r="1143" spans="1:3" x14ac:dyDescent="0.2">
      <c r="A1143" t="s">
        <v>1140</v>
      </c>
      <c r="B1143" s="1">
        <v>862.09</v>
      </c>
      <c r="C1143" s="1">
        <v>163666396.69999999</v>
      </c>
    </row>
    <row r="1144" spans="1:3" x14ac:dyDescent="0.2">
      <c r="A1144" t="s">
        <v>1141</v>
      </c>
      <c r="B1144" s="1">
        <v>855.4</v>
      </c>
      <c r="C1144" s="1">
        <v>162396284.03</v>
      </c>
    </row>
    <row r="1145" spans="1:3" x14ac:dyDescent="0.2">
      <c r="A1145" t="s">
        <v>1142</v>
      </c>
      <c r="B1145" s="1">
        <v>854.93</v>
      </c>
      <c r="C1145" s="1">
        <v>162306355.56999999</v>
      </c>
    </row>
    <row r="1146" spans="1:3" x14ac:dyDescent="0.2">
      <c r="A1146" t="s">
        <v>1143</v>
      </c>
      <c r="B1146" s="1">
        <v>858.82</v>
      </c>
      <c r="C1146" s="1">
        <v>163045288.41</v>
      </c>
    </row>
    <row r="1147" spans="1:3" x14ac:dyDescent="0.2">
      <c r="A1147" t="s">
        <v>1144</v>
      </c>
      <c r="B1147" s="1">
        <v>854.9</v>
      </c>
      <c r="C1147" s="1">
        <v>162301501.06</v>
      </c>
    </row>
    <row r="1148" spans="1:3" x14ac:dyDescent="0.2">
      <c r="A1148" t="s">
        <v>1145</v>
      </c>
      <c r="B1148" s="1">
        <v>857.78</v>
      </c>
      <c r="C1148" s="1">
        <v>163546854.11000001</v>
      </c>
    </row>
    <row r="1149" spans="1:3" x14ac:dyDescent="0.2">
      <c r="A1149" t="s">
        <v>1146</v>
      </c>
      <c r="B1149" s="1">
        <v>851.39</v>
      </c>
      <c r="C1149" s="1">
        <v>162327723.03999999</v>
      </c>
    </row>
    <row r="1150" spans="1:3" x14ac:dyDescent="0.2">
      <c r="A1150" t="s">
        <v>1147</v>
      </c>
      <c r="B1150" s="1">
        <v>855.59</v>
      </c>
      <c r="C1150" s="1">
        <v>164528833.13</v>
      </c>
    </row>
    <row r="1151" spans="1:3" x14ac:dyDescent="0.2">
      <c r="A1151" t="s">
        <v>1148</v>
      </c>
      <c r="B1151" s="1">
        <v>854.88</v>
      </c>
      <c r="C1151" s="1">
        <v>164587220</v>
      </c>
    </row>
    <row r="1152" spans="1:3" x14ac:dyDescent="0.2">
      <c r="A1152" t="s">
        <v>1149</v>
      </c>
      <c r="B1152" s="1">
        <v>853.06</v>
      </c>
      <c r="C1152" s="1">
        <v>164481729.41</v>
      </c>
    </row>
    <row r="1153" spans="1:3" x14ac:dyDescent="0.2">
      <c r="A1153" t="s">
        <v>1150</v>
      </c>
      <c r="B1153" s="1">
        <v>858.57</v>
      </c>
      <c r="C1153" s="1">
        <v>165534953.94999999</v>
      </c>
    </row>
    <row r="1154" spans="1:3" x14ac:dyDescent="0.2">
      <c r="A1154" t="s">
        <v>1151</v>
      </c>
      <c r="B1154" s="1">
        <v>858.77</v>
      </c>
      <c r="C1154" s="1">
        <v>165567460.77000001</v>
      </c>
    </row>
    <row r="1155" spans="1:3" x14ac:dyDescent="0.2">
      <c r="A1155" t="s">
        <v>1152</v>
      </c>
      <c r="B1155" s="1">
        <v>854.87</v>
      </c>
      <c r="C1155" s="1">
        <v>164839154.41999999</v>
      </c>
    </row>
    <row r="1156" spans="1:3" x14ac:dyDescent="0.2">
      <c r="A1156" t="s">
        <v>1153</v>
      </c>
      <c r="B1156" s="1">
        <v>858.5</v>
      </c>
      <c r="C1156" s="1">
        <v>165540231.31999999</v>
      </c>
    </row>
    <row r="1157" spans="1:3" x14ac:dyDescent="0.2">
      <c r="A1157" t="s">
        <v>1154</v>
      </c>
      <c r="B1157" s="1">
        <v>857</v>
      </c>
      <c r="C1157" s="1">
        <v>165226745.25</v>
      </c>
    </row>
    <row r="1158" spans="1:3" x14ac:dyDescent="0.2">
      <c r="A1158" t="s">
        <v>1155</v>
      </c>
      <c r="B1158" s="1">
        <v>856.8</v>
      </c>
      <c r="C1158" s="1">
        <v>165188837.71000001</v>
      </c>
    </row>
    <row r="1159" spans="1:3" x14ac:dyDescent="0.2">
      <c r="A1159" t="s">
        <v>1156</v>
      </c>
      <c r="B1159" s="1">
        <v>857.61</v>
      </c>
      <c r="C1159" s="1">
        <v>165344102.63999999</v>
      </c>
    </row>
    <row r="1160" spans="1:3" x14ac:dyDescent="0.2">
      <c r="A1160" t="s">
        <v>1157</v>
      </c>
      <c r="B1160" s="1">
        <v>852.14</v>
      </c>
      <c r="C1160" s="1">
        <v>164330876.66999999</v>
      </c>
    </row>
    <row r="1161" spans="1:3" x14ac:dyDescent="0.2">
      <c r="A1161" t="s">
        <v>1158</v>
      </c>
      <c r="B1161" s="1">
        <v>851.91</v>
      </c>
      <c r="C1161" s="1">
        <v>165614401.56999999</v>
      </c>
    </row>
    <row r="1162" spans="1:3" x14ac:dyDescent="0.2">
      <c r="A1162" t="s">
        <v>1159</v>
      </c>
      <c r="B1162" s="1">
        <v>852.94</v>
      </c>
      <c r="C1162" s="1">
        <v>165814279.25999999</v>
      </c>
    </row>
    <row r="1163" spans="1:3" x14ac:dyDescent="0.2">
      <c r="A1163" t="s">
        <v>1160</v>
      </c>
      <c r="B1163" s="1">
        <v>853.45</v>
      </c>
      <c r="C1163" s="1">
        <v>165914600.99000001</v>
      </c>
    </row>
    <row r="1164" spans="1:3" x14ac:dyDescent="0.2">
      <c r="A1164" t="s">
        <v>1161</v>
      </c>
      <c r="B1164" s="1">
        <v>855.31</v>
      </c>
      <c r="C1164" s="1">
        <v>166276076.47</v>
      </c>
    </row>
    <row r="1165" spans="1:3" x14ac:dyDescent="0.2">
      <c r="A1165" t="s">
        <v>1162</v>
      </c>
      <c r="B1165" s="1">
        <v>849.99</v>
      </c>
      <c r="C1165" s="1">
        <v>165242269.81</v>
      </c>
    </row>
    <row r="1166" spans="1:3" x14ac:dyDescent="0.2">
      <c r="A1166" t="s">
        <v>1163</v>
      </c>
      <c r="B1166" s="1">
        <v>843.23</v>
      </c>
      <c r="C1166" s="1">
        <v>163902981.94</v>
      </c>
    </row>
    <row r="1167" spans="1:3" x14ac:dyDescent="0.2">
      <c r="A1167" t="s">
        <v>1164</v>
      </c>
      <c r="B1167" s="1">
        <v>841.28</v>
      </c>
      <c r="C1167" s="1">
        <v>163565478.81999999</v>
      </c>
    </row>
    <row r="1168" spans="1:3" x14ac:dyDescent="0.2">
      <c r="A1168" t="s">
        <v>1165</v>
      </c>
      <c r="B1168" s="1">
        <v>840.88</v>
      </c>
      <c r="C1168" s="1">
        <v>163478743.94</v>
      </c>
    </row>
    <row r="1169" spans="1:3" x14ac:dyDescent="0.2">
      <c r="A1169" t="s">
        <v>1166</v>
      </c>
      <c r="B1169" s="1">
        <v>844.2</v>
      </c>
      <c r="C1169" s="1">
        <v>164467810.34999999</v>
      </c>
    </row>
    <row r="1170" spans="1:3" x14ac:dyDescent="0.2">
      <c r="A1170" t="s">
        <v>1167</v>
      </c>
      <c r="B1170" s="1">
        <v>852.72</v>
      </c>
      <c r="C1170" s="1">
        <v>166129014.47999999</v>
      </c>
    </row>
    <row r="1171" spans="1:3" x14ac:dyDescent="0.2">
      <c r="A1171" t="s">
        <v>1168</v>
      </c>
      <c r="B1171" s="1">
        <v>858.84</v>
      </c>
      <c r="C1171" s="1">
        <v>167338058.34999999</v>
      </c>
    </row>
    <row r="1172" spans="1:3" x14ac:dyDescent="0.2">
      <c r="A1172" t="s">
        <v>1169</v>
      </c>
      <c r="B1172" s="1">
        <v>859.06</v>
      </c>
      <c r="C1172" s="1">
        <v>167403459.34999999</v>
      </c>
    </row>
    <row r="1173" spans="1:3" x14ac:dyDescent="0.2">
      <c r="A1173" t="s">
        <v>1170</v>
      </c>
      <c r="B1173" s="1">
        <v>861.23</v>
      </c>
      <c r="C1173" s="1">
        <v>167879486.38</v>
      </c>
    </row>
    <row r="1174" spans="1:3" x14ac:dyDescent="0.2">
      <c r="A1174" t="s">
        <v>1171</v>
      </c>
      <c r="B1174" s="1">
        <v>855.31</v>
      </c>
      <c r="C1174" s="1">
        <v>166724990.66999999</v>
      </c>
    </row>
    <row r="1175" spans="1:3" x14ac:dyDescent="0.2">
      <c r="A1175" t="s">
        <v>1172</v>
      </c>
      <c r="B1175" s="1">
        <v>853.12</v>
      </c>
      <c r="C1175" s="1">
        <v>167176571.03999999</v>
      </c>
    </row>
    <row r="1176" spans="1:3" x14ac:dyDescent="0.2">
      <c r="A1176" t="s">
        <v>1173</v>
      </c>
      <c r="B1176" s="1">
        <v>847.36</v>
      </c>
      <c r="C1176" s="1">
        <v>166037562.05000001</v>
      </c>
    </row>
    <row r="1177" spans="1:3" x14ac:dyDescent="0.2">
      <c r="A1177" t="s">
        <v>1174</v>
      </c>
      <c r="B1177" s="1">
        <v>850.51</v>
      </c>
      <c r="C1177" s="1">
        <v>166683043.41999999</v>
      </c>
    </row>
    <row r="1178" spans="1:3" x14ac:dyDescent="0.2">
      <c r="A1178" t="s">
        <v>1175</v>
      </c>
      <c r="B1178" s="1">
        <v>854.96</v>
      </c>
      <c r="C1178" s="1">
        <v>167548990.00999999</v>
      </c>
    </row>
    <row r="1179" spans="1:3" x14ac:dyDescent="0.2">
      <c r="A1179" t="s">
        <v>1176</v>
      </c>
      <c r="B1179" s="1">
        <v>854.69</v>
      </c>
      <c r="C1179" s="1">
        <v>167611664.43000001</v>
      </c>
    </row>
    <row r="1180" spans="1:3" x14ac:dyDescent="0.2">
      <c r="A1180" t="s">
        <v>1177</v>
      </c>
      <c r="B1180" s="1">
        <v>853.01</v>
      </c>
      <c r="C1180" s="1">
        <v>167352453.31</v>
      </c>
    </row>
    <row r="1181" spans="1:3" x14ac:dyDescent="0.2">
      <c r="A1181" t="s">
        <v>1178</v>
      </c>
      <c r="B1181" s="1">
        <v>855.79</v>
      </c>
      <c r="C1181" s="1">
        <v>168284265.00999999</v>
      </c>
    </row>
    <row r="1182" spans="1:3" x14ac:dyDescent="0.2">
      <c r="A1182" t="s">
        <v>1179</v>
      </c>
      <c r="B1182" s="1">
        <v>855.64</v>
      </c>
      <c r="C1182" s="1">
        <v>168251587.37</v>
      </c>
    </row>
    <row r="1183" spans="1:3" x14ac:dyDescent="0.2">
      <c r="A1183" t="s">
        <v>1180</v>
      </c>
      <c r="B1183" s="1">
        <v>853.29</v>
      </c>
      <c r="C1183" s="1">
        <v>167790741.94999999</v>
      </c>
    </row>
    <row r="1184" spans="1:3" x14ac:dyDescent="0.2">
      <c r="A1184" t="s">
        <v>1181</v>
      </c>
      <c r="B1184" s="1">
        <v>848.61</v>
      </c>
      <c r="C1184" s="1">
        <v>166870372.30000001</v>
      </c>
    </row>
    <row r="1185" spans="1:3" x14ac:dyDescent="0.2">
      <c r="A1185" t="s">
        <v>1182</v>
      </c>
      <c r="B1185" s="1">
        <v>847.4</v>
      </c>
      <c r="C1185" s="1">
        <v>167056359.38</v>
      </c>
    </row>
    <row r="1186" spans="1:3" x14ac:dyDescent="0.2">
      <c r="A1186" t="s">
        <v>1183</v>
      </c>
      <c r="B1186" s="1">
        <v>836.04</v>
      </c>
      <c r="C1186" s="1">
        <v>164815984.91999999</v>
      </c>
    </row>
    <row r="1187" spans="1:3" x14ac:dyDescent="0.2">
      <c r="A1187" t="s">
        <v>1184</v>
      </c>
      <c r="B1187" s="1">
        <v>837.72</v>
      </c>
      <c r="C1187" s="1">
        <v>165372464.62</v>
      </c>
    </row>
    <row r="1188" spans="1:3" x14ac:dyDescent="0.2">
      <c r="A1188" t="s">
        <v>1185</v>
      </c>
      <c r="B1188" s="1">
        <v>837</v>
      </c>
      <c r="C1188" s="1">
        <v>165260686.31999999</v>
      </c>
    </row>
    <row r="1189" spans="1:3" x14ac:dyDescent="0.2">
      <c r="A1189" t="s">
        <v>1186</v>
      </c>
      <c r="B1189" s="1">
        <v>821.15</v>
      </c>
      <c r="C1189" s="1">
        <v>163748318.93000001</v>
      </c>
    </row>
    <row r="1190" spans="1:3" x14ac:dyDescent="0.2">
      <c r="A1190" t="s">
        <v>1187</v>
      </c>
      <c r="B1190" s="1">
        <v>827.44</v>
      </c>
      <c r="C1190" s="1">
        <v>165003020.77000001</v>
      </c>
    </row>
    <row r="1191" spans="1:3" x14ac:dyDescent="0.2">
      <c r="A1191" t="s">
        <v>1188</v>
      </c>
      <c r="B1191" s="1">
        <v>842.82</v>
      </c>
      <c r="C1191" s="1">
        <v>168070148.86000001</v>
      </c>
    </row>
    <row r="1192" spans="1:3" x14ac:dyDescent="0.2">
      <c r="A1192" t="s">
        <v>1189</v>
      </c>
      <c r="B1192" s="1">
        <v>851.03</v>
      </c>
      <c r="C1192" s="1">
        <v>169706695.63999999</v>
      </c>
    </row>
    <row r="1193" spans="1:3" x14ac:dyDescent="0.2">
      <c r="A1193" t="s">
        <v>1190</v>
      </c>
      <c r="B1193" s="1">
        <v>855.84</v>
      </c>
      <c r="C1193" s="1">
        <v>170662484.38999999</v>
      </c>
    </row>
    <row r="1194" spans="1:3" x14ac:dyDescent="0.2">
      <c r="A1194" t="s">
        <v>1191</v>
      </c>
      <c r="B1194" s="1">
        <v>849.55</v>
      </c>
      <c r="C1194" s="1">
        <v>169552228.66999999</v>
      </c>
    </row>
    <row r="1195" spans="1:3" x14ac:dyDescent="0.2">
      <c r="A1195" t="s">
        <v>1192</v>
      </c>
      <c r="B1195" s="1">
        <v>842.67</v>
      </c>
      <c r="C1195" s="1">
        <v>168159173.61000001</v>
      </c>
    </row>
    <row r="1196" spans="1:3" x14ac:dyDescent="0.2">
      <c r="A1196" t="s">
        <v>1193</v>
      </c>
      <c r="B1196" s="1">
        <v>829.44</v>
      </c>
      <c r="C1196" s="1">
        <v>165517695.41999999</v>
      </c>
    </row>
    <row r="1197" spans="1:3" x14ac:dyDescent="0.2">
      <c r="A1197" t="s">
        <v>1194</v>
      </c>
      <c r="B1197" s="1">
        <v>827.37</v>
      </c>
      <c r="C1197" s="1">
        <v>165105584.41999999</v>
      </c>
    </row>
    <row r="1198" spans="1:3" x14ac:dyDescent="0.2">
      <c r="A1198" t="s">
        <v>1195</v>
      </c>
      <c r="B1198" s="1">
        <v>823.84</v>
      </c>
      <c r="C1198" s="1">
        <v>164400608.21000001</v>
      </c>
    </row>
    <row r="1199" spans="1:3" x14ac:dyDescent="0.2">
      <c r="A1199" t="s">
        <v>1196</v>
      </c>
      <c r="B1199" s="1">
        <v>818.25</v>
      </c>
      <c r="C1199" s="1">
        <v>163349281.5</v>
      </c>
    </row>
    <row r="1200" spans="1:3" x14ac:dyDescent="0.2">
      <c r="A1200" t="s">
        <v>1197</v>
      </c>
      <c r="B1200" s="1">
        <v>816.76</v>
      </c>
      <c r="C1200" s="1">
        <v>163032360.52000001</v>
      </c>
    </row>
    <row r="1201" spans="1:3" x14ac:dyDescent="0.2">
      <c r="A1201" t="s">
        <v>1198</v>
      </c>
      <c r="B1201" s="1">
        <v>805.42</v>
      </c>
      <c r="C1201" s="1">
        <v>160765968.22</v>
      </c>
    </row>
    <row r="1202" spans="1:3" x14ac:dyDescent="0.2">
      <c r="A1202" t="s">
        <v>1199</v>
      </c>
      <c r="B1202" s="1">
        <v>803.61</v>
      </c>
      <c r="C1202" s="1">
        <v>160252416.52000001</v>
      </c>
    </row>
    <row r="1203" spans="1:3" x14ac:dyDescent="0.2">
      <c r="A1203" t="s">
        <v>1200</v>
      </c>
      <c r="B1203" s="1">
        <v>802.13</v>
      </c>
      <c r="C1203" s="1">
        <v>159995801.02000001</v>
      </c>
    </row>
    <row r="1204" spans="1:3" x14ac:dyDescent="0.2">
      <c r="A1204" t="s">
        <v>1201</v>
      </c>
      <c r="B1204" s="1">
        <v>805.79</v>
      </c>
      <c r="C1204" s="1">
        <v>160761170.84</v>
      </c>
    </row>
    <row r="1205" spans="1:3" x14ac:dyDescent="0.2">
      <c r="A1205" t="s">
        <v>1202</v>
      </c>
      <c r="B1205" s="1">
        <v>817.2</v>
      </c>
      <c r="C1205" s="1">
        <v>162935638.06</v>
      </c>
    </row>
    <row r="1206" spans="1:3" x14ac:dyDescent="0.2">
      <c r="A1206" t="s">
        <v>1203</v>
      </c>
      <c r="B1206" s="1">
        <v>809.1</v>
      </c>
      <c r="C1206" s="1">
        <v>160801530.86000001</v>
      </c>
    </row>
    <row r="1207" spans="1:3" x14ac:dyDescent="0.2">
      <c r="A1207" t="s">
        <v>1204</v>
      </c>
      <c r="B1207" s="1">
        <v>806.43</v>
      </c>
      <c r="C1207" s="1">
        <v>160260708.44999999</v>
      </c>
    </row>
    <row r="1208" spans="1:3" x14ac:dyDescent="0.2">
      <c r="A1208" t="s">
        <v>1205</v>
      </c>
      <c r="B1208" s="1">
        <v>801.49</v>
      </c>
      <c r="C1208" s="1">
        <v>159279967.41</v>
      </c>
    </row>
    <row r="1209" spans="1:3" x14ac:dyDescent="0.2">
      <c r="A1209" t="s">
        <v>1206</v>
      </c>
      <c r="B1209" s="1">
        <v>799.33</v>
      </c>
      <c r="C1209" s="1">
        <v>158850283.36000001</v>
      </c>
    </row>
    <row r="1210" spans="1:3" x14ac:dyDescent="0.2">
      <c r="A1210" t="s">
        <v>1207</v>
      </c>
      <c r="B1210" s="1">
        <v>792.5</v>
      </c>
      <c r="C1210" s="1">
        <v>157438124.66999999</v>
      </c>
    </row>
    <row r="1211" spans="1:3" x14ac:dyDescent="0.2">
      <c r="A1211" t="s">
        <v>1208</v>
      </c>
      <c r="B1211" s="1">
        <v>796.07</v>
      </c>
      <c r="C1211" s="1">
        <v>158228521.62</v>
      </c>
    </row>
    <row r="1212" spans="1:3" x14ac:dyDescent="0.2">
      <c r="A1212" t="s">
        <v>1209</v>
      </c>
      <c r="B1212" s="1">
        <v>806.21</v>
      </c>
      <c r="C1212" s="1">
        <v>160129281.02000001</v>
      </c>
    </row>
    <row r="1213" spans="1:3" x14ac:dyDescent="0.2">
      <c r="A1213" t="s">
        <v>1210</v>
      </c>
      <c r="B1213" s="1">
        <v>799.67</v>
      </c>
      <c r="C1213" s="1">
        <v>158784815.72</v>
      </c>
    </row>
    <row r="1214" spans="1:3" x14ac:dyDescent="0.2">
      <c r="A1214" t="s">
        <v>1211</v>
      </c>
      <c r="B1214" s="1">
        <v>797.71</v>
      </c>
      <c r="C1214" s="1">
        <v>158396319.41</v>
      </c>
    </row>
    <row r="1215" spans="1:3" x14ac:dyDescent="0.2">
      <c r="A1215" t="s">
        <v>1212</v>
      </c>
      <c r="B1215" s="1">
        <v>806.9</v>
      </c>
      <c r="C1215" s="1">
        <v>160218566.52000001</v>
      </c>
    </row>
    <row r="1216" spans="1:3" x14ac:dyDescent="0.2">
      <c r="A1216" t="s">
        <v>1213</v>
      </c>
      <c r="B1216" s="1">
        <v>813.06</v>
      </c>
      <c r="C1216" s="1">
        <v>161435010.56</v>
      </c>
    </row>
    <row r="1217" spans="1:3" x14ac:dyDescent="0.2">
      <c r="A1217" t="s">
        <v>1214</v>
      </c>
      <c r="B1217" s="1">
        <v>800.53</v>
      </c>
      <c r="C1217" s="1">
        <v>158970264.06999999</v>
      </c>
    </row>
    <row r="1218" spans="1:3" x14ac:dyDescent="0.2">
      <c r="A1218" t="s">
        <v>1215</v>
      </c>
      <c r="B1218" s="1">
        <v>807.59</v>
      </c>
      <c r="C1218" s="1">
        <v>160371840</v>
      </c>
    </row>
    <row r="1219" spans="1:3" x14ac:dyDescent="0.2">
      <c r="A1219" t="s">
        <v>1216</v>
      </c>
      <c r="B1219" s="1">
        <v>822.19</v>
      </c>
      <c r="C1219" s="1">
        <v>163445648.13999999</v>
      </c>
    </row>
    <row r="1220" spans="1:3" x14ac:dyDescent="0.2">
      <c r="A1220" t="s">
        <v>1217</v>
      </c>
      <c r="B1220" s="1">
        <v>821.82</v>
      </c>
      <c r="C1220" s="1">
        <v>163505638.56</v>
      </c>
    </row>
    <row r="1221" spans="1:3" x14ac:dyDescent="0.2">
      <c r="A1221" t="s">
        <v>1218</v>
      </c>
      <c r="B1221" s="1">
        <v>825.84</v>
      </c>
      <c r="C1221" s="1">
        <v>164152095.33000001</v>
      </c>
    </row>
    <row r="1222" spans="1:3" x14ac:dyDescent="0.2">
      <c r="A1222" t="s">
        <v>1219</v>
      </c>
      <c r="B1222" s="1">
        <v>830.1</v>
      </c>
      <c r="C1222" s="1">
        <v>164987583.44999999</v>
      </c>
    </row>
    <row r="1223" spans="1:3" x14ac:dyDescent="0.2">
      <c r="A1223" t="s">
        <v>1220</v>
      </c>
      <c r="B1223" s="1">
        <v>836.63</v>
      </c>
      <c r="C1223" s="1">
        <v>166281653.27000001</v>
      </c>
    </row>
    <row r="1224" spans="1:3" x14ac:dyDescent="0.2">
      <c r="A1224" t="s">
        <v>1221</v>
      </c>
      <c r="B1224" s="1">
        <v>857.03</v>
      </c>
      <c r="C1224" s="1">
        <v>170457095.75999999</v>
      </c>
    </row>
    <row r="1225" spans="1:3" x14ac:dyDescent="0.2">
      <c r="A1225" t="s">
        <v>1222</v>
      </c>
      <c r="B1225" s="1">
        <v>868.24</v>
      </c>
      <c r="C1225" s="1">
        <v>172687747.91</v>
      </c>
    </row>
    <row r="1226" spans="1:3" x14ac:dyDescent="0.2">
      <c r="A1226" t="s">
        <v>1223</v>
      </c>
      <c r="B1226" s="1">
        <v>868.24</v>
      </c>
      <c r="C1226" s="1">
        <v>172667217.75999999</v>
      </c>
    </row>
    <row r="1227" spans="1:3" x14ac:dyDescent="0.2">
      <c r="A1227" t="s">
        <v>1224</v>
      </c>
      <c r="B1227" s="1">
        <v>866.05</v>
      </c>
      <c r="C1227" s="1">
        <v>172592164.31</v>
      </c>
    </row>
    <row r="1228" spans="1:3" x14ac:dyDescent="0.2">
      <c r="A1228" t="s">
        <v>1225</v>
      </c>
      <c r="B1228" s="1">
        <v>863.74</v>
      </c>
      <c r="C1228" s="1">
        <v>172190906.09999999</v>
      </c>
    </row>
    <row r="1229" spans="1:3" x14ac:dyDescent="0.2">
      <c r="A1229" t="s">
        <v>1226</v>
      </c>
      <c r="B1229" s="1">
        <v>870.76</v>
      </c>
      <c r="C1229" s="1">
        <v>173587725.91</v>
      </c>
    </row>
    <row r="1230" spans="1:3" x14ac:dyDescent="0.2">
      <c r="A1230" t="s">
        <v>1227</v>
      </c>
      <c r="B1230" s="1">
        <v>869.93</v>
      </c>
      <c r="C1230" s="1">
        <v>173422242.09999999</v>
      </c>
    </row>
    <row r="1231" spans="1:3" x14ac:dyDescent="0.2">
      <c r="A1231" t="s">
        <v>1228</v>
      </c>
      <c r="B1231" s="1">
        <v>879.15</v>
      </c>
      <c r="C1231" s="1">
        <v>175259553.96000001</v>
      </c>
    </row>
    <row r="1232" spans="1:3" x14ac:dyDescent="0.2">
      <c r="A1232" t="s">
        <v>1229</v>
      </c>
      <c r="B1232" s="1">
        <v>884.6</v>
      </c>
      <c r="C1232" s="1">
        <v>176298014.96000001</v>
      </c>
    </row>
    <row r="1233" spans="1:3" x14ac:dyDescent="0.2">
      <c r="A1233" t="s">
        <v>1230</v>
      </c>
      <c r="B1233" s="1">
        <v>883.25</v>
      </c>
      <c r="C1233" s="1">
        <v>176028994.28999999</v>
      </c>
    </row>
    <row r="1234" spans="1:3" x14ac:dyDescent="0.2">
      <c r="A1234" t="s">
        <v>1231</v>
      </c>
      <c r="B1234" s="1">
        <v>874.44</v>
      </c>
      <c r="C1234" s="1">
        <v>174271997.33000001</v>
      </c>
    </row>
    <row r="1235" spans="1:3" x14ac:dyDescent="0.2">
      <c r="A1235" t="s">
        <v>1232</v>
      </c>
      <c r="B1235" s="1">
        <v>873.84</v>
      </c>
      <c r="C1235" s="1">
        <v>174350580.15000001</v>
      </c>
    </row>
    <row r="1236" spans="1:3" x14ac:dyDescent="0.2">
      <c r="A1236" t="s">
        <v>1233</v>
      </c>
      <c r="B1236" s="1">
        <v>885.08</v>
      </c>
      <c r="C1236" s="1">
        <v>176592389.09999999</v>
      </c>
    </row>
    <row r="1237" spans="1:3" x14ac:dyDescent="0.2">
      <c r="A1237" t="s">
        <v>1234</v>
      </c>
      <c r="B1237" s="1">
        <v>890.79</v>
      </c>
      <c r="C1237" s="1">
        <v>177722371.75</v>
      </c>
    </row>
    <row r="1238" spans="1:3" x14ac:dyDescent="0.2">
      <c r="A1238" t="s">
        <v>1235</v>
      </c>
      <c r="B1238" s="1">
        <v>886.52</v>
      </c>
      <c r="C1238" s="1">
        <v>176870863.19999999</v>
      </c>
    </row>
    <row r="1239" spans="1:3" x14ac:dyDescent="0.2">
      <c r="A1239" t="s">
        <v>1236</v>
      </c>
      <c r="B1239" s="1">
        <v>890.17</v>
      </c>
      <c r="C1239" s="1">
        <v>177842203.00999999</v>
      </c>
    </row>
    <row r="1240" spans="1:3" x14ac:dyDescent="0.2">
      <c r="A1240" t="s">
        <v>1237</v>
      </c>
      <c r="B1240" s="1">
        <v>891.62</v>
      </c>
      <c r="C1240" s="1">
        <v>178146583.08000001</v>
      </c>
    </row>
    <row r="1241" spans="1:3" x14ac:dyDescent="0.2">
      <c r="A1241" t="s">
        <v>1238</v>
      </c>
      <c r="B1241" s="1">
        <v>883.1</v>
      </c>
      <c r="C1241" s="1">
        <v>176275067.16999999</v>
      </c>
    </row>
    <row r="1242" spans="1:3" x14ac:dyDescent="0.2">
      <c r="A1242" t="s">
        <v>1239</v>
      </c>
      <c r="B1242" s="1">
        <v>893.87</v>
      </c>
      <c r="C1242" s="1">
        <v>178423618.91</v>
      </c>
    </row>
    <row r="1243" spans="1:3" x14ac:dyDescent="0.2">
      <c r="A1243" t="s">
        <v>1240</v>
      </c>
      <c r="B1243" s="1">
        <v>893.22</v>
      </c>
      <c r="C1243" s="1">
        <v>178327280.78</v>
      </c>
    </row>
    <row r="1244" spans="1:3" x14ac:dyDescent="0.2">
      <c r="A1244" t="s">
        <v>1241</v>
      </c>
      <c r="B1244" s="1">
        <v>894.48</v>
      </c>
      <c r="C1244" s="1">
        <v>178612522.27000001</v>
      </c>
    </row>
    <row r="1245" spans="1:3" x14ac:dyDescent="0.2">
      <c r="A1245" t="s">
        <v>1242</v>
      </c>
      <c r="B1245" s="1">
        <v>901.94</v>
      </c>
      <c r="C1245" s="1">
        <v>180102521.09</v>
      </c>
    </row>
    <row r="1246" spans="1:3" x14ac:dyDescent="0.2">
      <c r="A1246" t="s">
        <v>1243</v>
      </c>
      <c r="B1246" s="1">
        <v>892.67</v>
      </c>
      <c r="C1246" s="1">
        <v>178934871.31999999</v>
      </c>
    </row>
    <row r="1247" spans="1:3" x14ac:dyDescent="0.2">
      <c r="A1247" t="s">
        <v>1244</v>
      </c>
      <c r="B1247" s="1">
        <v>894.43</v>
      </c>
      <c r="C1247" s="1">
        <v>180192546.06999999</v>
      </c>
    </row>
    <row r="1248" spans="1:3" x14ac:dyDescent="0.2">
      <c r="A1248" t="s">
        <v>1245</v>
      </c>
      <c r="B1248" s="1">
        <v>891.26</v>
      </c>
      <c r="C1248" s="1">
        <v>179553451.66</v>
      </c>
    </row>
    <row r="1249" spans="1:3" x14ac:dyDescent="0.2">
      <c r="A1249" t="s">
        <v>1246</v>
      </c>
      <c r="B1249" s="1">
        <v>898.33</v>
      </c>
      <c r="C1249" s="1">
        <v>180960402.22</v>
      </c>
    </row>
    <row r="1250" spans="1:3" x14ac:dyDescent="0.2">
      <c r="A1250" t="s">
        <v>1247</v>
      </c>
      <c r="B1250" s="1">
        <v>902.73</v>
      </c>
      <c r="C1250" s="1">
        <v>181845844.96000001</v>
      </c>
    </row>
    <row r="1251" spans="1:3" x14ac:dyDescent="0.2">
      <c r="A1251" t="s">
        <v>1248</v>
      </c>
      <c r="B1251" s="1">
        <v>901.97</v>
      </c>
      <c r="C1251" s="1">
        <v>181692250.71000001</v>
      </c>
    </row>
    <row r="1252" spans="1:3" x14ac:dyDescent="0.2">
      <c r="A1252" t="s">
        <v>1249</v>
      </c>
      <c r="B1252" s="1">
        <v>896.13</v>
      </c>
      <c r="C1252" s="1">
        <v>180706772.22999999</v>
      </c>
    </row>
    <row r="1253" spans="1:3" x14ac:dyDescent="0.2">
      <c r="A1253" t="s">
        <v>1250</v>
      </c>
      <c r="B1253" s="1">
        <v>898.84</v>
      </c>
      <c r="C1253" s="1">
        <v>181153381.93000001</v>
      </c>
    </row>
    <row r="1254" spans="1:3" x14ac:dyDescent="0.2">
      <c r="A1254" t="s">
        <v>1251</v>
      </c>
      <c r="B1254" s="1">
        <v>904.12</v>
      </c>
      <c r="C1254" s="1">
        <v>182157584.40000001</v>
      </c>
    </row>
    <row r="1255" spans="1:3" x14ac:dyDescent="0.2">
      <c r="A1255" t="s">
        <v>1252</v>
      </c>
      <c r="B1255" s="1">
        <v>907.68</v>
      </c>
      <c r="C1255" s="1">
        <v>183117963.61000001</v>
      </c>
    </row>
    <row r="1256" spans="1:3" x14ac:dyDescent="0.2">
      <c r="A1256" t="s">
        <v>1253</v>
      </c>
      <c r="B1256" s="1">
        <v>913.43</v>
      </c>
      <c r="C1256" s="1">
        <v>184393498.5</v>
      </c>
    </row>
    <row r="1257" spans="1:3" x14ac:dyDescent="0.2">
      <c r="A1257" t="s">
        <v>1254</v>
      </c>
      <c r="B1257" s="1">
        <v>921.39</v>
      </c>
      <c r="C1257" s="1">
        <v>186000075.59999999</v>
      </c>
    </row>
    <row r="1258" spans="1:3" x14ac:dyDescent="0.2">
      <c r="A1258" t="s">
        <v>1255</v>
      </c>
      <c r="B1258" s="1">
        <v>917.83</v>
      </c>
      <c r="C1258" s="1">
        <v>185279936.84999999</v>
      </c>
    </row>
    <row r="1259" spans="1:3" x14ac:dyDescent="0.2">
      <c r="A1259" t="s">
        <v>1256</v>
      </c>
      <c r="B1259" s="1">
        <v>916.22</v>
      </c>
      <c r="C1259" s="1">
        <v>185949275.84</v>
      </c>
    </row>
    <row r="1260" spans="1:3" x14ac:dyDescent="0.2">
      <c r="A1260" t="s">
        <v>1257</v>
      </c>
      <c r="B1260" s="1">
        <v>911.67</v>
      </c>
      <c r="C1260" s="1">
        <v>185025384.12</v>
      </c>
    </row>
    <row r="1261" spans="1:3" x14ac:dyDescent="0.2">
      <c r="A1261" t="s">
        <v>1258</v>
      </c>
      <c r="B1261" s="1">
        <v>907.65</v>
      </c>
      <c r="C1261" s="1">
        <v>184208485.86000001</v>
      </c>
    </row>
    <row r="1262" spans="1:3" x14ac:dyDescent="0.2">
      <c r="A1262" t="s">
        <v>1259</v>
      </c>
      <c r="B1262" s="1">
        <v>905.84</v>
      </c>
      <c r="C1262" s="1">
        <v>183842624.31999999</v>
      </c>
    </row>
    <row r="1263" spans="1:3" x14ac:dyDescent="0.2">
      <c r="A1263" t="s">
        <v>1260</v>
      </c>
      <c r="B1263" s="1">
        <v>892.01</v>
      </c>
      <c r="C1263" s="1">
        <v>181023491.69999999</v>
      </c>
    </row>
    <row r="1264" spans="1:3" x14ac:dyDescent="0.2">
      <c r="A1264" t="s">
        <v>1261</v>
      </c>
      <c r="B1264" s="1">
        <v>901.1</v>
      </c>
      <c r="C1264" s="1">
        <v>182857660.41</v>
      </c>
    </row>
    <row r="1265" spans="1:3" x14ac:dyDescent="0.2">
      <c r="A1265" t="s">
        <v>1262</v>
      </c>
      <c r="B1265" s="1">
        <v>916.07</v>
      </c>
      <c r="C1265" s="1">
        <v>186626185.66</v>
      </c>
    </row>
    <row r="1266" spans="1:3" x14ac:dyDescent="0.2">
      <c r="A1266" t="s">
        <v>1263</v>
      </c>
      <c r="B1266" s="1">
        <v>905.85</v>
      </c>
      <c r="C1266" s="1">
        <v>184524890.30000001</v>
      </c>
    </row>
    <row r="1267" spans="1:3" x14ac:dyDescent="0.2">
      <c r="A1267" t="s">
        <v>1264</v>
      </c>
      <c r="B1267" s="1">
        <v>900.91</v>
      </c>
      <c r="C1267" s="1">
        <v>183595834.81</v>
      </c>
    </row>
    <row r="1268" spans="1:3" x14ac:dyDescent="0.2">
      <c r="A1268" t="s">
        <v>1265</v>
      </c>
      <c r="B1268" s="1">
        <v>904.64</v>
      </c>
      <c r="C1268" s="1">
        <v>184572024.68000001</v>
      </c>
    </row>
    <row r="1269" spans="1:3" x14ac:dyDescent="0.2">
      <c r="A1269" t="s">
        <v>1266</v>
      </c>
      <c r="B1269" s="1">
        <v>901.83</v>
      </c>
      <c r="C1269" s="1">
        <v>184355970.15000001</v>
      </c>
    </row>
    <row r="1270" spans="1:3" x14ac:dyDescent="0.2">
      <c r="A1270" t="s">
        <v>1267</v>
      </c>
      <c r="B1270" s="1">
        <v>906.3</v>
      </c>
      <c r="C1270" s="1">
        <v>185283363.05000001</v>
      </c>
    </row>
    <row r="1271" spans="1:3" x14ac:dyDescent="0.2">
      <c r="A1271" t="s">
        <v>1268</v>
      </c>
      <c r="B1271" s="1">
        <v>898.15</v>
      </c>
      <c r="C1271" s="1">
        <v>183607242.40000001</v>
      </c>
    </row>
    <row r="1272" spans="1:3" x14ac:dyDescent="0.2">
      <c r="A1272" t="s">
        <v>1269</v>
      </c>
      <c r="B1272" s="1">
        <v>888.95</v>
      </c>
      <c r="C1272" s="1">
        <v>181704488.68000001</v>
      </c>
    </row>
    <row r="1273" spans="1:3" x14ac:dyDescent="0.2">
      <c r="A1273" t="s">
        <v>1270</v>
      </c>
      <c r="B1273" s="1">
        <v>893.16</v>
      </c>
      <c r="C1273" s="1">
        <v>182780290.44</v>
      </c>
    </row>
    <row r="1274" spans="1:3" x14ac:dyDescent="0.2">
      <c r="A1274" t="s">
        <v>1271</v>
      </c>
      <c r="B1274" s="1">
        <v>900.01</v>
      </c>
      <c r="C1274" s="1">
        <v>184195270.19</v>
      </c>
    </row>
    <row r="1275" spans="1:3" x14ac:dyDescent="0.2">
      <c r="A1275" t="s">
        <v>1272</v>
      </c>
      <c r="B1275" s="1">
        <v>896.63</v>
      </c>
      <c r="C1275" s="1">
        <v>183498411.63</v>
      </c>
    </row>
    <row r="1276" spans="1:3" x14ac:dyDescent="0.2">
      <c r="A1276" t="s">
        <v>1273</v>
      </c>
      <c r="B1276" s="1">
        <v>895.03</v>
      </c>
      <c r="C1276" s="1">
        <v>183234504.49000001</v>
      </c>
    </row>
    <row r="1277" spans="1:3" x14ac:dyDescent="0.2">
      <c r="A1277" t="s">
        <v>1274</v>
      </c>
      <c r="B1277" s="1">
        <v>901.94</v>
      </c>
      <c r="C1277" s="1">
        <v>184621296.38999999</v>
      </c>
    </row>
    <row r="1278" spans="1:3" x14ac:dyDescent="0.2">
      <c r="A1278" t="s">
        <v>1275</v>
      </c>
      <c r="B1278" s="1">
        <v>899.54</v>
      </c>
      <c r="C1278" s="1">
        <v>184148562.19999999</v>
      </c>
    </row>
    <row r="1279" spans="1:3" x14ac:dyDescent="0.2">
      <c r="A1279" t="s">
        <v>1276</v>
      </c>
      <c r="B1279" s="1">
        <v>894.74</v>
      </c>
      <c r="C1279" s="1">
        <v>183136246.44</v>
      </c>
    </row>
    <row r="1280" spans="1:3" x14ac:dyDescent="0.2">
      <c r="A1280" t="s">
        <v>1277</v>
      </c>
      <c r="B1280" s="1">
        <v>890.35</v>
      </c>
      <c r="C1280" s="1">
        <v>182289107.52000001</v>
      </c>
    </row>
    <row r="1281" spans="1:3" x14ac:dyDescent="0.2">
      <c r="A1281" t="s">
        <v>1278</v>
      </c>
      <c r="B1281" s="1">
        <v>895.74</v>
      </c>
      <c r="C1281" s="1">
        <v>184226022.77000001</v>
      </c>
    </row>
    <row r="1282" spans="1:3" x14ac:dyDescent="0.2">
      <c r="A1282" t="s">
        <v>1279</v>
      </c>
      <c r="B1282" s="1">
        <v>896.53</v>
      </c>
      <c r="C1282" s="1">
        <v>184261037.06</v>
      </c>
    </row>
    <row r="1283" spans="1:3" x14ac:dyDescent="0.2">
      <c r="A1283" t="s">
        <v>1280</v>
      </c>
      <c r="B1283" s="1">
        <v>895.51</v>
      </c>
      <c r="C1283" s="1">
        <v>184095039.06</v>
      </c>
    </row>
    <row r="1284" spans="1:3" x14ac:dyDescent="0.2">
      <c r="A1284" t="s">
        <v>1281</v>
      </c>
      <c r="B1284" s="1">
        <v>897.39</v>
      </c>
      <c r="C1284" s="1">
        <v>184595421.00999999</v>
      </c>
    </row>
    <row r="1285" spans="1:3" x14ac:dyDescent="0.2">
      <c r="A1285" t="s">
        <v>1282</v>
      </c>
      <c r="B1285" s="1">
        <v>893.32</v>
      </c>
      <c r="C1285" s="1">
        <v>184802163.27000001</v>
      </c>
    </row>
    <row r="1286" spans="1:3" x14ac:dyDescent="0.2">
      <c r="A1286" t="s">
        <v>1283</v>
      </c>
      <c r="B1286" s="1">
        <v>892.17</v>
      </c>
      <c r="C1286" s="1">
        <v>184627503.13</v>
      </c>
    </row>
    <row r="1287" spans="1:3" x14ac:dyDescent="0.2">
      <c r="A1287" t="s">
        <v>1284</v>
      </c>
      <c r="B1287" s="1">
        <v>891.55</v>
      </c>
      <c r="C1287" s="1">
        <v>184379554.84</v>
      </c>
    </row>
    <row r="1288" spans="1:3" x14ac:dyDescent="0.2">
      <c r="A1288" t="s">
        <v>1285</v>
      </c>
      <c r="B1288" s="1">
        <v>884.68</v>
      </c>
      <c r="C1288" s="1">
        <v>183135954.12</v>
      </c>
    </row>
    <row r="1289" spans="1:3" x14ac:dyDescent="0.2">
      <c r="A1289" t="s">
        <v>1286</v>
      </c>
      <c r="B1289" s="1">
        <v>878.89</v>
      </c>
      <c r="C1289" s="1">
        <v>181979699.22</v>
      </c>
    </row>
    <row r="1290" spans="1:3" x14ac:dyDescent="0.2">
      <c r="A1290" t="s">
        <v>1287</v>
      </c>
      <c r="B1290" s="1">
        <v>887.23</v>
      </c>
      <c r="C1290" s="1">
        <v>183677956.38999999</v>
      </c>
    </row>
    <row r="1291" spans="1:3" x14ac:dyDescent="0.2">
      <c r="A1291" t="s">
        <v>1288</v>
      </c>
      <c r="B1291" s="1">
        <v>889.02</v>
      </c>
      <c r="C1291" s="1">
        <v>184046546.13999999</v>
      </c>
    </row>
    <row r="1292" spans="1:3" x14ac:dyDescent="0.2">
      <c r="A1292" t="s">
        <v>1289</v>
      </c>
      <c r="B1292" s="1">
        <v>878.52</v>
      </c>
      <c r="C1292" s="1">
        <v>181872089.59999999</v>
      </c>
    </row>
    <row r="1293" spans="1:3" x14ac:dyDescent="0.2">
      <c r="A1293" t="s">
        <v>1290</v>
      </c>
      <c r="B1293" s="1">
        <v>872.85</v>
      </c>
      <c r="C1293" s="1">
        <v>180697296.56</v>
      </c>
    </row>
    <row r="1294" spans="1:3" x14ac:dyDescent="0.2">
      <c r="A1294" t="s">
        <v>1291</v>
      </c>
      <c r="B1294" s="1">
        <v>870.69</v>
      </c>
      <c r="C1294" s="1">
        <v>181149281.99000001</v>
      </c>
    </row>
    <row r="1295" spans="1:3" x14ac:dyDescent="0.2">
      <c r="A1295" t="s">
        <v>1292</v>
      </c>
      <c r="B1295" s="1">
        <v>874.91</v>
      </c>
      <c r="C1295" s="1">
        <v>185271963.34999999</v>
      </c>
    </row>
    <row r="1296" spans="1:3" x14ac:dyDescent="0.2">
      <c r="A1296" t="s">
        <v>1293</v>
      </c>
      <c r="B1296" s="1">
        <v>877.43</v>
      </c>
      <c r="C1296" s="1">
        <v>185805714.11000001</v>
      </c>
    </row>
    <row r="1297" spans="1:3" x14ac:dyDescent="0.2">
      <c r="A1297" t="s">
        <v>1294</v>
      </c>
      <c r="B1297" s="1">
        <v>867.23</v>
      </c>
      <c r="C1297" s="1">
        <v>183597272.02000001</v>
      </c>
    </row>
    <row r="1298" spans="1:3" x14ac:dyDescent="0.2">
      <c r="A1298" t="s">
        <v>1295</v>
      </c>
      <c r="B1298" s="1">
        <v>863.65</v>
      </c>
      <c r="C1298" s="1">
        <v>182798775.28999999</v>
      </c>
    </row>
    <row r="1299" spans="1:3" x14ac:dyDescent="0.2">
      <c r="A1299" t="s">
        <v>1296</v>
      </c>
      <c r="B1299" s="1">
        <v>848.65</v>
      </c>
      <c r="C1299" s="1">
        <v>179577153.61000001</v>
      </c>
    </row>
    <row r="1300" spans="1:3" x14ac:dyDescent="0.2">
      <c r="A1300" t="s">
        <v>1297</v>
      </c>
      <c r="B1300" s="1">
        <v>852.56</v>
      </c>
      <c r="C1300" s="1">
        <v>180254933.68000001</v>
      </c>
    </row>
    <row r="1301" spans="1:3" x14ac:dyDescent="0.2">
      <c r="A1301" t="s">
        <v>1298</v>
      </c>
      <c r="B1301" s="1">
        <v>852.57</v>
      </c>
      <c r="C1301" s="1">
        <v>180270682.77000001</v>
      </c>
    </row>
    <row r="1302" spans="1:3" x14ac:dyDescent="0.2">
      <c r="A1302" t="s">
        <v>1299</v>
      </c>
      <c r="B1302" s="1">
        <v>849.2</v>
      </c>
      <c r="C1302" s="1">
        <v>179546063.08000001</v>
      </c>
    </row>
    <row r="1303" spans="1:3" x14ac:dyDescent="0.2">
      <c r="A1303" t="s">
        <v>1300</v>
      </c>
      <c r="B1303" s="1">
        <v>848.37</v>
      </c>
      <c r="C1303" s="1">
        <v>179365023.78999999</v>
      </c>
    </row>
    <row r="1304" spans="1:3" x14ac:dyDescent="0.2">
      <c r="A1304" t="s">
        <v>1301</v>
      </c>
      <c r="B1304" s="1">
        <v>803.06</v>
      </c>
      <c r="C1304" s="1">
        <v>169784609.88999999</v>
      </c>
    </row>
    <row r="1305" spans="1:3" x14ac:dyDescent="0.2">
      <c r="A1305" t="s">
        <v>1302</v>
      </c>
      <c r="B1305" s="1">
        <v>789.76</v>
      </c>
      <c r="C1305" s="1">
        <v>166951709.91</v>
      </c>
    </row>
    <row r="1306" spans="1:3" x14ac:dyDescent="0.2">
      <c r="A1306" t="s">
        <v>1303</v>
      </c>
      <c r="B1306" s="1">
        <v>799.55</v>
      </c>
      <c r="C1306" s="1">
        <v>169143705.47</v>
      </c>
    </row>
    <row r="1307" spans="1:3" x14ac:dyDescent="0.2">
      <c r="A1307" t="s">
        <v>1304</v>
      </c>
      <c r="B1307" s="1">
        <v>805.16</v>
      </c>
      <c r="C1307" s="1">
        <v>170395580.09</v>
      </c>
    </row>
    <row r="1308" spans="1:3" x14ac:dyDescent="0.2">
      <c r="A1308" t="s">
        <v>1305</v>
      </c>
      <c r="B1308" s="1">
        <v>808.76</v>
      </c>
      <c r="C1308" s="1">
        <v>171310119.40000001</v>
      </c>
    </row>
    <row r="1309" spans="1:3" x14ac:dyDescent="0.2">
      <c r="A1309" t="s">
        <v>1306</v>
      </c>
      <c r="B1309" s="1">
        <v>807.45</v>
      </c>
      <c r="C1309" s="1">
        <v>171163655.38</v>
      </c>
    </row>
    <row r="1310" spans="1:3" x14ac:dyDescent="0.2">
      <c r="A1310" t="s">
        <v>1307</v>
      </c>
      <c r="B1310" s="1">
        <v>810.12</v>
      </c>
      <c r="C1310" s="1">
        <v>171777223.93000001</v>
      </c>
    </row>
    <row r="1311" spans="1:3" x14ac:dyDescent="0.2">
      <c r="A1311" t="s">
        <v>1308</v>
      </c>
      <c r="B1311" s="1">
        <v>817.39</v>
      </c>
      <c r="C1311" s="1">
        <v>173418507.03</v>
      </c>
    </row>
    <row r="1312" spans="1:3" x14ac:dyDescent="0.2">
      <c r="A1312" t="s">
        <v>1309</v>
      </c>
      <c r="B1312" s="1">
        <v>812.39</v>
      </c>
      <c r="C1312" s="1">
        <v>172317824.44999999</v>
      </c>
    </row>
    <row r="1313" spans="1:3" x14ac:dyDescent="0.2">
      <c r="A1313" t="s">
        <v>1310</v>
      </c>
      <c r="B1313" s="1">
        <v>813.79</v>
      </c>
      <c r="C1313" s="1">
        <v>172612689.63999999</v>
      </c>
    </row>
    <row r="1314" spans="1:3" x14ac:dyDescent="0.2">
      <c r="A1314" t="s">
        <v>1311</v>
      </c>
      <c r="B1314" s="1">
        <v>820.55</v>
      </c>
      <c r="C1314" s="1">
        <v>174675329.13</v>
      </c>
    </row>
    <row r="1315" spans="1:3" x14ac:dyDescent="0.2">
      <c r="A1315" t="s">
        <v>1312</v>
      </c>
      <c r="B1315" s="1">
        <v>815.74</v>
      </c>
      <c r="C1315" s="1">
        <v>173640576.13</v>
      </c>
    </row>
    <row r="1316" spans="1:3" x14ac:dyDescent="0.2">
      <c r="A1316" t="s">
        <v>1313</v>
      </c>
      <c r="B1316" s="1">
        <v>819.52</v>
      </c>
      <c r="C1316" s="1">
        <v>174439016.06</v>
      </c>
    </row>
    <row r="1317" spans="1:3" x14ac:dyDescent="0.2">
      <c r="A1317" t="s">
        <v>1314</v>
      </c>
      <c r="B1317" s="1">
        <v>816.8</v>
      </c>
      <c r="C1317" s="1">
        <v>173858588.81</v>
      </c>
    </row>
    <row r="1318" spans="1:3" x14ac:dyDescent="0.2">
      <c r="A1318" t="s">
        <v>1315</v>
      </c>
      <c r="B1318" s="1">
        <v>824.23</v>
      </c>
      <c r="C1318" s="1">
        <v>175993640.69999999</v>
      </c>
    </row>
    <row r="1319" spans="1:3" x14ac:dyDescent="0.2">
      <c r="A1319" t="s">
        <v>1316</v>
      </c>
      <c r="B1319" s="1">
        <v>829.66</v>
      </c>
      <c r="C1319" s="1">
        <v>177345911.22999999</v>
      </c>
    </row>
    <row r="1320" spans="1:3" x14ac:dyDescent="0.2">
      <c r="A1320" t="s">
        <v>1317</v>
      </c>
      <c r="B1320" s="1">
        <v>849.19</v>
      </c>
      <c r="C1320" s="1">
        <v>181519881.78999999</v>
      </c>
    </row>
    <row r="1321" spans="1:3" x14ac:dyDescent="0.2">
      <c r="A1321" t="s">
        <v>1318</v>
      </c>
      <c r="B1321" s="1">
        <v>849.81</v>
      </c>
      <c r="C1321" s="1">
        <v>181842189.49000001</v>
      </c>
    </row>
    <row r="1322" spans="1:3" x14ac:dyDescent="0.2">
      <c r="A1322" t="s">
        <v>1319</v>
      </c>
      <c r="B1322" s="1">
        <v>856.63</v>
      </c>
      <c r="C1322" s="1">
        <v>183578359.22</v>
      </c>
    </row>
    <row r="1323" spans="1:3" x14ac:dyDescent="0.2">
      <c r="A1323" t="s">
        <v>1320</v>
      </c>
      <c r="B1323" s="1">
        <v>863.99</v>
      </c>
      <c r="C1323" s="1">
        <v>185160375.09999999</v>
      </c>
    </row>
    <row r="1324" spans="1:3" x14ac:dyDescent="0.2">
      <c r="A1324" t="s">
        <v>1321</v>
      </c>
      <c r="B1324" s="1">
        <v>864.77</v>
      </c>
      <c r="C1324" s="1">
        <v>185309666.13</v>
      </c>
    </row>
    <row r="1325" spans="1:3" x14ac:dyDescent="0.2">
      <c r="A1325" t="s">
        <v>1322</v>
      </c>
      <c r="B1325" s="1">
        <v>860.85</v>
      </c>
      <c r="C1325" s="1">
        <v>184532336.16</v>
      </c>
    </row>
    <row r="1326" spans="1:3" x14ac:dyDescent="0.2">
      <c r="A1326" t="s">
        <v>1323</v>
      </c>
      <c r="B1326" s="1">
        <v>849.47</v>
      </c>
      <c r="C1326" s="1">
        <v>182071663.71000001</v>
      </c>
    </row>
    <row r="1327" spans="1:3" x14ac:dyDescent="0.2">
      <c r="A1327" t="s">
        <v>1324</v>
      </c>
      <c r="B1327" s="1">
        <v>845.94</v>
      </c>
      <c r="C1327" s="1">
        <v>181315904.34</v>
      </c>
    </row>
    <row r="1328" spans="1:3" x14ac:dyDescent="0.2">
      <c r="A1328" t="s">
        <v>1325</v>
      </c>
      <c r="B1328" s="1">
        <v>846.79</v>
      </c>
      <c r="C1328" s="1">
        <v>181682029.97999999</v>
      </c>
    </row>
    <row r="1329" spans="1:3" x14ac:dyDescent="0.2">
      <c r="A1329" t="s">
        <v>1326</v>
      </c>
      <c r="B1329" s="1">
        <v>837.22</v>
      </c>
      <c r="C1329" s="1">
        <v>179837477.05000001</v>
      </c>
    </row>
    <row r="1330" spans="1:3" x14ac:dyDescent="0.2">
      <c r="A1330" t="s">
        <v>1327</v>
      </c>
      <c r="B1330" s="1">
        <v>837.22</v>
      </c>
      <c r="C1330" s="1">
        <v>179837477.05000001</v>
      </c>
    </row>
    <row r="1331" spans="1:3" x14ac:dyDescent="0.2">
      <c r="A1331" t="s">
        <v>1328</v>
      </c>
      <c r="B1331" s="1">
        <v>843.7</v>
      </c>
      <c r="C1331" s="1">
        <v>181228142.59</v>
      </c>
    </row>
    <row r="1332" spans="1:3" x14ac:dyDescent="0.2">
      <c r="A1332" t="s">
        <v>1329</v>
      </c>
      <c r="B1332" s="1">
        <v>844.55</v>
      </c>
      <c r="C1332" s="1">
        <v>181372614.59</v>
      </c>
    </row>
    <row r="1333" spans="1:3" x14ac:dyDescent="0.2">
      <c r="A1333" t="s">
        <v>1330</v>
      </c>
      <c r="B1333" s="1">
        <v>845.82</v>
      </c>
      <c r="C1333" s="1">
        <v>182055509.06999999</v>
      </c>
    </row>
    <row r="1334" spans="1:3" x14ac:dyDescent="0.2">
      <c r="A1334" t="s">
        <v>1331</v>
      </c>
      <c r="B1334" s="1">
        <v>845.32</v>
      </c>
      <c r="C1334" s="1">
        <v>182035519.21000001</v>
      </c>
    </row>
    <row r="1335" spans="1:3" x14ac:dyDescent="0.2">
      <c r="A1335" t="s">
        <v>1332</v>
      </c>
      <c r="B1335" s="1">
        <v>854.17</v>
      </c>
      <c r="C1335" s="1">
        <v>184222417.81</v>
      </c>
    </row>
    <row r="1336" spans="1:3" x14ac:dyDescent="0.2">
      <c r="A1336" t="s">
        <v>1333</v>
      </c>
      <c r="B1336" s="1">
        <v>856.66</v>
      </c>
      <c r="C1336" s="1">
        <v>184791236.02000001</v>
      </c>
    </row>
    <row r="1337" spans="1:3" x14ac:dyDescent="0.2">
      <c r="A1337" t="s">
        <v>1334</v>
      </c>
      <c r="B1337" s="1">
        <v>858.53</v>
      </c>
      <c r="C1337" s="1">
        <v>185190708.97</v>
      </c>
    </row>
    <row r="1338" spans="1:3" x14ac:dyDescent="0.2">
      <c r="A1338" t="s">
        <v>1335</v>
      </c>
      <c r="B1338" s="1">
        <v>851.24</v>
      </c>
      <c r="C1338" s="1">
        <v>183601928.27000001</v>
      </c>
    </row>
    <row r="1339" spans="1:3" x14ac:dyDescent="0.2">
      <c r="A1339" t="s">
        <v>1336</v>
      </c>
      <c r="B1339" s="1">
        <v>854.83</v>
      </c>
      <c r="C1339" s="1">
        <v>184346676.62</v>
      </c>
    </row>
    <row r="1340" spans="1:3" x14ac:dyDescent="0.2">
      <c r="A1340" t="s">
        <v>1337</v>
      </c>
      <c r="B1340" s="1">
        <v>849.7</v>
      </c>
      <c r="C1340" s="1">
        <v>183282494.33000001</v>
      </c>
    </row>
    <row r="1341" spans="1:3" x14ac:dyDescent="0.2">
      <c r="A1341" t="s">
        <v>1338</v>
      </c>
      <c r="B1341" s="1">
        <v>846.32</v>
      </c>
      <c r="C1341" s="1">
        <v>182678727.34</v>
      </c>
    </row>
    <row r="1342" spans="1:3" x14ac:dyDescent="0.2">
      <c r="A1342" t="s">
        <v>1339</v>
      </c>
      <c r="B1342" s="1">
        <v>852.88</v>
      </c>
      <c r="C1342" s="1">
        <v>184063868.36000001</v>
      </c>
    </row>
    <row r="1343" spans="1:3" x14ac:dyDescent="0.2">
      <c r="A1343" t="s">
        <v>1340</v>
      </c>
      <c r="B1343" s="1">
        <v>862.75</v>
      </c>
      <c r="C1343" s="1">
        <v>186162812.5</v>
      </c>
    </row>
    <row r="1344" spans="1:3" x14ac:dyDescent="0.2">
      <c r="A1344" t="s">
        <v>1341</v>
      </c>
      <c r="B1344" s="1">
        <v>860.26</v>
      </c>
      <c r="C1344" s="1">
        <v>185625012.75999999</v>
      </c>
    </row>
    <row r="1345" spans="1:3" x14ac:dyDescent="0.2">
      <c r="A1345" t="s">
        <v>1342</v>
      </c>
      <c r="B1345" s="1">
        <v>856.32</v>
      </c>
      <c r="C1345" s="1">
        <v>184775512.25999999</v>
      </c>
    </row>
    <row r="1346" spans="1:3" x14ac:dyDescent="0.2">
      <c r="A1346" t="s">
        <v>1343</v>
      </c>
      <c r="B1346" s="1">
        <v>856.03</v>
      </c>
      <c r="C1346" s="1">
        <v>185054608.88</v>
      </c>
    </row>
    <row r="1347" spans="1:3" x14ac:dyDescent="0.2">
      <c r="A1347" t="s">
        <v>1344</v>
      </c>
      <c r="B1347" s="1">
        <v>850.39</v>
      </c>
      <c r="C1347" s="1">
        <v>185150800.12</v>
      </c>
    </row>
    <row r="1348" spans="1:3" x14ac:dyDescent="0.2">
      <c r="A1348" t="s">
        <v>1345</v>
      </c>
      <c r="B1348" s="1">
        <v>868.9</v>
      </c>
      <c r="C1348" s="1">
        <v>189179663.37</v>
      </c>
    </row>
    <row r="1349" spans="1:3" x14ac:dyDescent="0.2">
      <c r="A1349" t="s">
        <v>1346</v>
      </c>
      <c r="B1349" s="1">
        <v>881.35</v>
      </c>
      <c r="C1349" s="1">
        <v>191917924.49000001</v>
      </c>
    </row>
    <row r="1350" spans="1:3" x14ac:dyDescent="0.2">
      <c r="A1350" t="s">
        <v>1347</v>
      </c>
      <c r="B1350" s="1">
        <v>881.79</v>
      </c>
      <c r="C1350" s="1">
        <v>191994556.68000001</v>
      </c>
    </row>
    <row r="1351" spans="1:3" x14ac:dyDescent="0.2">
      <c r="A1351" t="s">
        <v>1348</v>
      </c>
      <c r="B1351" s="1">
        <v>861.27</v>
      </c>
      <c r="C1351" s="1">
        <v>187524957.62</v>
      </c>
    </row>
    <row r="1352" spans="1:3" x14ac:dyDescent="0.2">
      <c r="A1352" t="s">
        <v>1349</v>
      </c>
      <c r="B1352" s="1">
        <v>846.57</v>
      </c>
      <c r="C1352" s="1">
        <v>184325565.13</v>
      </c>
    </row>
    <row r="1353" spans="1:3" x14ac:dyDescent="0.2">
      <c r="A1353" t="s">
        <v>1350</v>
      </c>
      <c r="B1353" s="1">
        <v>841.16</v>
      </c>
      <c r="C1353" s="1">
        <v>183136284.61000001</v>
      </c>
    </row>
    <row r="1354" spans="1:3" x14ac:dyDescent="0.2">
      <c r="A1354" t="s">
        <v>1351</v>
      </c>
      <c r="B1354" s="1">
        <v>826.16</v>
      </c>
      <c r="C1354" s="1">
        <v>179848256.78</v>
      </c>
    </row>
    <row r="1355" spans="1:3" x14ac:dyDescent="0.2">
      <c r="A1355" t="s">
        <v>1352</v>
      </c>
      <c r="B1355" s="1">
        <v>818.01</v>
      </c>
      <c r="C1355" s="1">
        <v>178043657.47</v>
      </c>
    </row>
    <row r="1356" spans="1:3" x14ac:dyDescent="0.2">
      <c r="A1356" t="s">
        <v>1353</v>
      </c>
      <c r="B1356" s="1">
        <v>814.03</v>
      </c>
      <c r="C1356" s="1">
        <v>177288866.03</v>
      </c>
    </row>
    <row r="1357" spans="1:3" x14ac:dyDescent="0.2">
      <c r="A1357" t="s">
        <v>1354</v>
      </c>
      <c r="B1357" s="1">
        <v>807.7</v>
      </c>
      <c r="C1357" s="1">
        <v>175933292.94</v>
      </c>
    </row>
    <row r="1358" spans="1:3" x14ac:dyDescent="0.2">
      <c r="A1358" t="s">
        <v>1355</v>
      </c>
      <c r="B1358" s="1">
        <v>809.8</v>
      </c>
      <c r="C1358" s="1">
        <v>176390744.5</v>
      </c>
    </row>
    <row r="1359" spans="1:3" x14ac:dyDescent="0.2">
      <c r="A1359" t="s">
        <v>1356</v>
      </c>
      <c r="B1359" s="1">
        <v>807.26</v>
      </c>
      <c r="C1359" s="1">
        <v>175785260.91999999</v>
      </c>
    </row>
    <row r="1360" spans="1:3" x14ac:dyDescent="0.2">
      <c r="A1360" t="s">
        <v>1357</v>
      </c>
      <c r="B1360" s="1">
        <v>799.22</v>
      </c>
      <c r="C1360" s="1">
        <v>174034480.44</v>
      </c>
    </row>
    <row r="1361" spans="1:3" x14ac:dyDescent="0.2">
      <c r="A1361" t="s">
        <v>1358</v>
      </c>
      <c r="B1361" s="1">
        <v>803.69</v>
      </c>
      <c r="C1361" s="1">
        <v>175013667.5</v>
      </c>
    </row>
    <row r="1362" spans="1:3" x14ac:dyDescent="0.2">
      <c r="A1362" t="s">
        <v>1359</v>
      </c>
      <c r="B1362" s="1">
        <v>801.1</v>
      </c>
      <c r="C1362" s="1">
        <v>174449741.08000001</v>
      </c>
    </row>
    <row r="1363" spans="1:3" x14ac:dyDescent="0.2">
      <c r="A1363" t="s">
        <v>1360</v>
      </c>
      <c r="B1363" s="1">
        <v>805.13</v>
      </c>
      <c r="C1363" s="1">
        <v>175172320.16</v>
      </c>
    </row>
    <row r="1364" spans="1:3" x14ac:dyDescent="0.2">
      <c r="A1364" t="s">
        <v>1361</v>
      </c>
      <c r="B1364" s="1">
        <v>797.65</v>
      </c>
      <c r="C1364" s="1">
        <v>173659935.06999999</v>
      </c>
    </row>
    <row r="1365" spans="1:3" x14ac:dyDescent="0.2">
      <c r="A1365" t="s">
        <v>1362</v>
      </c>
      <c r="B1365" s="1">
        <v>775.38</v>
      </c>
      <c r="C1365" s="1">
        <v>168906614.09999999</v>
      </c>
    </row>
    <row r="1366" spans="1:3" x14ac:dyDescent="0.2">
      <c r="A1366" t="s">
        <v>1363</v>
      </c>
      <c r="B1366" s="1">
        <v>752.48</v>
      </c>
      <c r="C1366" s="1">
        <v>167487005.86000001</v>
      </c>
    </row>
    <row r="1367" spans="1:3" x14ac:dyDescent="0.2">
      <c r="A1367" t="s">
        <v>1364</v>
      </c>
      <c r="B1367" s="1">
        <v>763.31</v>
      </c>
      <c r="C1367" s="1">
        <v>170083188.5</v>
      </c>
    </row>
    <row r="1368" spans="1:3" x14ac:dyDescent="0.2">
      <c r="A1368" t="s">
        <v>1365</v>
      </c>
      <c r="B1368" s="1">
        <v>785.71</v>
      </c>
      <c r="C1368" s="1">
        <v>175053369.41999999</v>
      </c>
    </row>
    <row r="1369" spans="1:3" x14ac:dyDescent="0.2">
      <c r="A1369" t="s">
        <v>1366</v>
      </c>
      <c r="B1369" s="1">
        <v>801.4</v>
      </c>
      <c r="C1369" s="1">
        <v>178529736</v>
      </c>
    </row>
    <row r="1370" spans="1:3" x14ac:dyDescent="0.2">
      <c r="A1370" t="s">
        <v>1367</v>
      </c>
      <c r="B1370" s="1">
        <v>818.44</v>
      </c>
      <c r="C1370" s="1">
        <v>182325703</v>
      </c>
    </row>
    <row r="1371" spans="1:3" x14ac:dyDescent="0.2">
      <c r="A1371" t="s">
        <v>1368</v>
      </c>
      <c r="B1371" s="1">
        <v>824.86</v>
      </c>
      <c r="C1371" s="1">
        <v>183456994</v>
      </c>
    </row>
    <row r="1372" spans="1:3" x14ac:dyDescent="0.2">
      <c r="A1372" t="s">
        <v>1369</v>
      </c>
      <c r="B1372" s="1">
        <v>827.73</v>
      </c>
      <c r="C1372" s="1">
        <v>184094202</v>
      </c>
    </row>
    <row r="1373" spans="1:3" x14ac:dyDescent="0.2">
      <c r="A1373" t="s">
        <v>1370</v>
      </c>
      <c r="B1373" s="1">
        <v>814.54</v>
      </c>
      <c r="C1373" s="1">
        <v>181745299</v>
      </c>
    </row>
    <row r="1374" spans="1:3" x14ac:dyDescent="0.2">
      <c r="A1374" t="s">
        <v>1371</v>
      </c>
      <c r="B1374" s="1">
        <v>819.84</v>
      </c>
      <c r="C1374" s="1">
        <v>183363769</v>
      </c>
    </row>
    <row r="1375" spans="1:3" x14ac:dyDescent="0.2">
      <c r="A1375" t="s">
        <v>1372</v>
      </c>
      <c r="B1375" s="1">
        <v>876.38</v>
      </c>
      <c r="C1375" s="1">
        <v>196408588</v>
      </c>
    </row>
    <row r="1376" spans="1:3" x14ac:dyDescent="0.2">
      <c r="A1376" t="s">
        <v>1373</v>
      </c>
      <c r="B1376" s="1">
        <v>920.97</v>
      </c>
      <c r="C1376" s="1">
        <v>206690668</v>
      </c>
    </row>
    <row r="1377" spans="1:3" x14ac:dyDescent="0.2">
      <c r="A1377" t="s">
        <v>1374</v>
      </c>
      <c r="B1377" s="1">
        <v>919.37</v>
      </c>
      <c r="C1377" s="1">
        <v>206190220</v>
      </c>
    </row>
    <row r="1378" spans="1:3" x14ac:dyDescent="0.2">
      <c r="A1378" t="s">
        <v>1375</v>
      </c>
      <c r="B1378" s="1">
        <v>921.02</v>
      </c>
      <c r="C1378" s="1">
        <v>206683832</v>
      </c>
    </row>
    <row r="1379" spans="1:3" x14ac:dyDescent="0.2">
      <c r="A1379" t="s">
        <v>1376</v>
      </c>
      <c r="B1379" s="1">
        <v>932.38</v>
      </c>
      <c r="C1379" s="1">
        <v>209198146</v>
      </c>
    </row>
    <row r="1380" spans="1:3" x14ac:dyDescent="0.2">
      <c r="A1380" t="s">
        <v>1377</v>
      </c>
      <c r="B1380" s="1">
        <v>939.72</v>
      </c>
      <c r="C1380" s="1">
        <v>210662311</v>
      </c>
    </row>
    <row r="1381" spans="1:3" x14ac:dyDescent="0.2">
      <c r="A1381" t="s">
        <v>1378</v>
      </c>
      <c r="B1381" s="1">
        <v>931.07</v>
      </c>
      <c r="C1381" s="1">
        <v>208697489</v>
      </c>
    </row>
    <row r="1382" spans="1:3" x14ac:dyDescent="0.2">
      <c r="A1382" t="s">
        <v>1379</v>
      </c>
      <c r="B1382" s="1">
        <v>926.77</v>
      </c>
      <c r="C1382" s="1">
        <v>207962758</v>
      </c>
    </row>
    <row r="1383" spans="1:3" x14ac:dyDescent="0.2">
      <c r="A1383" t="s">
        <v>1380</v>
      </c>
      <c r="B1383" s="1">
        <v>926.54</v>
      </c>
      <c r="C1383" s="1">
        <v>208102133</v>
      </c>
    </row>
    <row r="1384" spans="1:3" x14ac:dyDescent="0.2">
      <c r="A1384" t="s">
        <v>1381</v>
      </c>
      <c r="B1384" s="1">
        <v>950.55</v>
      </c>
      <c r="C1384" s="1">
        <v>213494192</v>
      </c>
    </row>
    <row r="1385" spans="1:3" x14ac:dyDescent="0.2">
      <c r="A1385" t="s">
        <v>1382</v>
      </c>
      <c r="B1385" s="1">
        <v>958.38</v>
      </c>
      <c r="C1385" s="1">
        <v>215252976</v>
      </c>
    </row>
    <row r="1386" spans="1:3" x14ac:dyDescent="0.2">
      <c r="A1386" t="s">
        <v>1383</v>
      </c>
      <c r="B1386" s="1">
        <v>956.06</v>
      </c>
      <c r="C1386" s="1">
        <v>214541701</v>
      </c>
    </row>
    <row r="1387" spans="1:3" x14ac:dyDescent="0.2">
      <c r="A1387" t="s">
        <v>1384</v>
      </c>
      <c r="B1387" s="1">
        <v>940.82</v>
      </c>
      <c r="C1387" s="1">
        <v>211032810</v>
      </c>
    </row>
    <row r="1388" spans="1:3" x14ac:dyDescent="0.2">
      <c r="A1388" t="s">
        <v>1385</v>
      </c>
      <c r="B1388" s="1">
        <v>941.03</v>
      </c>
      <c r="C1388" s="1">
        <v>211075896</v>
      </c>
    </row>
    <row r="1389" spans="1:3" x14ac:dyDescent="0.2">
      <c r="A1389" t="s">
        <v>1386</v>
      </c>
      <c r="B1389" s="1">
        <v>952.84</v>
      </c>
      <c r="C1389" s="1">
        <v>213725469</v>
      </c>
    </row>
    <row r="1390" spans="1:3" x14ac:dyDescent="0.2">
      <c r="A1390" t="s">
        <v>1387</v>
      </c>
      <c r="B1390" s="1">
        <v>956.84</v>
      </c>
      <c r="C1390" s="1">
        <v>214896197</v>
      </c>
    </row>
    <row r="1391" spans="1:3" x14ac:dyDescent="0.2">
      <c r="A1391" t="s">
        <v>1388</v>
      </c>
      <c r="B1391" s="1">
        <v>958.54</v>
      </c>
      <c r="C1391" s="1">
        <v>215366180</v>
      </c>
    </row>
    <row r="1392" spans="1:3" x14ac:dyDescent="0.2">
      <c r="A1392" t="s">
        <v>1389</v>
      </c>
      <c r="B1392" s="1">
        <v>936.27</v>
      </c>
      <c r="C1392" s="1">
        <v>210212321</v>
      </c>
    </row>
    <row r="1393" spans="1:3" x14ac:dyDescent="0.2">
      <c r="A1393" t="s">
        <v>1390</v>
      </c>
      <c r="B1393" s="1">
        <v>919.2</v>
      </c>
      <c r="C1393" s="1">
        <v>205815357</v>
      </c>
    </row>
    <row r="1394" spans="1:3" x14ac:dyDescent="0.2">
      <c r="A1394" t="s">
        <v>1391</v>
      </c>
      <c r="B1394" s="1">
        <v>891.07</v>
      </c>
      <c r="C1394" s="1">
        <v>199515573</v>
      </c>
    </row>
    <row r="1395" spans="1:3" x14ac:dyDescent="0.2">
      <c r="A1395" t="s">
        <v>1392</v>
      </c>
      <c r="B1395" s="1">
        <v>903.58</v>
      </c>
      <c r="C1395" s="1">
        <v>202266792</v>
      </c>
    </row>
    <row r="1396" spans="1:3" x14ac:dyDescent="0.2">
      <c r="A1396" t="s">
        <v>1393</v>
      </c>
      <c r="B1396" s="1">
        <v>903.62</v>
      </c>
      <c r="C1396" s="1">
        <v>202275784</v>
      </c>
    </row>
    <row r="1397" spans="1:3" x14ac:dyDescent="0.2">
      <c r="A1397" t="s">
        <v>1394</v>
      </c>
      <c r="B1397" s="1">
        <v>906.93</v>
      </c>
      <c r="C1397" s="1">
        <v>203017989</v>
      </c>
    </row>
    <row r="1398" spans="1:3" x14ac:dyDescent="0.2">
      <c r="A1398" t="s">
        <v>1395</v>
      </c>
      <c r="B1398" s="1">
        <v>898.48</v>
      </c>
      <c r="C1398" s="1">
        <v>201194456</v>
      </c>
    </row>
    <row r="1399" spans="1:3" x14ac:dyDescent="0.2">
      <c r="A1399" t="s">
        <v>1396</v>
      </c>
      <c r="B1399" s="1">
        <v>891.61</v>
      </c>
      <c r="C1399" s="1">
        <v>199657240</v>
      </c>
    </row>
    <row r="1400" spans="1:3" x14ac:dyDescent="0.2">
      <c r="A1400" t="s">
        <v>1397</v>
      </c>
      <c r="B1400" s="1">
        <v>924.93</v>
      </c>
      <c r="C1400" s="1">
        <v>208204580</v>
      </c>
    </row>
    <row r="1401" spans="1:3" x14ac:dyDescent="0.2">
      <c r="A1401" t="s">
        <v>1398</v>
      </c>
      <c r="B1401" s="1">
        <v>942.84</v>
      </c>
      <c r="C1401" s="1">
        <v>212473399</v>
      </c>
    </row>
    <row r="1402" spans="1:3" x14ac:dyDescent="0.2">
      <c r="A1402" t="s">
        <v>1399</v>
      </c>
      <c r="B1402" s="1">
        <v>931.98</v>
      </c>
      <c r="C1402" s="1">
        <v>209603882</v>
      </c>
    </row>
    <row r="1403" spans="1:3" x14ac:dyDescent="0.2">
      <c r="A1403" t="s">
        <v>1400</v>
      </c>
      <c r="B1403" s="1">
        <v>943.69</v>
      </c>
      <c r="C1403" s="1">
        <v>212245818</v>
      </c>
    </row>
    <row r="1404" spans="1:3" x14ac:dyDescent="0.2">
      <c r="A1404" t="s">
        <v>1401</v>
      </c>
      <c r="B1404" s="1">
        <v>918.18</v>
      </c>
      <c r="C1404" s="1">
        <v>207326201</v>
      </c>
    </row>
    <row r="1405" spans="1:3" x14ac:dyDescent="0.2">
      <c r="A1405" t="s">
        <v>1402</v>
      </c>
      <c r="B1405" s="1">
        <v>897.07</v>
      </c>
      <c r="C1405" s="1">
        <v>202558764</v>
      </c>
    </row>
    <row r="1406" spans="1:3" x14ac:dyDescent="0.2">
      <c r="A1406" t="s">
        <v>1403</v>
      </c>
      <c r="B1406" s="1">
        <v>938.5</v>
      </c>
      <c r="C1406" s="1">
        <v>212395318</v>
      </c>
    </row>
    <row r="1407" spans="1:3" x14ac:dyDescent="0.2">
      <c r="A1407" t="s">
        <v>1404</v>
      </c>
      <c r="B1407" s="1">
        <v>921.74</v>
      </c>
      <c r="C1407" s="1">
        <v>208758993</v>
      </c>
    </row>
    <row r="1408" spans="1:3" x14ac:dyDescent="0.2">
      <c r="A1408" t="s">
        <v>1405</v>
      </c>
      <c r="B1408" s="1">
        <v>970.86</v>
      </c>
      <c r="C1408" s="1">
        <v>219884737</v>
      </c>
    </row>
    <row r="1409" spans="1:3" x14ac:dyDescent="0.2">
      <c r="A1409" t="s">
        <v>1406</v>
      </c>
      <c r="B1409" s="1">
        <v>1009.4</v>
      </c>
      <c r="C1409" s="1">
        <v>228491834</v>
      </c>
    </row>
    <row r="1410" spans="1:3" x14ac:dyDescent="0.2">
      <c r="A1410" t="s">
        <v>1407</v>
      </c>
      <c r="B1410" s="1">
        <v>1054.3</v>
      </c>
      <c r="C1410" s="1">
        <v>238615583</v>
      </c>
    </row>
    <row r="1411" spans="1:3" x14ac:dyDescent="0.2">
      <c r="A1411" t="s">
        <v>1408</v>
      </c>
      <c r="B1411" s="1">
        <v>1072.81</v>
      </c>
      <c r="C1411" s="1">
        <v>243193434</v>
      </c>
    </row>
    <row r="1412" spans="1:3" x14ac:dyDescent="0.2">
      <c r="A1412" t="s">
        <v>1409</v>
      </c>
      <c r="B1412" s="1">
        <v>1092.18</v>
      </c>
      <c r="C1412" s="1">
        <v>247216306</v>
      </c>
    </row>
    <row r="1413" spans="1:3" x14ac:dyDescent="0.2">
      <c r="A1413" t="s">
        <v>1410</v>
      </c>
      <c r="B1413" s="1">
        <v>1100.9100000000001</v>
      </c>
      <c r="C1413" s="1">
        <v>249866647</v>
      </c>
    </row>
    <row r="1414" spans="1:3" x14ac:dyDescent="0.2">
      <c r="A1414" t="s">
        <v>1411</v>
      </c>
      <c r="B1414" s="1">
        <v>1082.9000000000001</v>
      </c>
      <c r="C1414" s="1">
        <v>246616694</v>
      </c>
    </row>
    <row r="1415" spans="1:3" x14ac:dyDescent="0.2">
      <c r="A1415" t="s">
        <v>1412</v>
      </c>
      <c r="B1415" s="1">
        <v>1085.51</v>
      </c>
      <c r="C1415" s="1">
        <v>247197113</v>
      </c>
    </row>
    <row r="1416" spans="1:3" x14ac:dyDescent="0.2">
      <c r="A1416" t="s">
        <v>1413</v>
      </c>
      <c r="B1416" s="1">
        <v>1087.3499999999999</v>
      </c>
      <c r="C1416" s="1">
        <v>248095771</v>
      </c>
    </row>
    <row r="1417" spans="1:3" x14ac:dyDescent="0.2">
      <c r="A1417" t="s">
        <v>1414</v>
      </c>
      <c r="B1417" s="1">
        <v>1091.44</v>
      </c>
      <c r="C1417" s="1">
        <v>249127893</v>
      </c>
    </row>
    <row r="1418" spans="1:3" x14ac:dyDescent="0.2">
      <c r="A1418" t="s">
        <v>1415</v>
      </c>
      <c r="B1418" s="1">
        <v>1088.3</v>
      </c>
      <c r="C1418" s="1">
        <v>249303372</v>
      </c>
    </row>
    <row r="1419" spans="1:3" x14ac:dyDescent="0.2">
      <c r="A1419" t="s">
        <v>1416</v>
      </c>
      <c r="B1419" s="1">
        <v>1091.42</v>
      </c>
      <c r="C1419" s="1">
        <v>250521977</v>
      </c>
    </row>
    <row r="1420" spans="1:3" x14ac:dyDescent="0.2">
      <c r="A1420" t="s">
        <v>1417</v>
      </c>
      <c r="B1420" s="1">
        <v>1075.18</v>
      </c>
      <c r="C1420" s="1">
        <v>247052951</v>
      </c>
    </row>
    <row r="1421" spans="1:3" x14ac:dyDescent="0.2">
      <c r="A1421" t="s">
        <v>1418</v>
      </c>
      <c r="B1421" s="1">
        <v>1078.3399999999999</v>
      </c>
      <c r="C1421" s="1">
        <v>247730351</v>
      </c>
    </row>
    <row r="1422" spans="1:3" x14ac:dyDescent="0.2">
      <c r="A1422" t="s">
        <v>1419</v>
      </c>
      <c r="B1422" s="1">
        <v>1077.56</v>
      </c>
      <c r="C1422" s="1">
        <v>247563032</v>
      </c>
    </row>
    <row r="1423" spans="1:3" x14ac:dyDescent="0.2">
      <c r="A1423" t="s">
        <v>1420</v>
      </c>
      <c r="B1423" s="1">
        <v>1079.2</v>
      </c>
      <c r="C1423" s="1">
        <v>247939496</v>
      </c>
    </row>
    <row r="1424" spans="1:3" x14ac:dyDescent="0.2">
      <c r="A1424" t="s">
        <v>1421</v>
      </c>
      <c r="B1424" s="1">
        <v>1078.19</v>
      </c>
      <c r="C1424" s="1">
        <v>247708939</v>
      </c>
    </row>
    <row r="1425" spans="1:3" x14ac:dyDescent="0.2">
      <c r="A1425" t="s">
        <v>1422</v>
      </c>
      <c r="B1425" s="1">
        <v>1079.8399999999999</v>
      </c>
      <c r="C1425" s="1">
        <v>248136165</v>
      </c>
    </row>
    <row r="1426" spans="1:3" x14ac:dyDescent="0.2">
      <c r="A1426" t="s">
        <v>1423</v>
      </c>
      <c r="B1426" s="1">
        <v>1082.99</v>
      </c>
      <c r="C1426" s="1">
        <v>248984694</v>
      </c>
    </row>
    <row r="1427" spans="1:3" x14ac:dyDescent="0.2">
      <c r="A1427" t="s">
        <v>1424</v>
      </c>
      <c r="B1427" s="1">
        <v>1076.6400000000001</v>
      </c>
      <c r="C1427" s="1">
        <v>247299049</v>
      </c>
    </row>
    <row r="1428" spans="1:3" x14ac:dyDescent="0.2">
      <c r="A1428" t="s">
        <v>1425</v>
      </c>
      <c r="B1428" s="1">
        <v>1078.6500000000001</v>
      </c>
      <c r="C1428" s="1">
        <v>247897539</v>
      </c>
    </row>
    <row r="1429" spans="1:3" x14ac:dyDescent="0.2">
      <c r="A1429" t="s">
        <v>1426</v>
      </c>
      <c r="B1429" s="1">
        <v>1095.8599999999999</v>
      </c>
      <c r="C1429" s="1">
        <v>251961499</v>
      </c>
    </row>
    <row r="1430" spans="1:3" x14ac:dyDescent="0.2">
      <c r="A1430" t="s">
        <v>1427</v>
      </c>
      <c r="B1430" s="1">
        <v>1096.21</v>
      </c>
      <c r="C1430" s="1">
        <v>251962887</v>
      </c>
    </row>
    <row r="1431" spans="1:3" x14ac:dyDescent="0.2">
      <c r="A1431" t="s">
        <v>1428</v>
      </c>
      <c r="B1431" s="1">
        <v>1081.56</v>
      </c>
      <c r="C1431" s="1">
        <v>248526524</v>
      </c>
    </row>
    <row r="1432" spans="1:3" x14ac:dyDescent="0.2">
      <c r="A1432" t="s">
        <v>1429</v>
      </c>
      <c r="B1432" s="1">
        <v>1082.17</v>
      </c>
      <c r="C1432" s="1">
        <v>248878796</v>
      </c>
    </row>
    <row r="1433" spans="1:3" x14ac:dyDescent="0.2">
      <c r="A1433" t="s">
        <v>1430</v>
      </c>
      <c r="B1433" s="1">
        <v>1077.5899999999999</v>
      </c>
      <c r="C1433" s="1">
        <v>247822149</v>
      </c>
    </row>
    <row r="1434" spans="1:3" x14ac:dyDescent="0.2">
      <c r="A1434" t="s">
        <v>1431</v>
      </c>
      <c r="B1434" s="1">
        <v>1068.58</v>
      </c>
      <c r="C1434" s="1">
        <v>246160915</v>
      </c>
    </row>
    <row r="1435" spans="1:3" x14ac:dyDescent="0.2">
      <c r="A1435" t="s">
        <v>1432</v>
      </c>
      <c r="B1435" s="1">
        <v>1056.5</v>
      </c>
      <c r="C1435" s="1">
        <v>243378468</v>
      </c>
    </row>
    <row r="1436" spans="1:3" x14ac:dyDescent="0.2">
      <c r="A1436" t="s">
        <v>1433</v>
      </c>
      <c r="B1436" s="1">
        <v>1054.3699999999999</v>
      </c>
      <c r="C1436" s="1">
        <v>243698367</v>
      </c>
    </row>
    <row r="1437" spans="1:3" x14ac:dyDescent="0.2">
      <c r="A1437" t="s">
        <v>1434</v>
      </c>
      <c r="B1437" s="1">
        <v>1046.51</v>
      </c>
      <c r="C1437" s="1">
        <v>242505866</v>
      </c>
    </row>
    <row r="1438" spans="1:3" x14ac:dyDescent="0.2">
      <c r="A1438" t="s">
        <v>1435</v>
      </c>
      <c r="B1438" s="1">
        <v>1045.33</v>
      </c>
      <c r="C1438" s="1">
        <v>242232346</v>
      </c>
    </row>
    <row r="1439" spans="1:3" x14ac:dyDescent="0.2">
      <c r="A1439" t="s">
        <v>1436</v>
      </c>
      <c r="B1439" s="1">
        <v>1047.67</v>
      </c>
      <c r="C1439" s="1">
        <v>242760079</v>
      </c>
    </row>
    <row r="1440" spans="1:3" x14ac:dyDescent="0.2">
      <c r="A1440" t="s">
        <v>1437</v>
      </c>
      <c r="B1440" s="1">
        <v>1045.31</v>
      </c>
      <c r="C1440" s="1">
        <v>242324186</v>
      </c>
    </row>
    <row r="1441" spans="1:3" x14ac:dyDescent="0.2">
      <c r="A1441" t="s">
        <v>1438</v>
      </c>
      <c r="B1441" s="1">
        <v>1051.01</v>
      </c>
      <c r="C1441" s="1">
        <v>243580585</v>
      </c>
    </row>
    <row r="1442" spans="1:3" x14ac:dyDescent="0.2">
      <c r="A1442" t="s">
        <v>1439</v>
      </c>
      <c r="B1442" s="1">
        <v>1054.31</v>
      </c>
      <c r="C1442" s="1">
        <v>244346378</v>
      </c>
    </row>
    <row r="1443" spans="1:3" x14ac:dyDescent="0.2">
      <c r="A1443" t="s">
        <v>1440</v>
      </c>
      <c r="B1443" s="1">
        <v>1053.45</v>
      </c>
      <c r="C1443" s="1">
        <v>244146188</v>
      </c>
    </row>
    <row r="1444" spans="1:3" x14ac:dyDescent="0.2">
      <c r="A1444" t="s">
        <v>1441</v>
      </c>
      <c r="B1444" s="1">
        <v>1061.6199999999999</v>
      </c>
      <c r="C1444" s="1">
        <v>246155795</v>
      </c>
    </row>
    <row r="1445" spans="1:3" x14ac:dyDescent="0.2">
      <c r="A1445" t="s">
        <v>1442</v>
      </c>
      <c r="B1445" s="1">
        <v>1065.93</v>
      </c>
      <c r="C1445" s="1">
        <v>247273205</v>
      </c>
    </row>
    <row r="1446" spans="1:3" x14ac:dyDescent="0.2">
      <c r="A1446" t="s">
        <v>1443</v>
      </c>
      <c r="B1446" s="1">
        <v>1077.21</v>
      </c>
      <c r="C1446" s="1">
        <v>249888325</v>
      </c>
    </row>
    <row r="1447" spans="1:3" x14ac:dyDescent="0.2">
      <c r="A1447" t="s">
        <v>1444</v>
      </c>
      <c r="B1447" s="1">
        <v>1080.46</v>
      </c>
      <c r="C1447" s="1">
        <v>250641410</v>
      </c>
    </row>
    <row r="1448" spans="1:3" x14ac:dyDescent="0.2">
      <c r="A1448" t="s">
        <v>1445</v>
      </c>
      <c r="B1448" s="1">
        <v>1078.24</v>
      </c>
      <c r="C1448" s="1">
        <v>250128135</v>
      </c>
    </row>
    <row r="1449" spans="1:3" x14ac:dyDescent="0.2">
      <c r="A1449" t="s">
        <v>1446</v>
      </c>
      <c r="B1449" s="1">
        <v>1073.03</v>
      </c>
      <c r="C1449" s="1">
        <v>248911347</v>
      </c>
    </row>
    <row r="1450" spans="1:3" x14ac:dyDescent="0.2">
      <c r="A1450" t="s">
        <v>1447</v>
      </c>
      <c r="B1450" s="1">
        <v>1064.77</v>
      </c>
      <c r="C1450" s="1">
        <v>246982487</v>
      </c>
    </row>
    <row r="1451" spans="1:3" x14ac:dyDescent="0.2">
      <c r="A1451" t="s">
        <v>1448</v>
      </c>
      <c r="B1451" s="1">
        <v>1060.68</v>
      </c>
      <c r="C1451" s="1">
        <v>246238021</v>
      </c>
    </row>
    <row r="1452" spans="1:3" x14ac:dyDescent="0.2">
      <c r="A1452" t="s">
        <v>1449</v>
      </c>
      <c r="B1452" s="1">
        <v>1052.23</v>
      </c>
      <c r="C1452" s="1">
        <v>244265397</v>
      </c>
    </row>
    <row r="1453" spans="1:3" x14ac:dyDescent="0.2">
      <c r="A1453" t="s">
        <v>1450</v>
      </c>
      <c r="B1453" s="1">
        <v>1057.74</v>
      </c>
      <c r="C1453" s="1">
        <v>245494457</v>
      </c>
    </row>
    <row r="1454" spans="1:3" x14ac:dyDescent="0.2">
      <c r="A1454" t="s">
        <v>1451</v>
      </c>
      <c r="B1454" s="1">
        <v>1055.17</v>
      </c>
      <c r="C1454" s="1">
        <v>244537692</v>
      </c>
    </row>
    <row r="1455" spans="1:3" x14ac:dyDescent="0.2">
      <c r="A1455" t="s">
        <v>1452</v>
      </c>
      <c r="B1455" s="1">
        <v>1065.01</v>
      </c>
      <c r="C1455" s="1">
        <v>247027152</v>
      </c>
    </row>
    <row r="1456" spans="1:3" x14ac:dyDescent="0.2">
      <c r="A1456" t="s">
        <v>1453</v>
      </c>
      <c r="B1456" s="1">
        <v>1066.9000000000001</v>
      </c>
      <c r="C1456" s="1">
        <v>247770892</v>
      </c>
    </row>
    <row r="1457" spans="1:3" x14ac:dyDescent="0.2">
      <c r="A1457" t="s">
        <v>1454</v>
      </c>
      <c r="B1457" s="1">
        <v>1052.6400000000001</v>
      </c>
      <c r="C1457" s="1">
        <v>244856456</v>
      </c>
    </row>
    <row r="1458" spans="1:3" x14ac:dyDescent="0.2">
      <c r="A1458" t="s">
        <v>1455</v>
      </c>
      <c r="B1458" s="1">
        <v>1047.93</v>
      </c>
      <c r="C1458" s="1">
        <v>243711648</v>
      </c>
    </row>
    <row r="1459" spans="1:3" x14ac:dyDescent="0.2">
      <c r="A1459" t="s">
        <v>1456</v>
      </c>
      <c r="B1459" s="1">
        <v>1039.99</v>
      </c>
      <c r="C1459" s="1">
        <v>241865004</v>
      </c>
    </row>
    <row r="1460" spans="1:3" x14ac:dyDescent="0.2">
      <c r="A1460" t="s">
        <v>1457</v>
      </c>
      <c r="B1460" s="1">
        <v>1029.6500000000001</v>
      </c>
      <c r="C1460" s="1">
        <v>239858574</v>
      </c>
    </row>
    <row r="1461" spans="1:3" x14ac:dyDescent="0.2">
      <c r="A1461" t="s">
        <v>1458</v>
      </c>
      <c r="B1461" s="1">
        <v>1026.45</v>
      </c>
      <c r="C1461" s="1">
        <v>239093288</v>
      </c>
    </row>
    <row r="1462" spans="1:3" x14ac:dyDescent="0.2">
      <c r="A1462" t="s">
        <v>1459</v>
      </c>
      <c r="B1462" s="1">
        <v>1021.38</v>
      </c>
      <c r="C1462" s="1">
        <v>237911941</v>
      </c>
    </row>
    <row r="1463" spans="1:3" x14ac:dyDescent="0.2">
      <c r="A1463" t="s">
        <v>1460</v>
      </c>
      <c r="B1463" s="1">
        <v>1043.01</v>
      </c>
      <c r="C1463" s="1">
        <v>243061297</v>
      </c>
    </row>
    <row r="1464" spans="1:3" x14ac:dyDescent="0.2">
      <c r="A1464" t="s">
        <v>1461</v>
      </c>
      <c r="B1464" s="1">
        <v>1049.54</v>
      </c>
      <c r="C1464" s="1">
        <v>244371766</v>
      </c>
    </row>
    <row r="1465" spans="1:3" x14ac:dyDescent="0.2">
      <c r="A1465" t="s">
        <v>1462</v>
      </c>
      <c r="B1465" s="1">
        <v>1042.6099999999999</v>
      </c>
      <c r="C1465" s="1">
        <v>242653647</v>
      </c>
    </row>
    <row r="1466" spans="1:3" x14ac:dyDescent="0.2">
      <c r="A1466" t="s">
        <v>1463</v>
      </c>
      <c r="B1466" s="1">
        <v>1040.5899999999999</v>
      </c>
      <c r="C1466" s="1">
        <v>242033145</v>
      </c>
    </row>
    <row r="1467" spans="1:3" x14ac:dyDescent="0.2">
      <c r="A1467" t="s">
        <v>1464</v>
      </c>
      <c r="B1467" s="1">
        <v>1034.5</v>
      </c>
      <c r="C1467" s="1">
        <v>241509938</v>
      </c>
    </row>
    <row r="1468" spans="1:3" x14ac:dyDescent="0.2">
      <c r="A1468" t="s">
        <v>1465</v>
      </c>
      <c r="B1468" s="1">
        <v>1040.78</v>
      </c>
      <c r="C1468" s="1">
        <v>242961581</v>
      </c>
    </row>
    <row r="1469" spans="1:3" x14ac:dyDescent="0.2">
      <c r="A1469" t="s">
        <v>1466</v>
      </c>
      <c r="B1469" s="1">
        <v>1041.8599999999999</v>
      </c>
      <c r="C1469" s="1">
        <v>243224543</v>
      </c>
    </row>
    <row r="1470" spans="1:3" x14ac:dyDescent="0.2">
      <c r="A1470" t="s">
        <v>1467</v>
      </c>
      <c r="B1470" s="1">
        <v>1059.25</v>
      </c>
      <c r="C1470" s="1">
        <v>247283954</v>
      </c>
    </row>
    <row r="1471" spans="1:3" x14ac:dyDescent="0.2">
      <c r="A1471" t="s">
        <v>1468</v>
      </c>
      <c r="B1471" s="1">
        <v>1060.44</v>
      </c>
      <c r="C1471" s="1">
        <v>247529598</v>
      </c>
    </row>
    <row r="1472" spans="1:3" x14ac:dyDescent="0.2">
      <c r="A1472" t="s">
        <v>1469</v>
      </c>
      <c r="B1472" s="1">
        <v>1050.29</v>
      </c>
      <c r="C1472" s="1">
        <v>245463382</v>
      </c>
    </row>
    <row r="1473" spans="1:3" x14ac:dyDescent="0.2">
      <c r="A1473" t="s">
        <v>1470</v>
      </c>
      <c r="B1473" s="1">
        <v>1050.98</v>
      </c>
      <c r="C1473" s="1">
        <v>248482073</v>
      </c>
    </row>
    <row r="1474" spans="1:3" x14ac:dyDescent="0.2">
      <c r="A1474" t="s">
        <v>1471</v>
      </c>
      <c r="B1474" s="1">
        <v>1065.46</v>
      </c>
      <c r="C1474" s="1">
        <v>251891662</v>
      </c>
    </row>
    <row r="1475" spans="1:3" x14ac:dyDescent="0.2">
      <c r="A1475" t="s">
        <v>1472</v>
      </c>
      <c r="B1475" s="1">
        <v>1076.27</v>
      </c>
      <c r="C1475" s="1">
        <v>254448082</v>
      </c>
    </row>
    <row r="1476" spans="1:3" x14ac:dyDescent="0.2">
      <c r="A1476" t="s">
        <v>1473</v>
      </c>
      <c r="B1476" s="1">
        <v>1082.74</v>
      </c>
      <c r="C1476" s="1">
        <v>255976745</v>
      </c>
    </row>
    <row r="1477" spans="1:3" x14ac:dyDescent="0.2">
      <c r="A1477" t="s">
        <v>1474</v>
      </c>
      <c r="B1477" s="1">
        <v>1086.3800000000001</v>
      </c>
      <c r="C1477" s="1">
        <v>257168949</v>
      </c>
    </row>
    <row r="1478" spans="1:3" x14ac:dyDescent="0.2">
      <c r="A1478" t="s">
        <v>1475</v>
      </c>
      <c r="B1478" s="1">
        <v>1092.8599999999999</v>
      </c>
      <c r="C1478" s="1">
        <v>258906960</v>
      </c>
    </row>
    <row r="1479" spans="1:3" x14ac:dyDescent="0.2">
      <c r="A1479" t="s">
        <v>1476</v>
      </c>
      <c r="B1479" s="1">
        <v>1095.98</v>
      </c>
      <c r="C1479" s="1">
        <v>259629467</v>
      </c>
    </row>
    <row r="1480" spans="1:3" x14ac:dyDescent="0.2">
      <c r="A1480" t="s">
        <v>1477</v>
      </c>
      <c r="B1480" s="1">
        <v>1110.72</v>
      </c>
      <c r="C1480" s="1">
        <v>263268178</v>
      </c>
    </row>
    <row r="1481" spans="1:3" x14ac:dyDescent="0.2">
      <c r="A1481" t="s">
        <v>1478</v>
      </c>
      <c r="B1481" s="1">
        <v>1108.9000000000001</v>
      </c>
      <c r="C1481" s="1">
        <v>263490223</v>
      </c>
    </row>
    <row r="1482" spans="1:3" x14ac:dyDescent="0.2">
      <c r="A1482" t="s">
        <v>1479</v>
      </c>
      <c r="B1482" s="1">
        <v>1105.97</v>
      </c>
      <c r="C1482" s="1">
        <v>262881689</v>
      </c>
    </row>
    <row r="1483" spans="1:3" x14ac:dyDescent="0.2">
      <c r="A1483" t="s">
        <v>1480</v>
      </c>
      <c r="B1483" s="1">
        <v>1102.8699999999999</v>
      </c>
      <c r="C1483" s="1">
        <v>262302537</v>
      </c>
    </row>
    <row r="1484" spans="1:3" x14ac:dyDescent="0.2">
      <c r="A1484" t="s">
        <v>1481</v>
      </c>
      <c r="B1484" s="1">
        <v>1087.6600000000001</v>
      </c>
      <c r="C1484" s="1">
        <v>258851709</v>
      </c>
    </row>
    <row r="1485" spans="1:3" x14ac:dyDescent="0.2">
      <c r="A1485" t="s">
        <v>1482</v>
      </c>
      <c r="B1485" s="1">
        <v>1092.8599999999999</v>
      </c>
      <c r="C1485" s="1">
        <v>260059062</v>
      </c>
    </row>
    <row r="1486" spans="1:3" x14ac:dyDescent="0.2">
      <c r="A1486" t="s">
        <v>1483</v>
      </c>
      <c r="B1486" s="1">
        <v>1113.52</v>
      </c>
      <c r="C1486" s="1">
        <v>264948049</v>
      </c>
    </row>
    <row r="1487" spans="1:3" x14ac:dyDescent="0.2">
      <c r="A1487" t="s">
        <v>1484</v>
      </c>
      <c r="B1487" s="1">
        <v>1112.83</v>
      </c>
      <c r="C1487" s="1">
        <v>264867087</v>
      </c>
    </row>
    <row r="1488" spans="1:3" x14ac:dyDescent="0.2">
      <c r="A1488" t="s">
        <v>1485</v>
      </c>
      <c r="B1488" s="1">
        <v>1127.3</v>
      </c>
      <c r="C1488" s="1">
        <v>268306243</v>
      </c>
    </row>
    <row r="1489" spans="1:3" x14ac:dyDescent="0.2">
      <c r="A1489" t="s">
        <v>1486</v>
      </c>
      <c r="B1489" s="1">
        <v>1133.81</v>
      </c>
      <c r="C1489" s="1">
        <v>270468768</v>
      </c>
    </row>
    <row r="1490" spans="1:3" x14ac:dyDescent="0.2">
      <c r="A1490" t="s">
        <v>1487</v>
      </c>
      <c r="B1490" s="1">
        <v>1155.76</v>
      </c>
      <c r="C1490" s="1">
        <v>275782161</v>
      </c>
    </row>
    <row r="1491" spans="1:3" x14ac:dyDescent="0.2">
      <c r="A1491" t="s">
        <v>1488</v>
      </c>
      <c r="B1491" s="1">
        <v>1155.6600000000001</v>
      </c>
      <c r="C1491" s="1">
        <v>275874189</v>
      </c>
    </row>
    <row r="1492" spans="1:3" x14ac:dyDescent="0.2">
      <c r="A1492" t="s">
        <v>1489</v>
      </c>
      <c r="B1492" s="1">
        <v>1153.07</v>
      </c>
      <c r="C1492" s="1">
        <v>276962813</v>
      </c>
    </row>
    <row r="1493" spans="1:3" x14ac:dyDescent="0.2">
      <c r="A1493" t="s">
        <v>1490</v>
      </c>
      <c r="B1493" s="1">
        <v>1156.72</v>
      </c>
      <c r="C1493" s="1">
        <v>280116571</v>
      </c>
    </row>
    <row r="1494" spans="1:3" x14ac:dyDescent="0.2">
      <c r="A1494" t="s">
        <v>1491</v>
      </c>
      <c r="B1494" s="1">
        <v>1153.05</v>
      </c>
      <c r="C1494" s="1">
        <v>279227655</v>
      </c>
    </row>
    <row r="1495" spans="1:3" x14ac:dyDescent="0.2">
      <c r="A1495" t="s">
        <v>1492</v>
      </c>
      <c r="B1495" s="1">
        <v>1157.71</v>
      </c>
      <c r="C1495" s="1">
        <v>284209466</v>
      </c>
    </row>
    <row r="1496" spans="1:3" x14ac:dyDescent="0.2">
      <c r="A1496" t="s">
        <v>1493</v>
      </c>
      <c r="B1496" s="1">
        <v>1151.5999999999999</v>
      </c>
      <c r="C1496" s="1">
        <v>282812223</v>
      </c>
    </row>
    <row r="1497" spans="1:3" x14ac:dyDescent="0.2">
      <c r="A1497" t="s">
        <v>1494</v>
      </c>
      <c r="B1497" s="1">
        <v>1140.27</v>
      </c>
      <c r="C1497" s="1">
        <v>280029039</v>
      </c>
    </row>
    <row r="1498" spans="1:3" x14ac:dyDescent="0.2">
      <c r="A1498" t="s">
        <v>1495</v>
      </c>
      <c r="B1498" s="1">
        <v>1138.7</v>
      </c>
      <c r="C1498" s="1">
        <v>279696524</v>
      </c>
    </row>
    <row r="1499" spans="1:3" x14ac:dyDescent="0.2">
      <c r="A1499" t="s">
        <v>1496</v>
      </c>
      <c r="B1499" s="1">
        <v>1126.3900000000001</v>
      </c>
      <c r="C1499" s="1">
        <v>277010782</v>
      </c>
    </row>
    <row r="1500" spans="1:3" x14ac:dyDescent="0.2">
      <c r="A1500" t="s">
        <v>1497</v>
      </c>
      <c r="B1500" s="1">
        <v>1132.08</v>
      </c>
      <c r="C1500" s="1">
        <v>278445146</v>
      </c>
    </row>
    <row r="1501" spans="1:3" x14ac:dyDescent="0.2">
      <c r="A1501" t="s">
        <v>1498</v>
      </c>
      <c r="B1501" s="1">
        <v>1123.77</v>
      </c>
      <c r="C1501" s="1">
        <v>276392905</v>
      </c>
    </row>
    <row r="1502" spans="1:3" x14ac:dyDescent="0.2">
      <c r="A1502" t="s">
        <v>1499</v>
      </c>
      <c r="B1502" s="1">
        <v>1113.58</v>
      </c>
      <c r="C1502" s="1">
        <v>273813254</v>
      </c>
    </row>
    <row r="1503" spans="1:3" x14ac:dyDescent="0.2">
      <c r="A1503" t="s">
        <v>1500</v>
      </c>
      <c r="B1503" s="1">
        <v>1100.06</v>
      </c>
      <c r="C1503" s="1">
        <v>270403295</v>
      </c>
    </row>
    <row r="1504" spans="1:3" x14ac:dyDescent="0.2">
      <c r="A1504" t="s">
        <v>1501</v>
      </c>
      <c r="B1504" s="1">
        <v>1089.79</v>
      </c>
      <c r="C1504" s="1">
        <v>267877961</v>
      </c>
    </row>
  </sheetData>
  <mergeCells count="1"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2"/>
  <sheetViews>
    <sheetView tabSelected="1" workbookViewId="0">
      <selection activeCell="D1" sqref="D1:E1"/>
    </sheetView>
  </sheetViews>
  <sheetFormatPr defaultRowHeight="12.75" x14ac:dyDescent="0.2"/>
  <cols>
    <col min="1" max="20" width="10.7109375" style="2" customWidth="1"/>
    <col min="21" max="16384" width="9.140625" style="2"/>
  </cols>
  <sheetData>
    <row r="1" spans="1:14" ht="15" x14ac:dyDescent="0.25">
      <c r="A1" s="3" t="s">
        <v>1505</v>
      </c>
      <c r="B1" s="4" t="s">
        <v>0</v>
      </c>
      <c r="C1" s="4" t="s">
        <v>1502</v>
      </c>
      <c r="D1" s="4" t="s">
        <v>1532</v>
      </c>
      <c r="E1" s="4" t="s">
        <v>1533</v>
      </c>
      <c r="F1" s="3" t="s">
        <v>1527</v>
      </c>
      <c r="G1" s="3" t="s">
        <v>1503</v>
      </c>
      <c r="H1" s="3" t="s">
        <v>1504</v>
      </c>
      <c r="I1" s="22" t="s">
        <v>1525</v>
      </c>
      <c r="J1" s="3" t="s">
        <v>1510</v>
      </c>
      <c r="K1" s="3" t="s">
        <v>1526</v>
      </c>
      <c r="L1" s="3" t="s">
        <v>1506</v>
      </c>
      <c r="M1" s="22" t="s">
        <v>1524</v>
      </c>
      <c r="N1" s="3" t="s">
        <v>1528</v>
      </c>
    </row>
    <row r="2" spans="1:14" x14ac:dyDescent="0.2">
      <c r="A2" s="5">
        <v>0</v>
      </c>
      <c r="B2" s="2" t="str">
        <f>'Исходные данные'!A252</f>
        <v>06.04.2016</v>
      </c>
      <c r="C2" s="2">
        <f>'Исходные данные'!B252</f>
        <v>1423.68</v>
      </c>
      <c r="D2" s="6" t="str">
        <f>'Исходные данные'!A4</f>
        <v>06.04.2017</v>
      </c>
      <c r="E2" s="2">
        <f>'Исходные данные'!B4</f>
        <v>1913.94</v>
      </c>
      <c r="F2" s="13">
        <f t="shared" ref="F2:F65" si="0">E2/C2</f>
        <v>1.3443610923803102</v>
      </c>
      <c r="G2" s="13">
        <f t="shared" ref="G2:G65" si="1">1/POWER(2,A2/248)</f>
        <v>1</v>
      </c>
      <c r="H2" s="13">
        <f t="shared" ref="H2:H65" si="2">G2/SUM(G$2:G$1242)</f>
        <v>2.8808204504124171E-3</v>
      </c>
      <c r="I2" s="13">
        <f>LN(F2)</f>
        <v>0.29591887594148253</v>
      </c>
      <c r="J2" s="19">
        <f t="shared" ref="J2:J65" si="3">H2*I2</f>
        <v>8.5248914947527786E-4</v>
      </c>
      <c r="K2" s="13">
        <f>F2/GEOMEAN(F$2:F$1242)</f>
        <v>1.1859686685438489</v>
      </c>
      <c r="L2" s="13">
        <f t="shared" ref="L2:L65" si="4">LN(K2)</f>
        <v>0.17055988247265699</v>
      </c>
      <c r="M2" s="13">
        <f>POWER(L2-AVERAGE(L$2:L$1242),2)</f>
        <v>2.90906735090865E-2</v>
      </c>
      <c r="N2" s="19">
        <f t="shared" ref="N2:N65" si="5">M2*H2</f>
        <v>8.3805007161247142E-5</v>
      </c>
    </row>
    <row r="3" spans="1:14" x14ac:dyDescent="0.2">
      <c r="A3" s="5">
        <v>1</v>
      </c>
      <c r="B3" s="2" t="str">
        <f>'Исходные данные'!A253</f>
        <v>05.04.2016</v>
      </c>
      <c r="C3" s="2">
        <f>'Исходные данные'!B253</f>
        <v>1416.83</v>
      </c>
      <c r="D3" s="6" t="str">
        <f>'Исходные данные'!A5</f>
        <v>05.04.2017</v>
      </c>
      <c r="E3" s="2">
        <f>'Исходные данные'!B5</f>
        <v>1910.01</v>
      </c>
      <c r="F3" s="13">
        <f t="shared" si="0"/>
        <v>1.34808692644848</v>
      </c>
      <c r="G3" s="13">
        <f t="shared" si="1"/>
        <v>0.99720895392295616</v>
      </c>
      <c r="H3" s="13">
        <f t="shared" si="2"/>
        <v>2.8727799477956256E-3</v>
      </c>
      <c r="I3" s="13">
        <f t="shared" ref="I3:I66" si="6">LN(F3)</f>
        <v>0.29868649590692015</v>
      </c>
      <c r="J3" s="19">
        <f t="shared" si="3"/>
        <v>8.580605761187404E-4</v>
      </c>
      <c r="K3" s="13">
        <f t="shared" ref="K3:K66" si="7">F3/GEOMEAN(F$2:F$1242)</f>
        <v>1.1892555253965855</v>
      </c>
      <c r="L3" s="13">
        <f t="shared" si="4"/>
        <v>0.17332750243809467</v>
      </c>
      <c r="M3" s="13">
        <f t="shared" ref="M3:M66" si="8">POWER(L3-AVERAGE(L$2:L$1242),2)</f>
        <v>3.0042423101427646E-2</v>
      </c>
      <c r="N3" s="19">
        <f t="shared" si="5"/>
        <v>8.6305270668973408E-5</v>
      </c>
    </row>
    <row r="4" spans="1:14" x14ac:dyDescent="0.2">
      <c r="A4" s="5">
        <v>2</v>
      </c>
      <c r="B4" s="2" t="str">
        <f>'Исходные данные'!A254</f>
        <v>04.04.2016</v>
      </c>
      <c r="C4" s="2">
        <f>'Исходные данные'!B254</f>
        <v>1424.75</v>
      </c>
      <c r="D4" s="6" t="str">
        <f>'Исходные данные'!A6</f>
        <v>04.04.2017</v>
      </c>
      <c r="E4" s="2">
        <f>'Исходные данные'!B6</f>
        <v>1891</v>
      </c>
      <c r="F4" s="13">
        <f t="shared" si="0"/>
        <v>1.3272503948061063</v>
      </c>
      <c r="G4" s="13">
        <f t="shared" si="1"/>
        <v>0.99442569778411649</v>
      </c>
      <c r="H4" s="13">
        <f t="shared" si="2"/>
        <v>2.8647618865921204E-3</v>
      </c>
      <c r="I4" s="13">
        <f t="shared" si="6"/>
        <v>0.28310942994334853</v>
      </c>
      <c r="J4" s="19">
        <f t="shared" si="3"/>
        <v>8.1104110463652685E-4</v>
      </c>
      <c r="K4" s="13">
        <f t="shared" si="7"/>
        <v>1.1708739508114241</v>
      </c>
      <c r="L4" s="13">
        <f t="shared" si="4"/>
        <v>0.15775043647452303</v>
      </c>
      <c r="M4" s="13">
        <f t="shared" si="8"/>
        <v>2.4885200207902462E-2</v>
      </c>
      <c r="N4" s="19">
        <f t="shared" si="5"/>
        <v>7.129017309581328E-5</v>
      </c>
    </row>
    <row r="5" spans="1:14" x14ac:dyDescent="0.2">
      <c r="A5" s="5">
        <v>3</v>
      </c>
      <c r="B5" s="2" t="str">
        <f>'Исходные данные'!A255</f>
        <v>01.04.2016</v>
      </c>
      <c r="C5" s="2">
        <f>'Исходные данные'!B255</f>
        <v>1418.4</v>
      </c>
      <c r="D5" s="6" t="str">
        <f>'Исходные данные'!A7</f>
        <v>03.04.2017</v>
      </c>
      <c r="E5" s="2">
        <f>'Исходные данные'!B7</f>
        <v>1884.3</v>
      </c>
      <c r="F5" s="13">
        <f t="shared" si="0"/>
        <v>1.3284686971235193</v>
      </c>
      <c r="G5" s="13">
        <f t="shared" si="1"/>
        <v>0.99165020984140462</v>
      </c>
      <c r="H5" s="13">
        <f t="shared" si="2"/>
        <v>2.8567662041668832E-3</v>
      </c>
      <c r="I5" s="13">
        <f t="shared" si="6"/>
        <v>0.28402692336844654</v>
      </c>
      <c r="J5" s="19">
        <f t="shared" si="3"/>
        <v>8.1139851575247519E-4</v>
      </c>
      <c r="K5" s="13">
        <f t="shared" si="7"/>
        <v>1.1719487129311073</v>
      </c>
      <c r="L5" s="13">
        <f t="shared" si="4"/>
        <v>0.15866792989962106</v>
      </c>
      <c r="M5" s="13">
        <f t="shared" si="8"/>
        <v>2.5175511978631E-2</v>
      </c>
      <c r="N5" s="19">
        <f t="shared" si="5"/>
        <v>7.1920551793151579E-5</v>
      </c>
    </row>
    <row r="6" spans="1:14" x14ac:dyDescent="0.2">
      <c r="A6" s="5">
        <v>4</v>
      </c>
      <c r="B6" s="2" t="str">
        <f>'Исходные данные'!A256</f>
        <v>31.03.2016</v>
      </c>
      <c r="C6" s="2">
        <f>'Исходные данные'!B256</f>
        <v>1418.01</v>
      </c>
      <c r="D6" s="6" t="str">
        <f>'Исходные данные'!A8</f>
        <v>31.03.2017</v>
      </c>
      <c r="E6" s="2">
        <f>'Исходные данные'!B8</f>
        <v>1885.18</v>
      </c>
      <c r="F6" s="13">
        <f t="shared" si="0"/>
        <v>1.3294546582887286</v>
      </c>
      <c r="G6" s="13">
        <f t="shared" si="1"/>
        <v>0.98888246841342708</v>
      </c>
      <c r="H6" s="13">
        <f t="shared" si="2"/>
        <v>2.8487928380597116E-3</v>
      </c>
      <c r="I6" s="13">
        <f t="shared" si="6"/>
        <v>0.28476882678595933</v>
      </c>
      <c r="J6" s="19">
        <f t="shared" si="3"/>
        <v>8.1124739425050753E-4</v>
      </c>
      <c r="K6" s="13">
        <f t="shared" si="7"/>
        <v>1.1728185082985623</v>
      </c>
      <c r="L6" s="13">
        <f t="shared" si="4"/>
        <v>0.15940983331713385</v>
      </c>
      <c r="M6" s="13">
        <f t="shared" si="8"/>
        <v>2.5411494958196335E-2</v>
      </c>
      <c r="N6" s="19">
        <f t="shared" si="5"/>
        <v>7.2392084841300185E-5</v>
      </c>
    </row>
    <row r="7" spans="1:14" x14ac:dyDescent="0.2">
      <c r="A7" s="5">
        <v>5</v>
      </c>
      <c r="B7" s="2" t="str">
        <f>'Исходные данные'!A257</f>
        <v>30.03.2016</v>
      </c>
      <c r="C7" s="2">
        <f>'Исходные данные'!B257</f>
        <v>1414.29</v>
      </c>
      <c r="D7" s="6" t="str">
        <f>'Исходные данные'!A9</f>
        <v>30.03.2017</v>
      </c>
      <c r="E7" s="2">
        <f>'Исходные данные'!B9</f>
        <v>1895.99</v>
      </c>
      <c r="F7" s="13">
        <f t="shared" si="0"/>
        <v>1.3405949274901188</v>
      </c>
      <c r="G7" s="13">
        <f t="shared" si="1"/>
        <v>0.98612245187930447</v>
      </c>
      <c r="H7" s="13">
        <f t="shared" si="2"/>
        <v>2.8408417259847348E-3</v>
      </c>
      <c r="I7" s="13">
        <f t="shared" si="6"/>
        <v>0.29311349117364788</v>
      </c>
      <c r="J7" s="19">
        <f t="shared" si="3"/>
        <v>8.3268903617515712E-4</v>
      </c>
      <c r="K7" s="13">
        <f t="shared" si="7"/>
        <v>1.1826462326405394</v>
      </c>
      <c r="L7" s="13">
        <f t="shared" si="4"/>
        <v>0.16775449770482248</v>
      </c>
      <c r="M7" s="13">
        <f t="shared" si="8"/>
        <v>2.8141571500197225E-2</v>
      </c>
      <c r="N7" s="19">
        <f t="shared" si="5"/>
        <v>7.9945750552543111E-5</v>
      </c>
    </row>
    <row r="8" spans="1:14" x14ac:dyDescent="0.2">
      <c r="A8" s="5">
        <v>6</v>
      </c>
      <c r="B8" s="2" t="str">
        <f>'Исходные данные'!A258</f>
        <v>29.03.2016</v>
      </c>
      <c r="C8" s="2">
        <f>'Исходные данные'!B258</f>
        <v>1398.5</v>
      </c>
      <c r="D8" s="6" t="str">
        <f>'Исходные данные'!A10</f>
        <v>29.03.2017</v>
      </c>
      <c r="E8" s="2">
        <f>'Исходные данные'!B10</f>
        <v>1888.25</v>
      </c>
      <c r="F8" s="13">
        <f t="shared" si="0"/>
        <v>1.350196639256346</v>
      </c>
      <c r="G8" s="13">
        <f t="shared" si="1"/>
        <v>0.98337013867850176</v>
      </c>
      <c r="H8" s="13">
        <f t="shared" si="2"/>
        <v>2.8329128058299223E-3</v>
      </c>
      <c r="I8" s="13">
        <f t="shared" si="6"/>
        <v>0.30025024055154287</v>
      </c>
      <c r="J8" s="19">
        <f t="shared" si="3"/>
        <v>8.5058275141198039E-4</v>
      </c>
      <c r="K8" s="13">
        <f t="shared" si="7"/>
        <v>1.1911166721553963</v>
      </c>
      <c r="L8" s="13">
        <f t="shared" si="4"/>
        <v>0.17489124708271753</v>
      </c>
      <c r="M8" s="13">
        <f t="shared" si="8"/>
        <v>3.0586948306148085E-2</v>
      </c>
      <c r="N8" s="19">
        <f t="shared" si="5"/>
        <v>8.6650157547744767E-5</v>
      </c>
    </row>
    <row r="9" spans="1:14" x14ac:dyDescent="0.2">
      <c r="A9" s="5">
        <v>7</v>
      </c>
      <c r="B9" s="2" t="str">
        <f>'Исходные данные'!A259</f>
        <v>28.03.2016</v>
      </c>
      <c r="C9" s="2">
        <f>'Исходные данные'!B259</f>
        <v>1408.36</v>
      </c>
      <c r="D9" s="6" t="str">
        <f>'Исходные данные'!A11</f>
        <v>28.03.2017</v>
      </c>
      <c r="E9" s="2">
        <f>'Исходные данные'!B11</f>
        <v>1871.32</v>
      </c>
      <c r="F9" s="13">
        <f t="shared" si="0"/>
        <v>1.3287227697463717</v>
      </c>
      <c r="G9" s="13">
        <f t="shared" si="1"/>
        <v>0.98062550731066123</v>
      </c>
      <c r="H9" s="13">
        <f t="shared" si="2"/>
        <v>2.8250060156566037E-3</v>
      </c>
      <c r="I9" s="13">
        <f t="shared" si="6"/>
        <v>0.2842181573286594</v>
      </c>
      <c r="J9" s="19">
        <f t="shared" si="3"/>
        <v>8.0291800421229784E-4</v>
      </c>
      <c r="K9" s="13">
        <f t="shared" si="7"/>
        <v>1.1721728507553464</v>
      </c>
      <c r="L9" s="13">
        <f t="shared" si="4"/>
        <v>0.15885916385983403</v>
      </c>
      <c r="M9" s="13">
        <f t="shared" si="8"/>
        <v>2.5236233942245539E-2</v>
      </c>
      <c r="N9" s="19">
        <f t="shared" si="5"/>
        <v>7.1292512699361015E-5</v>
      </c>
    </row>
    <row r="10" spans="1:14" x14ac:dyDescent="0.2">
      <c r="A10" s="5">
        <v>8</v>
      </c>
      <c r="B10" s="2" t="str">
        <f>'Исходные данные'!A260</f>
        <v>25.03.2016</v>
      </c>
      <c r="C10" s="2">
        <f>'Исходные данные'!B260</f>
        <v>1413.94</v>
      </c>
      <c r="D10" s="6" t="str">
        <f>'Исходные данные'!A12</f>
        <v>27.03.2017</v>
      </c>
      <c r="E10" s="2">
        <f>'Исходные данные'!B12</f>
        <v>1874.18</v>
      </c>
      <c r="F10" s="13">
        <f t="shared" si="0"/>
        <v>1.3255017893262797</v>
      </c>
      <c r="G10" s="13">
        <f t="shared" si="1"/>
        <v>0.97788853633543282</v>
      </c>
      <c r="H10" s="13">
        <f t="shared" si="2"/>
        <v>2.8171212936989806E-3</v>
      </c>
      <c r="I10" s="13">
        <f t="shared" si="6"/>
        <v>0.28179109667155428</v>
      </c>
      <c r="J10" s="19">
        <f t="shared" si="3"/>
        <v>7.9383969880822349E-4</v>
      </c>
      <c r="K10" s="13">
        <f t="shared" si="7"/>
        <v>1.1693313657690032</v>
      </c>
      <c r="L10" s="13">
        <f t="shared" si="4"/>
        <v>0.15643210320272874</v>
      </c>
      <c r="M10" s="13">
        <f t="shared" si="8"/>
        <v>2.4471002912429114E-2</v>
      </c>
      <c r="N10" s="19">
        <f t="shared" si="5"/>
        <v>6.8937783382773832E-5</v>
      </c>
    </row>
    <row r="11" spans="1:14" x14ac:dyDescent="0.2">
      <c r="A11" s="5">
        <v>9</v>
      </c>
      <c r="B11" s="2" t="str">
        <f>'Исходные данные'!A261</f>
        <v>24.03.2016</v>
      </c>
      <c r="C11" s="2">
        <f>'Исходные данные'!B261</f>
        <v>1402.95</v>
      </c>
      <c r="D11" s="6" t="str">
        <f>'Исходные данные'!A13</f>
        <v>24.03.2017</v>
      </c>
      <c r="E11" s="2">
        <f>'Исходные данные'!B13</f>
        <v>1909.64</v>
      </c>
      <c r="F11" s="13">
        <f t="shared" si="0"/>
        <v>1.3611604119890233</v>
      </c>
      <c r="G11" s="13">
        <f t="shared" si="1"/>
        <v>0.97515920437230752</v>
      </c>
      <c r="H11" s="13">
        <f t="shared" si="2"/>
        <v>2.809258578363645E-3</v>
      </c>
      <c r="I11" s="13">
        <f t="shared" si="6"/>
        <v>0.30833758005171008</v>
      </c>
      <c r="J11" s="19">
        <f t="shared" si="3"/>
        <v>8.6619999179215362E-4</v>
      </c>
      <c r="K11" s="13">
        <f t="shared" si="7"/>
        <v>1.2007886948163378</v>
      </c>
      <c r="L11" s="13">
        <f t="shared" si="4"/>
        <v>0.18297858658288457</v>
      </c>
      <c r="M11" s="13">
        <f t="shared" si="8"/>
        <v>3.3481163147870113E-2</v>
      </c>
      <c r="N11" s="19">
        <f t="shared" si="5"/>
        <v>9.405724478674686E-5</v>
      </c>
    </row>
    <row r="12" spans="1:14" x14ac:dyDescent="0.2">
      <c r="A12" s="5">
        <v>10</v>
      </c>
      <c r="B12" s="2" t="str">
        <f>'Исходные данные'!A262</f>
        <v>23.03.2016</v>
      </c>
      <c r="C12" s="2">
        <f>'Исходные данные'!B262</f>
        <v>1414.28</v>
      </c>
      <c r="D12" s="6" t="str">
        <f>'Исходные данные'!A14</f>
        <v>23.03.2017</v>
      </c>
      <c r="E12" s="2">
        <f>'Исходные данные'!B14</f>
        <v>1914.4</v>
      </c>
      <c r="F12" s="13">
        <f t="shared" si="0"/>
        <v>1.353621630794468</v>
      </c>
      <c r="G12" s="13">
        <f t="shared" si="1"/>
        <v>0.972437490100451</v>
      </c>
      <c r="H12" s="13">
        <f t="shared" si="2"/>
        <v>2.8014178082291013E-3</v>
      </c>
      <c r="I12" s="13">
        <f t="shared" si="6"/>
        <v>0.30278368993899851</v>
      </c>
      <c r="J12" s="19">
        <f t="shared" si="3"/>
        <v>8.4822362103642904E-4</v>
      </c>
      <c r="K12" s="13">
        <f t="shared" si="7"/>
        <v>1.1941381317002038</v>
      </c>
      <c r="L12" s="13">
        <f t="shared" si="4"/>
        <v>0.17742469647017306</v>
      </c>
      <c r="M12" s="13">
        <f t="shared" si="8"/>
        <v>3.1479522917532969E-2</v>
      </c>
      <c r="N12" s="19">
        <f t="shared" si="5"/>
        <v>8.8187296095732976E-5</v>
      </c>
    </row>
    <row r="13" spans="1:14" x14ac:dyDescent="0.2">
      <c r="A13" s="5">
        <v>11</v>
      </c>
      <c r="B13" s="2" t="str">
        <f>'Исходные данные'!A263</f>
        <v>22.03.2016</v>
      </c>
      <c r="C13" s="2">
        <f>'Исходные данные'!B263</f>
        <v>1419.39</v>
      </c>
      <c r="D13" s="6" t="str">
        <f>'Исходные данные'!A15</f>
        <v>22.03.2017</v>
      </c>
      <c r="E13" s="2">
        <f>'Исходные данные'!B15</f>
        <v>1894.89</v>
      </c>
      <c r="F13" s="13">
        <f t="shared" si="0"/>
        <v>1.3350030646968063</v>
      </c>
      <c r="G13" s="13">
        <f t="shared" si="1"/>
        <v>0.96972337225853589</v>
      </c>
      <c r="H13" s="13">
        <f t="shared" si="2"/>
        <v>2.793598922045283E-3</v>
      </c>
      <c r="I13" s="13">
        <f t="shared" si="6"/>
        <v>0.28893358750261627</v>
      </c>
      <c r="J13" s="19">
        <f t="shared" si="3"/>
        <v>8.0716455858998533E-4</v>
      </c>
      <c r="K13" s="13">
        <f t="shared" si="7"/>
        <v>1.1777132022893539</v>
      </c>
      <c r="L13" s="13">
        <f t="shared" si="4"/>
        <v>0.16357459403379077</v>
      </c>
      <c r="M13" s="13">
        <f t="shared" si="8"/>
        <v>2.6756647813319392E-2</v>
      </c>
      <c r="N13" s="19">
        <f t="shared" si="5"/>
        <v>7.4747342488834338E-5</v>
      </c>
    </row>
    <row r="14" spans="1:14" x14ac:dyDescent="0.2">
      <c r="A14" s="5">
        <v>12</v>
      </c>
      <c r="B14" s="2" t="str">
        <f>'Исходные данные'!A264</f>
        <v>21.03.2016</v>
      </c>
      <c r="C14" s="2">
        <f>'Исходные данные'!B264</f>
        <v>1414.63</v>
      </c>
      <c r="D14" s="6" t="str">
        <f>'Исходные данные'!A16</f>
        <v>21.03.2017</v>
      </c>
      <c r="E14" s="2">
        <f>'Исходные данные'!B16</f>
        <v>1928.01</v>
      </c>
      <c r="F14" s="13">
        <f t="shared" si="0"/>
        <v>1.3629076154188726</v>
      </c>
      <c r="G14" s="13">
        <f t="shared" si="1"/>
        <v>0.96701682964457603</v>
      </c>
      <c r="H14" s="13">
        <f t="shared" si="2"/>
        <v>2.7858018587330752E-3</v>
      </c>
      <c r="I14" s="13">
        <f t="shared" si="6"/>
        <v>0.30962037009356119</v>
      </c>
      <c r="J14" s="19">
        <f t="shared" si="3"/>
        <v>8.6254100250826539E-4</v>
      </c>
      <c r="K14" s="13">
        <f t="shared" si="7"/>
        <v>1.202330042998101</v>
      </c>
      <c r="L14" s="13">
        <f t="shared" si="4"/>
        <v>0.18426137662473563</v>
      </c>
      <c r="M14" s="13">
        <f t="shared" si="8"/>
        <v>3.3952254915642598E-2</v>
      </c>
      <c r="N14" s="19">
        <f t="shared" si="5"/>
        <v>9.4584254852176337E-5</v>
      </c>
    </row>
    <row r="15" spans="1:14" x14ac:dyDescent="0.2">
      <c r="A15" s="5">
        <v>13</v>
      </c>
      <c r="B15" s="2" t="str">
        <f>'Исходные данные'!A265</f>
        <v>18.03.2016</v>
      </c>
      <c r="C15" s="2">
        <f>'Исходные данные'!B265</f>
        <v>1415.96</v>
      </c>
      <c r="D15" s="6" t="str">
        <f>'Исходные данные'!A17</f>
        <v>20.03.2017</v>
      </c>
      <c r="E15" s="2">
        <f>'Исходные данные'!B17</f>
        <v>1926.63</v>
      </c>
      <c r="F15" s="13">
        <f t="shared" si="0"/>
        <v>1.3606528433006582</v>
      </c>
      <c r="G15" s="13">
        <f t="shared" si="1"/>
        <v>0.96431784111576113</v>
      </c>
      <c r="H15" s="13">
        <f t="shared" si="2"/>
        <v>2.7780265573838364E-3</v>
      </c>
      <c r="I15" s="13">
        <f t="shared" si="6"/>
        <v>0.30796461640825484</v>
      </c>
      <c r="J15" s="19">
        <f t="shared" si="3"/>
        <v>8.5553388311665794E-4</v>
      </c>
      <c r="K15" s="13">
        <f t="shared" si="7"/>
        <v>1.2003409277952994</v>
      </c>
      <c r="L15" s="13">
        <f t="shared" si="4"/>
        <v>0.18260562293942934</v>
      </c>
      <c r="M15" s="13">
        <f t="shared" si="8"/>
        <v>3.3344813529096969E-2</v>
      </c>
      <c r="N15" s="19">
        <f t="shared" si="5"/>
        <v>9.2632777534843222E-5</v>
      </c>
    </row>
    <row r="16" spans="1:14" x14ac:dyDescent="0.2">
      <c r="A16" s="5">
        <v>14</v>
      </c>
      <c r="B16" s="2" t="str">
        <f>'Исходные данные'!A266</f>
        <v>17.03.2016</v>
      </c>
      <c r="C16" s="2">
        <f>'Исходные данные'!B266</f>
        <v>1411.72</v>
      </c>
      <c r="D16" s="6" t="str">
        <f>'Исходные данные'!A18</f>
        <v>17.03.2017</v>
      </c>
      <c r="E16" s="2">
        <f>'Исходные данные'!B18</f>
        <v>1921.65</v>
      </c>
      <c r="F16" s="13">
        <f t="shared" si="0"/>
        <v>1.3612118550420764</v>
      </c>
      <c r="G16" s="13">
        <f t="shared" si="1"/>
        <v>0.96162638558829183</v>
      </c>
      <c r="H16" s="13">
        <f t="shared" si="2"/>
        <v>2.7702729572589273E-3</v>
      </c>
      <c r="I16" s="13">
        <f t="shared" si="6"/>
        <v>0.30837537286475203</v>
      </c>
      <c r="J16" s="19">
        <f t="shared" si="3"/>
        <v>8.5428395613186103E-4</v>
      </c>
      <c r="K16" s="13">
        <f t="shared" si="7"/>
        <v>1.200834076856536</v>
      </c>
      <c r="L16" s="13">
        <f t="shared" si="4"/>
        <v>0.18301637939592658</v>
      </c>
      <c r="M16" s="13">
        <f t="shared" si="8"/>
        <v>3.3494995127193665E-2</v>
      </c>
      <c r="N16" s="19">
        <f t="shared" si="5"/>
        <v>9.2790279204384152E-5</v>
      </c>
    </row>
    <row r="17" spans="1:14" x14ac:dyDescent="0.2">
      <c r="A17" s="5">
        <v>15</v>
      </c>
      <c r="B17" s="2" t="str">
        <f>'Исходные данные'!A267</f>
        <v>16.03.2016</v>
      </c>
      <c r="C17" s="2">
        <f>'Исходные данные'!B267</f>
        <v>1401.06</v>
      </c>
      <c r="D17" s="6" t="str">
        <f>'Исходные данные'!A19</f>
        <v>16.03.2017</v>
      </c>
      <c r="E17" s="2">
        <f>'Исходные данные'!B19</f>
        <v>1902.78</v>
      </c>
      <c r="F17" s="13">
        <f t="shared" si="0"/>
        <v>1.3581002954905572</v>
      </c>
      <c r="G17" s="13">
        <f t="shared" si="1"/>
        <v>0.95894244203721368</v>
      </c>
      <c r="H17" s="13">
        <f t="shared" si="2"/>
        <v>2.7625409977892288E-3</v>
      </c>
      <c r="I17" s="13">
        <f t="shared" si="6"/>
        <v>0.30608688170429749</v>
      </c>
      <c r="J17" s="19">
        <f t="shared" si="3"/>
        <v>8.4557755959358363E-4</v>
      </c>
      <c r="K17" s="13">
        <f t="shared" si="7"/>
        <v>1.1980891207883146</v>
      </c>
      <c r="L17" s="13">
        <f t="shared" si="4"/>
        <v>0.18072788823547212</v>
      </c>
      <c r="M17" s="13">
        <f t="shared" si="8"/>
        <v>3.2662569586053229E-2</v>
      </c>
      <c r="N17" s="19">
        <f t="shared" si="5"/>
        <v>9.0231687574615608E-5</v>
      </c>
    </row>
    <row r="18" spans="1:14" x14ac:dyDescent="0.2">
      <c r="A18" s="5">
        <v>16</v>
      </c>
      <c r="B18" s="2" t="str">
        <f>'Исходные данные'!A268</f>
        <v>15.03.2016</v>
      </c>
      <c r="C18" s="2">
        <f>'Исходные данные'!B268</f>
        <v>1386.82</v>
      </c>
      <c r="D18" s="6" t="str">
        <f>'Исходные данные'!A20</f>
        <v>15.03.2017</v>
      </c>
      <c r="E18" s="2">
        <f>'Исходные данные'!B20</f>
        <v>1874.15</v>
      </c>
      <c r="F18" s="13">
        <f t="shared" si="0"/>
        <v>1.3514010469996107</v>
      </c>
      <c r="G18" s="13">
        <f t="shared" si="1"/>
        <v>0.95626598949625496</v>
      </c>
      <c r="H18" s="13">
        <f t="shared" si="2"/>
        <v>2.7548306185746769E-3</v>
      </c>
      <c r="I18" s="13">
        <f t="shared" si="6"/>
        <v>0.30114186688745792</v>
      </c>
      <c r="J18" s="19">
        <f t="shared" si="3"/>
        <v>8.2959483543630869E-4</v>
      </c>
      <c r="K18" s="13">
        <f t="shared" si="7"/>
        <v>1.1921791767575893</v>
      </c>
      <c r="L18" s="13">
        <f t="shared" si="4"/>
        <v>0.17578287341863241</v>
      </c>
      <c r="M18" s="13">
        <f t="shared" si="8"/>
        <v>3.0899618587310877E-2</v>
      </c>
      <c r="N18" s="19">
        <f t="shared" si="5"/>
        <v>8.5123215386603211E-5</v>
      </c>
    </row>
    <row r="19" spans="1:14" x14ac:dyDescent="0.2">
      <c r="A19" s="5">
        <v>17</v>
      </c>
      <c r="B19" s="2" t="str">
        <f>'Исходные данные'!A269</f>
        <v>14.03.2016</v>
      </c>
      <c r="C19" s="2">
        <f>'Исходные данные'!B269</f>
        <v>1383.84</v>
      </c>
      <c r="D19" s="6" t="str">
        <f>'Исходные данные'!A21</f>
        <v>14.03.2017</v>
      </c>
      <c r="E19" s="2">
        <f>'Исходные данные'!B21</f>
        <v>1876.13</v>
      </c>
      <c r="F19" s="13">
        <f t="shared" si="0"/>
        <v>1.3557419932940227</v>
      </c>
      <c r="G19" s="13">
        <f t="shared" si="1"/>
        <v>0.95359700705766104</v>
      </c>
      <c r="H19" s="13">
        <f t="shared" si="2"/>
        <v>2.747141759383784E-3</v>
      </c>
      <c r="I19" s="13">
        <f t="shared" si="6"/>
        <v>0.30434890098235207</v>
      </c>
      <c r="J19" s="19">
        <f t="shared" si="3"/>
        <v>8.360895753111797E-4</v>
      </c>
      <c r="K19" s="13">
        <f t="shared" si="7"/>
        <v>1.1960086734056132</v>
      </c>
      <c r="L19" s="13">
        <f t="shared" si="4"/>
        <v>0.17898990751352659</v>
      </c>
      <c r="M19" s="13">
        <f t="shared" si="8"/>
        <v>3.203738699170073E-2</v>
      </c>
      <c r="N19" s="19">
        <f t="shared" si="5"/>
        <v>8.8011243666439898E-5</v>
      </c>
    </row>
    <row r="20" spans="1:14" x14ac:dyDescent="0.2">
      <c r="A20" s="5">
        <v>18</v>
      </c>
      <c r="B20" s="2" t="str">
        <f>'Исходные данные'!A270</f>
        <v>11.03.2016</v>
      </c>
      <c r="C20" s="2">
        <f>'Исходные данные'!B270</f>
        <v>1394.81</v>
      </c>
      <c r="D20" s="6" t="str">
        <f>'Исходные данные'!A22</f>
        <v>13.03.2017</v>
      </c>
      <c r="E20" s="2">
        <f>'Исходные данные'!B22</f>
        <v>1856.23</v>
      </c>
      <c r="F20" s="13">
        <f t="shared" si="0"/>
        <v>1.3308120819323062</v>
      </c>
      <c r="G20" s="13">
        <f t="shared" si="1"/>
        <v>0.95093547387203192</v>
      </c>
      <c r="H20" s="13">
        <f t="shared" si="2"/>
        <v>2.739474360153172E-3</v>
      </c>
      <c r="I20" s="13">
        <f t="shared" si="6"/>
        <v>0.28578934381973076</v>
      </c>
      <c r="J20" s="19">
        <f t="shared" si="3"/>
        <v>7.8291257979915181E-4</v>
      </c>
      <c r="K20" s="13">
        <f t="shared" si="7"/>
        <v>1.1740160004904654</v>
      </c>
      <c r="L20" s="13">
        <f t="shared" si="4"/>
        <v>0.16043035035090533</v>
      </c>
      <c r="M20" s="13">
        <f t="shared" si="8"/>
        <v>2.5737897313714168E-2</v>
      </c>
      <c r="N20" s="19">
        <f t="shared" si="5"/>
        <v>7.0508309775175166E-5</v>
      </c>
    </row>
    <row r="21" spans="1:14" x14ac:dyDescent="0.2">
      <c r="A21" s="5">
        <v>19</v>
      </c>
      <c r="B21" s="2" t="str">
        <f>'Исходные данные'!A271</f>
        <v>10.03.2016</v>
      </c>
      <c r="C21" s="2">
        <f>'Исходные данные'!B271</f>
        <v>1398.24</v>
      </c>
      <c r="D21" s="6" t="str">
        <f>'Исходные данные'!A23</f>
        <v>10.03.2017</v>
      </c>
      <c r="E21" s="2">
        <f>'Исходные данные'!B23</f>
        <v>1834.73</v>
      </c>
      <c r="F21" s="13">
        <f t="shared" si="0"/>
        <v>1.3121710149902734</v>
      </c>
      <c r="G21" s="13">
        <f t="shared" si="1"/>
        <v>0.94828136914815975</v>
      </c>
      <c r="H21" s="13">
        <f t="shared" si="2"/>
        <v>2.7318283609871052E-3</v>
      </c>
      <c r="I21" s="13">
        <f t="shared" si="6"/>
        <v>0.27168302881885936</v>
      </c>
      <c r="J21" s="19">
        <f t="shared" si="3"/>
        <v>7.42191403326237E-4</v>
      </c>
      <c r="K21" s="13">
        <f t="shared" si="7"/>
        <v>1.1575712212813798</v>
      </c>
      <c r="L21" s="13">
        <f t="shared" si="4"/>
        <v>0.14632403535003397</v>
      </c>
      <c r="M21" s="13">
        <f t="shared" si="8"/>
        <v>2.1410723321117934E-2</v>
      </c>
      <c r="N21" s="19">
        <f t="shared" si="5"/>
        <v>5.8490421197877992E-5</v>
      </c>
    </row>
    <row r="22" spans="1:14" x14ac:dyDescent="0.2">
      <c r="A22" s="5">
        <v>20</v>
      </c>
      <c r="B22" s="2" t="str">
        <f>'Исходные данные'!A272</f>
        <v>09.03.2016</v>
      </c>
      <c r="C22" s="2">
        <f>'Исходные данные'!B272</f>
        <v>1402.53</v>
      </c>
      <c r="D22" s="6" t="str">
        <f>'Исходные данные'!A24</f>
        <v>09.03.2017</v>
      </c>
      <c r="E22" s="2">
        <f>'Исходные данные'!B24</f>
        <v>1849.89</v>
      </c>
      <c r="F22" s="13">
        <f t="shared" si="0"/>
        <v>1.3189664392205516</v>
      </c>
      <c r="G22" s="13">
        <f t="shared" si="1"/>
        <v>0.9456346721528649</v>
      </c>
      <c r="H22" s="13">
        <f t="shared" si="2"/>
        <v>2.7242037021570145E-3</v>
      </c>
      <c r="I22" s="13">
        <f t="shared" si="6"/>
        <v>0.27684842930271525</v>
      </c>
      <c r="J22" s="19">
        <f t="shared" si="3"/>
        <v>7.5419151604281143E-4</v>
      </c>
      <c r="K22" s="13">
        <f t="shared" si="7"/>
        <v>1.1635660096401415</v>
      </c>
      <c r="L22" s="13">
        <f t="shared" si="4"/>
        <v>0.15148943583388988</v>
      </c>
      <c r="M22" s="13">
        <f t="shared" si="8"/>
        <v>2.294904916927018E-2</v>
      </c>
      <c r="N22" s="19">
        <f t="shared" si="5"/>
        <v>6.2517884707909184E-5</v>
      </c>
    </row>
    <row r="23" spans="1:14" x14ac:dyDescent="0.2">
      <c r="A23" s="5">
        <v>21</v>
      </c>
      <c r="B23" s="2" t="str">
        <f>'Исходные данные'!A273</f>
        <v>04.03.2016</v>
      </c>
      <c r="C23" s="2">
        <f>'Исходные данные'!B273</f>
        <v>1392.64</v>
      </c>
      <c r="D23" s="6" t="str">
        <f>'Исходные данные'!A25</f>
        <v>07.03.2017</v>
      </c>
      <c r="E23" s="2">
        <f>'Исходные данные'!B25</f>
        <v>1926.3</v>
      </c>
      <c r="F23" s="13">
        <f t="shared" si="0"/>
        <v>1.3832002527573528</v>
      </c>
      <c r="G23" s="13">
        <f t="shared" si="1"/>
        <v>0.94299536221083613</v>
      </c>
      <c r="H23" s="13">
        <f t="shared" si="2"/>
        <v>2.7166003241010411E-3</v>
      </c>
      <c r="I23" s="13">
        <f t="shared" si="6"/>
        <v>0.32439983812069856</v>
      </c>
      <c r="J23" s="19">
        <f t="shared" si="3"/>
        <v>8.8126470537701503E-4</v>
      </c>
      <c r="K23" s="13">
        <f t="shared" si="7"/>
        <v>1.2202318048253114</v>
      </c>
      <c r="L23" s="13">
        <f t="shared" si="4"/>
        <v>0.19904084465187308</v>
      </c>
      <c r="M23" s="13">
        <f t="shared" si="8"/>
        <v>3.9617257839730996E-2</v>
      </c>
      <c r="N23" s="19">
        <f t="shared" si="5"/>
        <v>1.0762425548740773E-4</v>
      </c>
    </row>
    <row r="24" spans="1:14" x14ac:dyDescent="0.2">
      <c r="A24" s="5">
        <v>22</v>
      </c>
      <c r="B24" s="2" t="str">
        <f>'Исходные данные'!A274</f>
        <v>03.03.2016</v>
      </c>
      <c r="C24" s="2">
        <f>'Исходные данные'!B274</f>
        <v>1375.09</v>
      </c>
      <c r="D24" s="6" t="str">
        <f>'Исходные данные'!A26</f>
        <v>06.03.2017</v>
      </c>
      <c r="E24" s="2">
        <f>'Исходные данные'!B26</f>
        <v>1972.71</v>
      </c>
      <c r="F24" s="13">
        <f t="shared" si="0"/>
        <v>1.4346042804470982</v>
      </c>
      <c r="G24" s="13">
        <f t="shared" si="1"/>
        <v>0.94036341870446694</v>
      </c>
      <c r="H24" s="13">
        <f t="shared" si="2"/>
        <v>2.7090181674235625E-3</v>
      </c>
      <c r="I24" s="13">
        <f t="shared" si="6"/>
        <v>0.36088904842740904</v>
      </c>
      <c r="J24" s="19">
        <f t="shared" si="3"/>
        <v>9.7765498861405293E-4</v>
      </c>
      <c r="K24" s="13">
        <f t="shared" si="7"/>
        <v>1.2655794176225972</v>
      </c>
      <c r="L24" s="13">
        <f t="shared" si="4"/>
        <v>0.23553005495858359</v>
      </c>
      <c r="M24" s="13">
        <f t="shared" si="8"/>
        <v>5.5474406788793312E-2</v>
      </c>
      <c r="N24" s="19">
        <f t="shared" si="5"/>
        <v>1.5028117581788609E-4</v>
      </c>
    </row>
    <row r="25" spans="1:14" x14ac:dyDescent="0.2">
      <c r="A25" s="5">
        <v>23</v>
      </c>
      <c r="B25" s="2" t="str">
        <f>'Исходные данные'!A275</f>
        <v>02.03.2016</v>
      </c>
      <c r="C25" s="2">
        <f>'Исходные данные'!B275</f>
        <v>1370.64</v>
      </c>
      <c r="D25" s="6" t="str">
        <f>'Исходные данные'!A27</f>
        <v>03.03.2017</v>
      </c>
      <c r="E25" s="2">
        <f>'Исходные данные'!B27</f>
        <v>1959.6</v>
      </c>
      <c r="F25" s="13">
        <f t="shared" si="0"/>
        <v>1.4296970758185956</v>
      </c>
      <c r="G25" s="13">
        <f t="shared" si="1"/>
        <v>0.93773882107369655</v>
      </c>
      <c r="H25" s="13">
        <f t="shared" si="2"/>
        <v>2.7014571728947354E-3</v>
      </c>
      <c r="I25" s="13">
        <f t="shared" si="6"/>
        <v>0.35746258673970249</v>
      </c>
      <c r="J25" s="19">
        <f t="shared" si="3"/>
        <v>9.6566986898947581E-4</v>
      </c>
      <c r="K25" s="13">
        <f t="shared" si="7"/>
        <v>1.2612503791131346</v>
      </c>
      <c r="L25" s="13">
        <f t="shared" si="4"/>
        <v>0.23210359327087704</v>
      </c>
      <c r="M25" s="13">
        <f t="shared" si="8"/>
        <v>5.387207800925263E-2</v>
      </c>
      <c r="N25" s="19">
        <f t="shared" si="5"/>
        <v>1.4553311155684025E-4</v>
      </c>
    </row>
    <row r="26" spans="1:14" x14ac:dyDescent="0.2">
      <c r="A26" s="5">
        <v>24</v>
      </c>
      <c r="B26" s="2" t="str">
        <f>'Исходные данные'!A276</f>
        <v>01.03.2016</v>
      </c>
      <c r="C26" s="2">
        <f>'Исходные данные'!B276</f>
        <v>1373.53</v>
      </c>
      <c r="D26" s="6" t="str">
        <f>'Исходные данные'!A28</f>
        <v>02.03.2017</v>
      </c>
      <c r="E26" s="2">
        <f>'Исходные данные'!B28</f>
        <v>1972.27</v>
      </c>
      <c r="F26" s="13">
        <f t="shared" si="0"/>
        <v>1.4359133036773861</v>
      </c>
      <c r="G26" s="13">
        <f t="shared" si="1"/>
        <v>0.93512154881584697</v>
      </c>
      <c r="H26" s="13">
        <f t="shared" si="2"/>
        <v>2.6939172814500253E-3</v>
      </c>
      <c r="I26" s="13">
        <f t="shared" si="6"/>
        <v>0.3618010953197659</v>
      </c>
      <c r="J26" s="19">
        <f t="shared" si="3"/>
        <v>9.7466222312946526E-4</v>
      </c>
      <c r="K26" s="13">
        <f t="shared" si="7"/>
        <v>1.2667342119307015</v>
      </c>
      <c r="L26" s="13">
        <f t="shared" si="4"/>
        <v>0.23644210185094053</v>
      </c>
      <c r="M26" s="13">
        <f t="shared" si="8"/>
        <v>5.5904867527690444E-2</v>
      </c>
      <c r="N26" s="19">
        <f t="shared" si="5"/>
        <v>1.5060308875001964E-4</v>
      </c>
    </row>
    <row r="27" spans="1:14" x14ac:dyDescent="0.2">
      <c r="A27" s="5">
        <v>25</v>
      </c>
      <c r="B27" s="2" t="str">
        <f>'Исходные данные'!A277</f>
        <v>29.02.2016</v>
      </c>
      <c r="C27" s="2">
        <f>'Исходные данные'!B277</f>
        <v>1357.55</v>
      </c>
      <c r="D27" s="6" t="str">
        <f>'Исходные данные'!A29</f>
        <v>01.03.2017</v>
      </c>
      <c r="E27" s="2">
        <f>'Исходные данные'!B29</f>
        <v>1963.26</v>
      </c>
      <c r="F27" s="13">
        <f t="shared" si="0"/>
        <v>1.4461787779455637</v>
      </c>
      <c r="G27" s="13">
        <f t="shared" si="1"/>
        <v>0.93251158148546542</v>
      </c>
      <c r="H27" s="13">
        <f t="shared" si="2"/>
        <v>2.6863984341897536E-3</v>
      </c>
      <c r="I27" s="13">
        <f t="shared" si="6"/>
        <v>0.36892475229449939</v>
      </c>
      <c r="J27" s="19">
        <f t="shared" si="3"/>
        <v>9.9107887689778578E-4</v>
      </c>
      <c r="K27" s="13">
        <f t="shared" si="7"/>
        <v>1.27579020954831</v>
      </c>
      <c r="L27" s="13">
        <f t="shared" si="4"/>
        <v>0.24356575882567399</v>
      </c>
      <c r="M27" s="13">
        <f t="shared" si="8"/>
        <v>5.9324278872326296E-2</v>
      </c>
      <c r="N27" s="19">
        <f t="shared" si="5"/>
        <v>1.5936864987205364E-4</v>
      </c>
    </row>
    <row r="28" spans="1:14" x14ac:dyDescent="0.2">
      <c r="A28" s="5">
        <v>26</v>
      </c>
      <c r="B28" s="2" t="str">
        <f>'Исходные данные'!A278</f>
        <v>26.02.2016</v>
      </c>
      <c r="C28" s="2">
        <f>'Исходные данные'!B278</f>
        <v>1353.95</v>
      </c>
      <c r="D28" s="6" t="str">
        <f>'Исходные данные'!A30</f>
        <v>28.02.2017</v>
      </c>
      <c r="E28" s="2">
        <f>'Исходные данные'!B30</f>
        <v>1916.51</v>
      </c>
      <c r="F28" s="13">
        <f t="shared" si="0"/>
        <v>1.4154954023412976</v>
      </c>
      <c r="G28" s="13">
        <f t="shared" si="1"/>
        <v>0.92990889869416249</v>
      </c>
      <c r="H28" s="13">
        <f t="shared" si="2"/>
        <v>2.6789005723786316E-3</v>
      </c>
      <c r="I28" s="13">
        <f t="shared" si="6"/>
        <v>0.34747957748350905</v>
      </c>
      <c r="J28" s="19">
        <f t="shared" si="3"/>
        <v>9.3086323901045746E-4</v>
      </c>
      <c r="K28" s="13">
        <f t="shared" si="7"/>
        <v>1.248721944691439</v>
      </c>
      <c r="L28" s="13">
        <f t="shared" si="4"/>
        <v>0.22212058401468351</v>
      </c>
      <c r="M28" s="13">
        <f t="shared" si="8"/>
        <v>4.933755384302399E-2</v>
      </c>
      <c r="N28" s="19">
        <f t="shared" si="5"/>
        <v>1.3217040122983853E-4</v>
      </c>
    </row>
    <row r="29" spans="1:14" x14ac:dyDescent="0.2">
      <c r="A29" s="5">
        <v>27</v>
      </c>
      <c r="B29" s="2" t="str">
        <f>'Исходные данные'!A279</f>
        <v>25.02.2016</v>
      </c>
      <c r="C29" s="2">
        <f>'Исходные данные'!B279</f>
        <v>1342.4</v>
      </c>
      <c r="D29" s="6" t="str">
        <f>'Исходные данные'!A31</f>
        <v>27.02.2017</v>
      </c>
      <c r="E29" s="2">
        <f>'Исходные данные'!B31</f>
        <v>1954.67</v>
      </c>
      <c r="F29" s="13">
        <f t="shared" si="0"/>
        <v>1.4561010131108463</v>
      </c>
      <c r="G29" s="13">
        <f t="shared" si="1"/>
        <v>0.92731348011045389</v>
      </c>
      <c r="H29" s="13">
        <f t="shared" si="2"/>
        <v>2.6714236374453036E-3</v>
      </c>
      <c r="I29" s="13">
        <f t="shared" si="6"/>
        <v>0.37576232450458225</v>
      </c>
      <c r="J29" s="19">
        <f t="shared" si="3"/>
        <v>1.0038203557429337E-3</v>
      </c>
      <c r="K29" s="13">
        <f t="shared" si="7"/>
        <v>1.2845434084430456</v>
      </c>
      <c r="L29" s="13">
        <f t="shared" si="4"/>
        <v>0.25040333103575668</v>
      </c>
      <c r="M29" s="13">
        <f t="shared" si="8"/>
        <v>6.2701828193802656E-2</v>
      </c>
      <c r="N29" s="19">
        <f t="shared" si="5"/>
        <v>1.6750314594795877E-4</v>
      </c>
    </row>
    <row r="30" spans="1:14" x14ac:dyDescent="0.2">
      <c r="A30" s="5">
        <v>28</v>
      </c>
      <c r="B30" s="2" t="str">
        <f>'Исходные данные'!A280</f>
        <v>24.02.2016</v>
      </c>
      <c r="C30" s="2">
        <f>'Исходные данные'!B280</f>
        <v>1340.82</v>
      </c>
      <c r="D30" s="6" t="str">
        <f>'Исходные данные'!A32</f>
        <v>22.02.2017</v>
      </c>
      <c r="E30" s="2">
        <f>'Исходные данные'!B32</f>
        <v>2031.2</v>
      </c>
      <c r="F30" s="13">
        <f t="shared" si="0"/>
        <v>1.5148938709148134</v>
      </c>
      <c r="G30" s="13">
        <f t="shared" si="1"/>
        <v>0.92472530545960185</v>
      </c>
      <c r="H30" s="13">
        <f t="shared" si="2"/>
        <v>2.66396757098189E-3</v>
      </c>
      <c r="I30" s="13">
        <f t="shared" si="6"/>
        <v>0.41534538430611911</v>
      </c>
      <c r="J30" s="19">
        <f t="shared" si="3"/>
        <v>1.1064666345485118E-3</v>
      </c>
      <c r="K30" s="13">
        <f t="shared" si="7"/>
        <v>1.3364093004901012</v>
      </c>
      <c r="L30" s="13">
        <f t="shared" si="4"/>
        <v>0.28998639083729366</v>
      </c>
      <c r="M30" s="13">
        <f t="shared" si="8"/>
        <v>8.4092106870839539E-2</v>
      </c>
      <c r="N30" s="19">
        <f t="shared" si="5"/>
        <v>2.2401864567945991E-4</v>
      </c>
    </row>
    <row r="31" spans="1:14" x14ac:dyDescent="0.2">
      <c r="A31" s="5">
        <v>29</v>
      </c>
      <c r="B31" s="2" t="str">
        <f>'Исходные данные'!A281</f>
        <v>20.02.2016</v>
      </c>
      <c r="C31" s="2">
        <f>'Исходные данные'!B281</f>
        <v>1330.9</v>
      </c>
      <c r="D31" s="6" t="str">
        <f>'Исходные данные'!A33</f>
        <v>21.02.2017</v>
      </c>
      <c r="E31" s="2">
        <f>'Исходные данные'!B33</f>
        <v>2037.32</v>
      </c>
      <c r="F31" s="13">
        <f t="shared" si="0"/>
        <v>1.5307836802163948</v>
      </c>
      <c r="G31" s="13">
        <f t="shared" si="1"/>
        <v>0.92214435452345578</v>
      </c>
      <c r="H31" s="13">
        <f t="shared" si="2"/>
        <v>2.6565323147435295E-3</v>
      </c>
      <c r="I31" s="13">
        <f t="shared" si="6"/>
        <v>0.42577981356170302</v>
      </c>
      <c r="J31" s="19">
        <f t="shared" si="3"/>
        <v>1.1310978336921394E-3</v>
      </c>
      <c r="K31" s="13">
        <f t="shared" si="7"/>
        <v>1.3504269748244913</v>
      </c>
      <c r="L31" s="13">
        <f t="shared" si="4"/>
        <v>0.30042082009287757</v>
      </c>
      <c r="M31" s="13">
        <f t="shared" si="8"/>
        <v>9.0252669145277006E-2</v>
      </c>
      <c r="N31" s="19">
        <f t="shared" si="5"/>
        <v>2.3975913207628465E-4</v>
      </c>
    </row>
    <row r="32" spans="1:14" x14ac:dyDescent="0.2">
      <c r="A32" s="5">
        <v>30</v>
      </c>
      <c r="B32" s="2" t="str">
        <f>'Исходные данные'!A282</f>
        <v>19.02.2016</v>
      </c>
      <c r="C32" s="2">
        <f>'Исходные данные'!B282</f>
        <v>1326.52</v>
      </c>
      <c r="D32" s="6" t="str">
        <f>'Исходные данные'!A34</f>
        <v>20.02.2017</v>
      </c>
      <c r="E32" s="2">
        <f>'Исходные данные'!B34</f>
        <v>2043.17</v>
      </c>
      <c r="F32" s="13">
        <f t="shared" si="0"/>
        <v>1.5402481681391913</v>
      </c>
      <c r="G32" s="13">
        <f t="shared" si="1"/>
        <v>0.91957060714029504</v>
      </c>
      <c r="H32" s="13">
        <f t="shared" si="2"/>
        <v>2.6491178106479245E-3</v>
      </c>
      <c r="I32" s="13">
        <f t="shared" si="6"/>
        <v>0.43194355158490266</v>
      </c>
      <c r="J32" s="19">
        <f t="shared" si="3"/>
        <v>1.1442693556980863E-3</v>
      </c>
      <c r="K32" s="13">
        <f t="shared" si="7"/>
        <v>1.3587763581887289</v>
      </c>
      <c r="L32" s="13">
        <f t="shared" si="4"/>
        <v>0.30658455811607727</v>
      </c>
      <c r="M32" s="13">
        <f t="shared" si="8"/>
        <v>9.3994091275230257E-2</v>
      </c>
      <c r="N32" s="19">
        <f t="shared" si="5"/>
        <v>2.4900142129287916E-4</v>
      </c>
    </row>
    <row r="33" spans="1:14" x14ac:dyDescent="0.2">
      <c r="A33" s="5">
        <v>31</v>
      </c>
      <c r="B33" s="2" t="str">
        <f>'Исходные данные'!A283</f>
        <v>18.02.2016</v>
      </c>
      <c r="C33" s="2">
        <f>'Исходные данные'!B283</f>
        <v>1331.84</v>
      </c>
      <c r="D33" s="6" t="str">
        <f>'Исходные данные'!A35</f>
        <v>17.02.2017</v>
      </c>
      <c r="E33" s="2">
        <f>'Исходные данные'!B35</f>
        <v>2052.65</v>
      </c>
      <c r="F33" s="13">
        <f t="shared" si="0"/>
        <v>1.5412136592984145</v>
      </c>
      <c r="G33" s="13">
        <f t="shared" si="1"/>
        <v>0.91700404320467122</v>
      </c>
      <c r="H33" s="13">
        <f t="shared" si="2"/>
        <v>2.6417240007748882E-3</v>
      </c>
      <c r="I33" s="13">
        <f t="shared" si="6"/>
        <v>0.43257019649883333</v>
      </c>
      <c r="J33" s="19">
        <f t="shared" si="3"/>
        <v>1.1427310701108775E-3</v>
      </c>
      <c r="K33" s="13">
        <f t="shared" si="7"/>
        <v>1.3596280953232567</v>
      </c>
      <c r="L33" s="13">
        <f t="shared" si="4"/>
        <v>0.30721120303000787</v>
      </c>
      <c r="M33" s="13">
        <f t="shared" si="8"/>
        <v>9.437872326714461E-2</v>
      </c>
      <c r="N33" s="19">
        <f t="shared" si="5"/>
        <v>2.4932253841730728E-4</v>
      </c>
    </row>
    <row r="34" spans="1:14" x14ac:dyDescent="0.2">
      <c r="A34" s="5">
        <v>32</v>
      </c>
      <c r="B34" s="2" t="str">
        <f>'Исходные данные'!A284</f>
        <v>17.02.2016</v>
      </c>
      <c r="C34" s="2">
        <f>'Исходные данные'!B284</f>
        <v>1310.98</v>
      </c>
      <c r="D34" s="6" t="str">
        <f>'Исходные данные'!A36</f>
        <v>16.02.2017</v>
      </c>
      <c r="E34" s="2">
        <f>'Исходные данные'!B36</f>
        <v>2054.06</v>
      </c>
      <c r="F34" s="13">
        <f t="shared" si="0"/>
        <v>1.5668126134647362</v>
      </c>
      <c r="G34" s="13">
        <f t="shared" si="1"/>
        <v>0.91444464266725156</v>
      </c>
      <c r="H34" s="13">
        <f t="shared" si="2"/>
        <v>2.6343508273658934E-3</v>
      </c>
      <c r="I34" s="13">
        <f t="shared" si="6"/>
        <v>0.44904337323969262</v>
      </c>
      <c r="J34" s="19">
        <f t="shared" si="3"/>
        <v>1.1829377818171559E-3</v>
      </c>
      <c r="K34" s="13">
        <f t="shared" si="7"/>
        <v>1.3822109845193382</v>
      </c>
      <c r="L34" s="13">
        <f t="shared" si="4"/>
        <v>0.32368437977086717</v>
      </c>
      <c r="M34" s="13">
        <f t="shared" si="8"/>
        <v>0.10477157770765086</v>
      </c>
      <c r="N34" s="19">
        <f t="shared" si="5"/>
        <v>2.7600509241858002E-4</v>
      </c>
    </row>
    <row r="35" spans="1:14" x14ac:dyDescent="0.2">
      <c r="A35" s="5">
        <v>33</v>
      </c>
      <c r="B35" s="2" t="str">
        <f>'Исходные данные'!A285</f>
        <v>16.02.2016</v>
      </c>
      <c r="C35" s="2">
        <f>'Исходные данные'!B285</f>
        <v>1304.28</v>
      </c>
      <c r="D35" s="6" t="str">
        <f>'Исходные данные'!A37</f>
        <v>15.02.2017</v>
      </c>
      <c r="E35" s="2">
        <f>'Исходные данные'!B37</f>
        <v>2050.54</v>
      </c>
      <c r="F35" s="13">
        <f t="shared" si="0"/>
        <v>1.5721624191124606</v>
      </c>
      <c r="G35" s="13">
        <f t="shared" si="1"/>
        <v>0.91189238553466134</v>
      </c>
      <c r="H35" s="13">
        <f t="shared" si="2"/>
        <v>2.6269982328236165E-3</v>
      </c>
      <c r="I35" s="13">
        <f t="shared" si="6"/>
        <v>0.45245200871596097</v>
      </c>
      <c r="J35" s="19">
        <f t="shared" si="3"/>
        <v>1.1885906273343249E-3</v>
      </c>
      <c r="K35" s="13">
        <f t="shared" si="7"/>
        <v>1.3869304768618056</v>
      </c>
      <c r="L35" s="13">
        <f t="shared" si="4"/>
        <v>0.32709301524713552</v>
      </c>
      <c r="M35" s="13">
        <f t="shared" si="8"/>
        <v>0.10698984062346271</v>
      </c>
      <c r="N35" s="19">
        <f t="shared" si="5"/>
        <v>2.8106212224791692E-4</v>
      </c>
    </row>
    <row r="36" spans="1:14" x14ac:dyDescent="0.2">
      <c r="A36" s="5">
        <v>34</v>
      </c>
      <c r="B36" s="2" t="str">
        <f>'Исходные данные'!A286</f>
        <v>15.02.2016</v>
      </c>
      <c r="C36" s="2">
        <f>'Исходные данные'!B286</f>
        <v>1290.72</v>
      </c>
      <c r="D36" s="6" t="str">
        <f>'Исходные данные'!A38</f>
        <v>14.02.2017</v>
      </c>
      <c r="E36" s="2">
        <f>'Исходные данные'!B38</f>
        <v>2050.86</v>
      </c>
      <c r="F36" s="13">
        <f t="shared" si="0"/>
        <v>1.5889271104499814</v>
      </c>
      <c r="G36" s="13">
        <f t="shared" si="1"/>
        <v>0.90934725186932863</v>
      </c>
      <c r="H36" s="13">
        <f t="shared" si="2"/>
        <v>2.6196661597114928E-3</v>
      </c>
      <c r="I36" s="13">
        <f t="shared" si="6"/>
        <v>0.46305901516827291</v>
      </c>
      <c r="J36" s="19">
        <f t="shared" si="3"/>
        <v>1.2130600319856554E-3</v>
      </c>
      <c r="K36" s="13">
        <f t="shared" si="7"/>
        <v>1.4017199547608608</v>
      </c>
      <c r="L36" s="13">
        <f t="shared" si="4"/>
        <v>0.33770002169944757</v>
      </c>
      <c r="M36" s="13">
        <f t="shared" si="8"/>
        <v>0.11404130465580725</v>
      </c>
      <c r="N36" s="19">
        <f t="shared" si="5"/>
        <v>2.9875014661616699E-4</v>
      </c>
    </row>
    <row r="37" spans="1:14" x14ac:dyDescent="0.2">
      <c r="A37" s="5">
        <v>35</v>
      </c>
      <c r="B37" s="2" t="str">
        <f>'Исходные данные'!A287</f>
        <v>12.02.2016</v>
      </c>
      <c r="C37" s="2">
        <f>'Исходные данные'!B287</f>
        <v>1283.33</v>
      </c>
      <c r="D37" s="6" t="str">
        <f>'Исходные данные'!A39</f>
        <v>13.02.2017</v>
      </c>
      <c r="E37" s="2">
        <f>'Исходные данные'!B39</f>
        <v>2067.66</v>
      </c>
      <c r="F37" s="13">
        <f t="shared" si="0"/>
        <v>1.6111678212151199</v>
      </c>
      <c r="G37" s="13">
        <f t="shared" si="1"/>
        <v>0.90680922178932821</v>
      </c>
      <c r="H37" s="13">
        <f t="shared" si="2"/>
        <v>2.6123545507532658E-3</v>
      </c>
      <c r="I37" s="13">
        <f t="shared" si="6"/>
        <v>0.47695927084572792</v>
      </c>
      <c r="J37" s="19">
        <f t="shared" si="3"/>
        <v>1.2459867217177968E-3</v>
      </c>
      <c r="K37" s="13">
        <f t="shared" si="7"/>
        <v>1.4213402682935126</v>
      </c>
      <c r="L37" s="13">
        <f t="shared" si="4"/>
        <v>0.35160027737690236</v>
      </c>
      <c r="M37" s="13">
        <f t="shared" si="8"/>
        <v>0.12362275505151456</v>
      </c>
      <c r="N37" s="19">
        <f t="shared" si="5"/>
        <v>3.2294646673548035E-4</v>
      </c>
    </row>
    <row r="38" spans="1:14" x14ac:dyDescent="0.2">
      <c r="A38" s="5">
        <v>36</v>
      </c>
      <c r="B38" s="2" t="str">
        <f>'Исходные данные'!A288</f>
        <v>11.02.2016</v>
      </c>
      <c r="C38" s="2">
        <f>'Исходные данные'!B288</f>
        <v>1270.67</v>
      </c>
      <c r="D38" s="6" t="str">
        <f>'Исходные данные'!A40</f>
        <v>10.02.2017</v>
      </c>
      <c r="E38" s="2">
        <f>'Исходные данные'!B40</f>
        <v>2073.6</v>
      </c>
      <c r="F38" s="13">
        <f t="shared" si="0"/>
        <v>1.6318949845357171</v>
      </c>
      <c r="G38" s="13">
        <f t="shared" si="1"/>
        <v>0.90427827546822614</v>
      </c>
      <c r="H38" s="13">
        <f t="shared" si="2"/>
        <v>2.6050633488325387E-3</v>
      </c>
      <c r="I38" s="13">
        <f t="shared" si="6"/>
        <v>0.48974190676055485</v>
      </c>
      <c r="J38" s="19">
        <f t="shared" si="3"/>
        <v>1.275808691689284E-3</v>
      </c>
      <c r="K38" s="13">
        <f t="shared" si="7"/>
        <v>1.439625360316293</v>
      </c>
      <c r="L38" s="13">
        <f t="shared" si="4"/>
        <v>0.36438291329172934</v>
      </c>
      <c r="M38" s="13">
        <f t="shared" si="8"/>
        <v>0.13277490749896781</v>
      </c>
      <c r="N38" s="19">
        <f t="shared" si="5"/>
        <v>3.4588704517019166E-4</v>
      </c>
    </row>
    <row r="39" spans="1:14" x14ac:dyDescent="0.2">
      <c r="A39" s="5">
        <v>37</v>
      </c>
      <c r="B39" s="2" t="str">
        <f>'Исходные данные'!A289</f>
        <v>10.02.2016</v>
      </c>
      <c r="C39" s="2">
        <f>'Исходные данные'!B289</f>
        <v>1280.8800000000001</v>
      </c>
      <c r="D39" s="6" t="str">
        <f>'Исходные данные'!A41</f>
        <v>09.02.2017</v>
      </c>
      <c r="E39" s="2">
        <f>'Исходные данные'!B41</f>
        <v>2075.38</v>
      </c>
      <c r="F39" s="13">
        <f t="shared" si="0"/>
        <v>1.6202766847792143</v>
      </c>
      <c r="G39" s="13">
        <f t="shared" si="1"/>
        <v>0.90175439313492456</v>
      </c>
      <c r="H39" s="13">
        <f t="shared" si="2"/>
        <v>2.597792496992329E-3</v>
      </c>
      <c r="I39" s="13">
        <f t="shared" si="6"/>
        <v>0.48259692773440527</v>
      </c>
      <c r="J39" s="19">
        <f t="shared" si="3"/>
        <v>1.2536866779399873E-3</v>
      </c>
      <c r="K39" s="13">
        <f t="shared" si="7"/>
        <v>1.4293759269080664</v>
      </c>
      <c r="L39" s="13">
        <f t="shared" si="4"/>
        <v>0.35723793426557987</v>
      </c>
      <c r="M39" s="13">
        <f t="shared" si="8"/>
        <v>0.12761894167833865</v>
      </c>
      <c r="N39" s="19">
        <f t="shared" si="5"/>
        <v>3.3152752916608977E-4</v>
      </c>
    </row>
    <row r="40" spans="1:14" x14ac:dyDescent="0.2">
      <c r="A40" s="5">
        <v>38</v>
      </c>
      <c r="B40" s="2" t="str">
        <f>'Исходные данные'!A290</f>
        <v>09.02.2016</v>
      </c>
      <c r="C40" s="2">
        <f>'Исходные данные'!B290</f>
        <v>1283.77</v>
      </c>
      <c r="D40" s="6" t="str">
        <f>'Исходные данные'!A42</f>
        <v>08.02.2017</v>
      </c>
      <c r="E40" s="2">
        <f>'Исходные данные'!B42</f>
        <v>2090.64</v>
      </c>
      <c r="F40" s="13">
        <f t="shared" si="0"/>
        <v>1.6285160114350701</v>
      </c>
      <c r="G40" s="13">
        <f t="shared" si="1"/>
        <v>0.89923755507350822</v>
      </c>
      <c r="H40" s="13">
        <f t="shared" si="2"/>
        <v>2.5905419384346247E-3</v>
      </c>
      <c r="I40" s="13">
        <f t="shared" si="6"/>
        <v>0.48766917769998364</v>
      </c>
      <c r="J40" s="19">
        <f t="shared" si="3"/>
        <v>1.263327456913735E-3</v>
      </c>
      <c r="K40" s="13">
        <f t="shared" si="7"/>
        <v>1.4366444973235055</v>
      </c>
      <c r="L40" s="13">
        <f t="shared" si="4"/>
        <v>0.36231018423115818</v>
      </c>
      <c r="M40" s="13">
        <f t="shared" si="8"/>
        <v>0.13126866959761566</v>
      </c>
      <c r="N40" s="19">
        <f t="shared" si="5"/>
        <v>3.4005699379514154E-4</v>
      </c>
    </row>
    <row r="41" spans="1:14" x14ac:dyDescent="0.2">
      <c r="A41" s="5">
        <v>39</v>
      </c>
      <c r="B41" s="2" t="str">
        <f>'Исходные данные'!A291</f>
        <v>08.02.2016</v>
      </c>
      <c r="C41" s="2">
        <f>'Исходные данные'!B291</f>
        <v>1298.8399999999999</v>
      </c>
      <c r="D41" s="6" t="str">
        <f>'Исходные данные'!A43</f>
        <v>07.02.2017</v>
      </c>
      <c r="E41" s="2">
        <f>'Исходные данные'!B43</f>
        <v>2100.46</v>
      </c>
      <c r="F41" s="13">
        <f t="shared" si="0"/>
        <v>1.6171814850174002</v>
      </c>
      <c r="G41" s="13">
        <f t="shared" si="1"/>
        <v>0.89672774162308988</v>
      </c>
      <c r="H41" s="13">
        <f t="shared" si="2"/>
        <v>2.5833116165199393E-3</v>
      </c>
      <c r="I41" s="13">
        <f t="shared" si="6"/>
        <v>0.48068480992930457</v>
      </c>
      <c r="J41" s="19">
        <f t="shared" si="3"/>
        <v>1.2417586533750515E-3</v>
      </c>
      <c r="K41" s="13">
        <f t="shared" si="7"/>
        <v>1.4266454031215616</v>
      </c>
      <c r="L41" s="13">
        <f t="shared" si="4"/>
        <v>0.35532581646047917</v>
      </c>
      <c r="M41" s="13">
        <f t="shared" si="8"/>
        <v>0.12625643584330601</v>
      </c>
      <c r="N41" s="19">
        <f t="shared" si="5"/>
        <v>3.2615971737441683E-4</v>
      </c>
    </row>
    <row r="42" spans="1:14" x14ac:dyDescent="0.2">
      <c r="A42" s="5">
        <v>40</v>
      </c>
      <c r="B42" s="2" t="str">
        <f>'Исходные данные'!A292</f>
        <v>05.02.2016</v>
      </c>
      <c r="C42" s="2">
        <f>'Исходные данные'!B292</f>
        <v>1307.98</v>
      </c>
      <c r="D42" s="6" t="str">
        <f>'Исходные данные'!A44</f>
        <v>06.02.2017</v>
      </c>
      <c r="E42" s="2">
        <f>'Исходные данные'!B44</f>
        <v>2108.0100000000002</v>
      </c>
      <c r="F42" s="13">
        <f t="shared" si="0"/>
        <v>1.6116530833804801</v>
      </c>
      <c r="G42" s="13">
        <f t="shared" si="1"/>
        <v>0.89422493317765628</v>
      </c>
      <c r="H42" s="13">
        <f t="shared" si="2"/>
        <v>2.5761014747668694E-3</v>
      </c>
      <c r="I42" s="13">
        <f t="shared" si="6"/>
        <v>0.47726041210265308</v>
      </c>
      <c r="J42" s="19">
        <f t="shared" si="3"/>
        <v>1.2294712514654884E-3</v>
      </c>
      <c r="K42" s="13">
        <f t="shared" si="7"/>
        <v>1.4217683569427668</v>
      </c>
      <c r="L42" s="13">
        <f t="shared" si="4"/>
        <v>0.35190141863382768</v>
      </c>
      <c r="M42" s="13">
        <f t="shared" si="8"/>
        <v>0.12383460843650032</v>
      </c>
      <c r="N42" s="19">
        <f t="shared" si="5"/>
        <v>3.1901051742044627E-4</v>
      </c>
    </row>
    <row r="43" spans="1:14" x14ac:dyDescent="0.2">
      <c r="A43" s="5">
        <v>41</v>
      </c>
      <c r="B43" s="2" t="str">
        <f>'Исходные данные'!A293</f>
        <v>04.02.2016</v>
      </c>
      <c r="C43" s="2">
        <f>'Исходные данные'!B293</f>
        <v>1315.24</v>
      </c>
      <c r="D43" s="6" t="str">
        <f>'Исходные данные'!A45</f>
        <v>03.02.2017</v>
      </c>
      <c r="E43" s="2">
        <f>'Исходные данные'!B45</f>
        <v>2114.34</v>
      </c>
      <c r="F43" s="13">
        <f t="shared" si="0"/>
        <v>1.607569721115538</v>
      </c>
      <c r="G43" s="13">
        <f t="shared" si="1"/>
        <v>0.89172911018591616</v>
      </c>
      <c r="H43" s="13">
        <f t="shared" si="2"/>
        <v>2.5689114568516547E-3</v>
      </c>
      <c r="I43" s="13">
        <f t="shared" si="6"/>
        <v>0.47472354857821969</v>
      </c>
      <c r="J43" s="19">
        <f t="shared" si="3"/>
        <v>1.2195227627798616E-3</v>
      </c>
      <c r="K43" s="13">
        <f t="shared" si="7"/>
        <v>1.4181660958121942</v>
      </c>
      <c r="L43" s="13">
        <f t="shared" si="4"/>
        <v>0.34936455510939418</v>
      </c>
      <c r="M43" s="13">
        <f t="shared" si="8"/>
        <v>0.1220555923667848</v>
      </c>
      <c r="N43" s="19">
        <f t="shared" si="5"/>
        <v>3.1355000960384886E-4</v>
      </c>
    </row>
    <row r="44" spans="1:14" x14ac:dyDescent="0.2">
      <c r="A44" s="5">
        <v>42</v>
      </c>
      <c r="B44" s="2" t="str">
        <f>'Исходные данные'!A294</f>
        <v>03.02.2016</v>
      </c>
      <c r="C44" s="2">
        <f>'Исходные данные'!B294</f>
        <v>1294.6400000000001</v>
      </c>
      <c r="D44" s="6" t="str">
        <f>'Исходные данные'!A46</f>
        <v>02.02.2017</v>
      </c>
      <c r="E44" s="2">
        <f>'Исходные данные'!B46</f>
        <v>2120.0500000000002</v>
      </c>
      <c r="F44" s="13">
        <f t="shared" si="0"/>
        <v>1.6375594759933263</v>
      </c>
      <c r="G44" s="13">
        <f t="shared" si="1"/>
        <v>0.88924025315114597</v>
      </c>
      <c r="H44" s="13">
        <f t="shared" si="2"/>
        <v>2.561741506607736E-3</v>
      </c>
      <c r="I44" s="13">
        <f t="shared" si="6"/>
        <v>0.49320700908496901</v>
      </c>
      <c r="J44" s="19">
        <f t="shared" si="3"/>
        <v>1.2634688665228238E-3</v>
      </c>
      <c r="K44" s="13">
        <f t="shared" si="7"/>
        <v>1.4446224622333561</v>
      </c>
      <c r="L44" s="13">
        <f t="shared" si="4"/>
        <v>0.36784801561614344</v>
      </c>
      <c r="M44" s="13">
        <f t="shared" si="8"/>
        <v>0.13531216259273438</v>
      </c>
      <c r="N44" s="19">
        <f t="shared" si="5"/>
        <v>3.4663478326266232E-4</v>
      </c>
    </row>
    <row r="45" spans="1:14" x14ac:dyDescent="0.2">
      <c r="A45" s="5">
        <v>43</v>
      </c>
      <c r="B45" s="2" t="str">
        <f>'Исходные данные'!A295</f>
        <v>02.02.2016</v>
      </c>
      <c r="C45" s="2">
        <f>'Исходные данные'!B295</f>
        <v>1290.58</v>
      </c>
      <c r="D45" s="6" t="str">
        <f>'Исходные данные'!A47</f>
        <v>01.02.2017</v>
      </c>
      <c r="E45" s="2">
        <f>'Исходные данные'!B47</f>
        <v>2115.02</v>
      </c>
      <c r="F45" s="13">
        <f t="shared" si="0"/>
        <v>1.6388135566954394</v>
      </c>
      <c r="G45" s="13">
        <f t="shared" si="1"/>
        <v>0.88675834263103903</v>
      </c>
      <c r="H45" s="13">
        <f t="shared" si="2"/>
        <v>2.5545915680253183E-3</v>
      </c>
      <c r="I45" s="13">
        <f t="shared" si="6"/>
        <v>0.49397253898699522</v>
      </c>
      <c r="J45" s="19">
        <f t="shared" si="3"/>
        <v>1.2618980829322357E-3</v>
      </c>
      <c r="K45" s="13">
        <f t="shared" si="7"/>
        <v>1.4457287873337785</v>
      </c>
      <c r="L45" s="13">
        <f t="shared" si="4"/>
        <v>0.36861354551816972</v>
      </c>
      <c r="M45" s="13">
        <f t="shared" si="8"/>
        <v>0.13587594593947566</v>
      </c>
      <c r="N45" s="19">
        <f t="shared" si="5"/>
        <v>3.4710754579444852E-4</v>
      </c>
    </row>
    <row r="46" spans="1:14" x14ac:dyDescent="0.2">
      <c r="A46" s="5">
        <v>44</v>
      </c>
      <c r="B46" s="2" t="str">
        <f>'Исходные данные'!A296</f>
        <v>01.02.2016</v>
      </c>
      <c r="C46" s="2">
        <f>'Исходные данные'!B296</f>
        <v>1293.6600000000001</v>
      </c>
      <c r="D46" s="6" t="str">
        <f>'Исходные данные'!A48</f>
        <v>31.01.2017</v>
      </c>
      <c r="E46" s="2">
        <f>'Исходные данные'!B48</f>
        <v>2116.31</v>
      </c>
      <c r="F46" s="13">
        <f t="shared" si="0"/>
        <v>1.6359089714453565</v>
      </c>
      <c r="G46" s="13">
        <f t="shared" si="1"/>
        <v>0.88428335923755275</v>
      </c>
      <c r="H46" s="13">
        <f t="shared" si="2"/>
        <v>2.5474615852509319E-3</v>
      </c>
      <c r="I46" s="13">
        <f t="shared" si="6"/>
        <v>0.49219859570672037</v>
      </c>
      <c r="J46" s="19">
        <f t="shared" si="3"/>
        <v>1.2538570148773243E-3</v>
      </c>
      <c r="K46" s="13">
        <f t="shared" si="7"/>
        <v>1.4431664198856002</v>
      </c>
      <c r="L46" s="13">
        <f t="shared" si="4"/>
        <v>0.36683960223789497</v>
      </c>
      <c r="M46" s="13">
        <f t="shared" si="8"/>
        <v>0.13457129377005686</v>
      </c>
      <c r="N46" s="19">
        <f t="shared" si="5"/>
        <v>3.4281520135673793E-4</v>
      </c>
    </row>
    <row r="47" spans="1:14" x14ac:dyDescent="0.2">
      <c r="A47" s="5">
        <v>45</v>
      </c>
      <c r="B47" s="2" t="str">
        <f>'Исходные данные'!A297</f>
        <v>29.01.2016</v>
      </c>
      <c r="C47" s="2">
        <f>'Исходные данные'!B297</f>
        <v>1296.02</v>
      </c>
      <c r="D47" s="6" t="str">
        <f>'Исходные данные'!A49</f>
        <v>30.01.2017</v>
      </c>
      <c r="E47" s="2">
        <f>'Исходные данные'!B49</f>
        <v>2129.59</v>
      </c>
      <c r="F47" s="13">
        <f t="shared" si="0"/>
        <v>1.643176802827117</v>
      </c>
      <c r="G47" s="13">
        <f t="shared" si="1"/>
        <v>0.88181528363675776</v>
      </c>
      <c r="H47" s="13">
        <f t="shared" si="2"/>
        <v>2.5403515025869978E-3</v>
      </c>
      <c r="I47" s="13">
        <f t="shared" si="6"/>
        <v>0.49663144302040491</v>
      </c>
      <c r="J47" s="19">
        <f t="shared" si="3"/>
        <v>1.2616184325088347E-3</v>
      </c>
      <c r="K47" s="13">
        <f t="shared" si="7"/>
        <v>1.4495779564555602</v>
      </c>
      <c r="L47" s="13">
        <f t="shared" si="4"/>
        <v>0.37127244955157945</v>
      </c>
      <c r="M47" s="13">
        <f t="shared" si="8"/>
        <v>0.13784323179602997</v>
      </c>
      <c r="N47" s="19">
        <f t="shared" si="5"/>
        <v>3.5017026101449259E-4</v>
      </c>
    </row>
    <row r="48" spans="1:14" x14ac:dyDescent="0.2">
      <c r="A48" s="5">
        <v>46</v>
      </c>
      <c r="B48" s="2" t="str">
        <f>'Исходные данные'!A298</f>
        <v>28.01.2016</v>
      </c>
      <c r="C48" s="2">
        <f>'Исходные данные'!B298</f>
        <v>1288.04</v>
      </c>
      <c r="D48" s="6" t="str">
        <f>'Исходные данные'!A50</f>
        <v>27.01.2017</v>
      </c>
      <c r="E48" s="2">
        <f>'Исходные данные'!B50</f>
        <v>2122.8200000000002</v>
      </c>
      <c r="F48" s="13">
        <f t="shared" si="0"/>
        <v>1.6481009906524644</v>
      </c>
      <c r="G48" s="13">
        <f t="shared" si="1"/>
        <v>0.87935409654868602</v>
      </c>
      <c r="H48" s="13">
        <f t="shared" si="2"/>
        <v>2.5332612644913895E-3</v>
      </c>
      <c r="I48" s="13">
        <f t="shared" si="6"/>
        <v>0.49962371034541109</v>
      </c>
      <c r="J48" s="19">
        <f t="shared" si="3"/>
        <v>1.2656773922394959E-3</v>
      </c>
      <c r="K48" s="13">
        <f t="shared" si="7"/>
        <v>1.4539219772041427</v>
      </c>
      <c r="L48" s="13">
        <f t="shared" si="4"/>
        <v>0.37426471687658569</v>
      </c>
      <c r="M48" s="13">
        <f t="shared" si="8"/>
        <v>0.14007407829871071</v>
      </c>
      <c r="N48" s="19">
        <f t="shared" si="5"/>
        <v>3.548442367134578E-4</v>
      </c>
    </row>
    <row r="49" spans="1:14" x14ac:dyDescent="0.2">
      <c r="A49" s="5">
        <v>47</v>
      </c>
      <c r="B49" s="2" t="str">
        <f>'Исходные данные'!A299</f>
        <v>27.01.2016</v>
      </c>
      <c r="C49" s="2">
        <f>'Исходные данные'!B299</f>
        <v>1276.8699999999999</v>
      </c>
      <c r="D49" s="6" t="str">
        <f>'Исходные данные'!A51</f>
        <v>26.01.2017</v>
      </c>
      <c r="E49" s="2">
        <f>'Исходные данные'!B51</f>
        <v>2095.5700000000002</v>
      </c>
      <c r="F49" s="13">
        <f t="shared" si="0"/>
        <v>1.6411772537533189</v>
      </c>
      <c r="G49" s="13">
        <f t="shared" si="1"/>
        <v>0.8768997787471815</v>
      </c>
      <c r="H49" s="13">
        <f t="shared" si="2"/>
        <v>2.5261908155770041E-3</v>
      </c>
      <c r="I49" s="13">
        <f t="shared" si="6"/>
        <v>0.49541382196835276</v>
      </c>
      <c r="J49" s="19">
        <f t="shared" si="3"/>
        <v>1.2515098469663539E-3</v>
      </c>
      <c r="K49" s="13">
        <f t="shared" si="7"/>
        <v>1.4478139939560641</v>
      </c>
      <c r="L49" s="13">
        <f t="shared" si="4"/>
        <v>0.37005482849952737</v>
      </c>
      <c r="M49" s="13">
        <f t="shared" si="8"/>
        <v>0.13694057609581448</v>
      </c>
      <c r="N49" s="19">
        <f t="shared" si="5"/>
        <v>3.4593802561307037E-4</v>
      </c>
    </row>
    <row r="50" spans="1:14" x14ac:dyDescent="0.2">
      <c r="A50" s="5">
        <v>48</v>
      </c>
      <c r="B50" s="2" t="str">
        <f>'Исходные данные'!A300</f>
        <v>26.01.2016</v>
      </c>
      <c r="C50" s="2">
        <f>'Исходные данные'!B300</f>
        <v>1251.22</v>
      </c>
      <c r="D50" s="6" t="str">
        <f>'Исходные данные'!A52</f>
        <v>25.01.2017</v>
      </c>
      <c r="E50" s="2">
        <f>'Исходные данные'!B52</f>
        <v>2087.06</v>
      </c>
      <c r="F50" s="13">
        <f t="shared" si="0"/>
        <v>1.6680200124678313</v>
      </c>
      <c r="G50" s="13">
        <f t="shared" si="1"/>
        <v>0.87445231105974852</v>
      </c>
      <c r="H50" s="13">
        <f t="shared" si="2"/>
        <v>2.5191401006113235E-3</v>
      </c>
      <c r="I50" s="13">
        <f t="shared" si="6"/>
        <v>0.51163730174697386</v>
      </c>
      <c r="J50" s="19">
        <f t="shared" si="3"/>
        <v>1.2888860437993779E-3</v>
      </c>
      <c r="K50" s="13">
        <f t="shared" si="7"/>
        <v>1.4714941428335713</v>
      </c>
      <c r="L50" s="13">
        <f t="shared" si="4"/>
        <v>0.38627830827814835</v>
      </c>
      <c r="M50" s="13">
        <f t="shared" si="8"/>
        <v>0.14921093144622807</v>
      </c>
      <c r="N50" s="19">
        <f t="shared" si="5"/>
        <v>3.7588324085576028E-4</v>
      </c>
    </row>
    <row r="51" spans="1:14" x14ac:dyDescent="0.2">
      <c r="A51" s="5">
        <v>49</v>
      </c>
      <c r="B51" s="2" t="str">
        <f>'Исходные данные'!A301</f>
        <v>25.01.2016</v>
      </c>
      <c r="C51" s="2">
        <f>'Исходные данные'!B301</f>
        <v>1260.78</v>
      </c>
      <c r="D51" s="6" t="str">
        <f>'Исходные данные'!A53</f>
        <v>24.01.2017</v>
      </c>
      <c r="E51" s="2">
        <f>'Исходные данные'!B53</f>
        <v>2082.4699999999998</v>
      </c>
      <c r="F51" s="13">
        <f t="shared" si="0"/>
        <v>1.6517314678215071</v>
      </c>
      <c r="G51" s="13">
        <f t="shared" si="1"/>
        <v>0.87201167436740323</v>
      </c>
      <c r="H51" s="13">
        <f t="shared" si="2"/>
        <v>2.5121090645159883E-3</v>
      </c>
      <c r="I51" s="13">
        <f t="shared" si="6"/>
        <v>0.5018241121412943</v>
      </c>
      <c r="J51" s="19">
        <f t="shared" si="3"/>
        <v>1.2606369009028331E-3</v>
      </c>
      <c r="K51" s="13">
        <f t="shared" si="7"/>
        <v>1.4571247120934163</v>
      </c>
      <c r="L51" s="13">
        <f t="shared" si="4"/>
        <v>0.3764651186724689</v>
      </c>
      <c r="M51" s="13">
        <f t="shared" si="8"/>
        <v>0.14172598557707597</v>
      </c>
      <c r="N51" s="19">
        <f t="shared" si="5"/>
        <v>3.5603113304563476E-4</v>
      </c>
    </row>
    <row r="52" spans="1:14" x14ac:dyDescent="0.2">
      <c r="A52" s="5">
        <v>50</v>
      </c>
      <c r="B52" s="2" t="str">
        <f>'Исходные данные'!A302</f>
        <v>22.01.2016</v>
      </c>
      <c r="C52" s="2">
        <f>'Исходные данные'!B302</f>
        <v>1268.1199999999999</v>
      </c>
      <c r="D52" s="6" t="str">
        <f>'Исходные данные'!A54</f>
        <v>23.01.2017</v>
      </c>
      <c r="E52" s="2">
        <f>'Исходные данные'!B54</f>
        <v>2063.4699999999998</v>
      </c>
      <c r="F52" s="13">
        <f t="shared" si="0"/>
        <v>1.6271882787117937</v>
      </c>
      <c r="G52" s="13">
        <f t="shared" si="1"/>
        <v>0.86957784960452389</v>
      </c>
      <c r="H52" s="13">
        <f t="shared" si="2"/>
        <v>2.5050976523663653E-3</v>
      </c>
      <c r="I52" s="13">
        <f t="shared" si="6"/>
        <v>0.48685354293800487</v>
      </c>
      <c r="J52" s="19">
        <f t="shared" si="3"/>
        <v>1.2196156674602434E-3</v>
      </c>
      <c r="K52" s="13">
        <f t="shared" si="7"/>
        <v>1.4354731978720925</v>
      </c>
      <c r="L52" s="13">
        <f t="shared" si="4"/>
        <v>0.36149454946917942</v>
      </c>
      <c r="M52" s="13">
        <f t="shared" si="8"/>
        <v>0.13067830929592489</v>
      </c>
      <c r="N52" s="19">
        <f t="shared" si="5"/>
        <v>3.2736192583242719E-4</v>
      </c>
    </row>
    <row r="53" spans="1:14" x14ac:dyDescent="0.2">
      <c r="A53" s="5">
        <v>51</v>
      </c>
      <c r="B53" s="2" t="str">
        <f>'Исходные данные'!A303</f>
        <v>21.01.2016</v>
      </c>
      <c r="C53" s="2">
        <f>'Исходные данные'!B303</f>
        <v>1227.29</v>
      </c>
      <c r="D53" s="6" t="str">
        <f>'Исходные данные'!A55</f>
        <v>20.01.2017</v>
      </c>
      <c r="E53" s="2">
        <f>'Исходные данные'!B55</f>
        <v>2054.87</v>
      </c>
      <c r="F53" s="13">
        <f t="shared" si="0"/>
        <v>1.6743149540858313</v>
      </c>
      <c r="G53" s="13">
        <f t="shared" si="1"/>
        <v>0.86715081775870095</v>
      </c>
      <c r="H53" s="13">
        <f t="shared" si="2"/>
        <v>2.4981058093911167E-3</v>
      </c>
      <c r="I53" s="13">
        <f t="shared" si="6"/>
        <v>0.51540409898549711</v>
      </c>
      <c r="J53" s="19">
        <f t="shared" si="3"/>
        <v>1.2875339738596646E-3</v>
      </c>
      <c r="K53" s="13">
        <f t="shared" si="7"/>
        <v>1.4770474153669517</v>
      </c>
      <c r="L53" s="13">
        <f t="shared" si="4"/>
        <v>0.39004510551667165</v>
      </c>
      <c r="M53" s="13">
        <f t="shared" si="8"/>
        <v>0.15213518433751139</v>
      </c>
      <c r="N53" s="19">
        <f t="shared" si="5"/>
        <v>3.8004978780632563E-4</v>
      </c>
    </row>
    <row r="54" spans="1:14" x14ac:dyDescent="0.2">
      <c r="A54" s="5">
        <v>52</v>
      </c>
      <c r="B54" s="2" t="str">
        <f>'Исходные данные'!A304</f>
        <v>20.01.2016</v>
      </c>
      <c r="C54" s="2">
        <f>'Исходные данные'!B304</f>
        <v>1202.76</v>
      </c>
      <c r="D54" s="6" t="str">
        <f>'Исходные данные'!A56</f>
        <v>19.01.2017</v>
      </c>
      <c r="E54" s="2">
        <f>'Исходные данные'!B56</f>
        <v>2065.9899999999998</v>
      </c>
      <c r="F54" s="13">
        <f t="shared" si="0"/>
        <v>1.7177076058399015</v>
      </c>
      <c r="G54" s="13">
        <f t="shared" si="1"/>
        <v>0.86473055987059022</v>
      </c>
      <c r="H54" s="13">
        <f t="shared" si="2"/>
        <v>2.4911334809717754E-3</v>
      </c>
      <c r="I54" s="13">
        <f t="shared" si="6"/>
        <v>0.54099061457203934</v>
      </c>
      <c r="J54" s="19">
        <f t="shared" si="3"/>
        <v>1.3476798328519045E-3</v>
      </c>
      <c r="K54" s="13">
        <f t="shared" si="7"/>
        <v>1.5153275513490507</v>
      </c>
      <c r="L54" s="13">
        <f t="shared" si="4"/>
        <v>0.41563162110321383</v>
      </c>
      <c r="M54" s="13">
        <f t="shared" si="8"/>
        <v>0.17274964446088537</v>
      </c>
      <c r="N54" s="19">
        <f t="shared" si="5"/>
        <v>4.3034242314248194E-4</v>
      </c>
    </row>
    <row r="55" spans="1:14" x14ac:dyDescent="0.2">
      <c r="A55" s="5">
        <v>53</v>
      </c>
      <c r="B55" s="2" t="str">
        <f>'Исходные данные'!A305</f>
        <v>19.01.2016</v>
      </c>
      <c r="C55" s="2">
        <f>'Исходные данные'!B305</f>
        <v>1225.92</v>
      </c>
      <c r="D55" s="6" t="str">
        <f>'Исходные данные'!A57</f>
        <v>18.01.2017</v>
      </c>
      <c r="E55" s="2">
        <f>'Исходные данные'!B57</f>
        <v>2056.9899999999998</v>
      </c>
      <c r="F55" s="13">
        <f t="shared" si="0"/>
        <v>1.6779153615244058</v>
      </c>
      <c r="G55" s="13">
        <f t="shared" si="1"/>
        <v>0.86231705703376349</v>
      </c>
      <c r="H55" s="13">
        <f t="shared" si="2"/>
        <v>2.4841806126423165E-3</v>
      </c>
      <c r="I55" s="13">
        <f t="shared" si="6"/>
        <v>0.51755216668014414</v>
      </c>
      <c r="J55" s="19">
        <f t="shared" si="3"/>
        <v>1.2856930584978388E-3</v>
      </c>
      <c r="K55" s="13">
        <f t="shared" si="7"/>
        <v>1.4802236233369259</v>
      </c>
      <c r="L55" s="13">
        <f t="shared" si="4"/>
        <v>0.39219317321131875</v>
      </c>
      <c r="M55" s="13">
        <f t="shared" si="8"/>
        <v>0.15381548511356333</v>
      </c>
      <c r="N55" s="19">
        <f t="shared" si="5"/>
        <v>3.8210544604328688E-4</v>
      </c>
    </row>
    <row r="56" spans="1:14" x14ac:dyDescent="0.2">
      <c r="A56" s="5">
        <v>54</v>
      </c>
      <c r="B56" s="2" t="str">
        <f>'Исходные данные'!A306</f>
        <v>18.01.2016</v>
      </c>
      <c r="C56" s="2">
        <f>'Исходные данные'!B306</f>
        <v>1199.32</v>
      </c>
      <c r="D56" s="6" t="str">
        <f>'Исходные данные'!A58</f>
        <v>17.01.2017</v>
      </c>
      <c r="E56" s="2">
        <f>'Исходные данные'!B58</f>
        <v>2035.64</v>
      </c>
      <c r="F56" s="13">
        <f t="shared" si="0"/>
        <v>1.6973284861421474</v>
      </c>
      <c r="G56" s="13">
        <f t="shared" si="1"/>
        <v>0.85991029039456135</v>
      </c>
      <c r="H56" s="13">
        <f t="shared" si="2"/>
        <v>2.4772471500887324E-3</v>
      </c>
      <c r="I56" s="13">
        <f t="shared" si="6"/>
        <v>0.52905553625440283</v>
      </c>
      <c r="J56" s="19">
        <f t="shared" si="3"/>
        <v>1.3106013194248854E-3</v>
      </c>
      <c r="K56" s="13">
        <f t="shared" si="7"/>
        <v>1.4973494965012659</v>
      </c>
      <c r="L56" s="13">
        <f t="shared" si="4"/>
        <v>0.40369654278557732</v>
      </c>
      <c r="M56" s="13">
        <f t="shared" si="8"/>
        <v>0.16297089865702732</v>
      </c>
      <c r="N56" s="19">
        <f t="shared" si="5"/>
        <v>4.0371919424552058E-4</v>
      </c>
    </row>
    <row r="57" spans="1:14" x14ac:dyDescent="0.2">
      <c r="A57" s="5">
        <v>55</v>
      </c>
      <c r="B57" s="2" t="str">
        <f>'Исходные данные'!A307</f>
        <v>15.01.2016</v>
      </c>
      <c r="C57" s="2">
        <f>'Исходные данные'!B307</f>
        <v>1207.97</v>
      </c>
      <c r="D57" s="6" t="str">
        <f>'Исходные данные'!A59</f>
        <v>16.01.2017</v>
      </c>
      <c r="E57" s="2">
        <f>'Исходные данные'!B59</f>
        <v>2035.88</v>
      </c>
      <c r="F57" s="13">
        <f t="shared" si="0"/>
        <v>1.6853729811170808</v>
      </c>
      <c r="G57" s="13">
        <f t="shared" si="1"/>
        <v>0.85751024115194607</v>
      </c>
      <c r="H57" s="13">
        <f t="shared" si="2"/>
        <v>2.4703330391486096E-3</v>
      </c>
      <c r="I57" s="13">
        <f t="shared" si="6"/>
        <v>0.52198689308787505</v>
      </c>
      <c r="J57" s="19">
        <f t="shared" si="3"/>
        <v>1.2894814679975106E-3</v>
      </c>
      <c r="K57" s="13">
        <f t="shared" si="7"/>
        <v>1.4868025872990347</v>
      </c>
      <c r="L57" s="13">
        <f t="shared" si="4"/>
        <v>0.39662789961904954</v>
      </c>
      <c r="M57" s="13">
        <f t="shared" si="8"/>
        <v>0.1573136907562187</v>
      </c>
      <c r="N57" s="19">
        <f t="shared" si="5"/>
        <v>3.8861720778549428E-4</v>
      </c>
    </row>
    <row r="58" spans="1:14" x14ac:dyDescent="0.2">
      <c r="A58" s="5">
        <v>56</v>
      </c>
      <c r="B58" s="2" t="str">
        <f>'Исходные данные'!A308</f>
        <v>14.01.2016</v>
      </c>
      <c r="C58" s="2">
        <f>'Исходные данные'!B308</f>
        <v>1240.1199999999999</v>
      </c>
      <c r="D58" s="6" t="str">
        <f>'Исходные данные'!A60</f>
        <v>13.01.2017</v>
      </c>
      <c r="E58" s="2">
        <f>'Исходные данные'!B60</f>
        <v>2032.42</v>
      </c>
      <c r="F58" s="13">
        <f t="shared" si="0"/>
        <v>1.6388897848595299</v>
      </c>
      <c r="G58" s="13">
        <f t="shared" si="1"/>
        <v>0.85511689055735396</v>
      </c>
      <c r="H58" s="13">
        <f t="shared" si="2"/>
        <v>2.4634382258107018E-3</v>
      </c>
      <c r="I58" s="13">
        <f t="shared" si="6"/>
        <v>0.49401905214341041</v>
      </c>
      <c r="J58" s="19">
        <f t="shared" si="3"/>
        <v>1.2169854173288475E-3</v>
      </c>
      <c r="K58" s="13">
        <f t="shared" si="7"/>
        <v>1.4457960343069203</v>
      </c>
      <c r="L58" s="13">
        <f t="shared" si="4"/>
        <v>0.36866005867458501</v>
      </c>
      <c r="M58" s="13">
        <f t="shared" si="8"/>
        <v>0.13591023886194833</v>
      </c>
      <c r="N58" s="19">
        <f t="shared" si="5"/>
        <v>3.3480647769158669E-4</v>
      </c>
    </row>
    <row r="59" spans="1:14" x14ac:dyDescent="0.2">
      <c r="A59" s="5">
        <v>57</v>
      </c>
      <c r="B59" s="2" t="str">
        <f>'Исходные данные'!A309</f>
        <v>13.01.2016</v>
      </c>
      <c r="C59" s="2">
        <f>'Исходные данные'!B309</f>
        <v>1247.72</v>
      </c>
      <c r="D59" s="6" t="str">
        <f>'Исходные данные'!A61</f>
        <v>12.01.2017</v>
      </c>
      <c r="E59" s="2">
        <f>'Исходные данные'!B61</f>
        <v>2044.33</v>
      </c>
      <c r="F59" s="13">
        <f t="shared" si="0"/>
        <v>1.638452537428269</v>
      </c>
      <c r="G59" s="13">
        <f t="shared" si="1"/>
        <v>0.85273021991455</v>
      </c>
      <c r="H59" s="13">
        <f t="shared" si="2"/>
        <v>2.4565626562145131E-3</v>
      </c>
      <c r="I59" s="13">
        <f t="shared" si="6"/>
        <v>0.49375222165037247</v>
      </c>
      <c r="J59" s="19">
        <f t="shared" si="3"/>
        <v>1.212933269129256E-3</v>
      </c>
      <c r="K59" s="13">
        <f t="shared" si="7"/>
        <v>1.4454103033029393</v>
      </c>
      <c r="L59" s="13">
        <f t="shared" si="4"/>
        <v>0.36839322818154696</v>
      </c>
      <c r="M59" s="13">
        <f t="shared" si="8"/>
        <v>0.1357135705700212</v>
      </c>
      <c r="N59" s="19">
        <f t="shared" si="5"/>
        <v>3.3338888940384707E-4</v>
      </c>
    </row>
    <row r="60" spans="1:14" x14ac:dyDescent="0.2">
      <c r="A60" s="5">
        <v>58</v>
      </c>
      <c r="B60" s="2" t="str">
        <f>'Исходные данные'!A310</f>
        <v>12.01.2016</v>
      </c>
      <c r="C60" s="2">
        <f>'Исходные данные'!B310</f>
        <v>1235.81</v>
      </c>
      <c r="D60" s="6" t="str">
        <f>'Исходные данные'!A62</f>
        <v>11.01.2017</v>
      </c>
      <c r="E60" s="2">
        <f>'Исходные данные'!B62</f>
        <v>2043.72</v>
      </c>
      <c r="F60" s="13">
        <f t="shared" si="0"/>
        <v>1.6537493627661211</v>
      </c>
      <c r="G60" s="13">
        <f t="shared" si="1"/>
        <v>0.8503502105794809</v>
      </c>
      <c r="H60" s="13">
        <f t="shared" si="2"/>
        <v>2.4497062766498739E-3</v>
      </c>
      <c r="I60" s="13">
        <f t="shared" si="6"/>
        <v>0.50304505112034559</v>
      </c>
      <c r="J60" s="19">
        <f t="shared" si="3"/>
        <v>1.2323126191671674E-3</v>
      </c>
      <c r="K60" s="13">
        <f t="shared" si="7"/>
        <v>1.4589048589559588</v>
      </c>
      <c r="L60" s="13">
        <f t="shared" si="4"/>
        <v>0.37768605765152008</v>
      </c>
      <c r="M60" s="13">
        <f t="shared" si="8"/>
        <v>0.14264675814434721</v>
      </c>
      <c r="N60" s="19">
        <f t="shared" si="5"/>
        <v>3.4944265876996386E-4</v>
      </c>
    </row>
    <row r="61" spans="1:14" x14ac:dyDescent="0.2">
      <c r="A61" s="5">
        <v>59</v>
      </c>
      <c r="B61" s="2" t="str">
        <f>'Исходные данные'!A311</f>
        <v>11.01.2016</v>
      </c>
      <c r="C61" s="2">
        <f>'Исходные данные'!B311</f>
        <v>1244.42</v>
      </c>
      <c r="D61" s="6" t="str">
        <f>'Исходные данные'!A63</f>
        <v>10.01.2017</v>
      </c>
      <c r="E61" s="2">
        <f>'Исходные данные'!B63</f>
        <v>2032.26</v>
      </c>
      <c r="F61" s="13">
        <f t="shared" si="0"/>
        <v>1.6330981501422348</v>
      </c>
      <c r="G61" s="13">
        <f t="shared" si="1"/>
        <v>0.84797684396012962</v>
      </c>
      <c r="H61" s="13">
        <f t="shared" si="2"/>
        <v>2.4428690335565203E-3</v>
      </c>
      <c r="I61" s="13">
        <f t="shared" si="6"/>
        <v>0.49047891637212204</v>
      </c>
      <c r="J61" s="19">
        <f t="shared" si="3"/>
        <v>1.198175756417815E-3</v>
      </c>
      <c r="K61" s="13">
        <f t="shared" si="7"/>
        <v>1.440686769130106</v>
      </c>
      <c r="L61" s="13">
        <f t="shared" si="4"/>
        <v>0.36511992290329665</v>
      </c>
      <c r="M61" s="13">
        <f t="shared" si="8"/>
        <v>0.13331255810090917</v>
      </c>
      <c r="N61" s="19">
        <f t="shared" si="5"/>
        <v>3.2566511996891544E-4</v>
      </c>
    </row>
    <row r="62" spans="1:14" x14ac:dyDescent="0.2">
      <c r="A62" s="5">
        <v>60</v>
      </c>
      <c r="B62" s="2" t="str">
        <f>'Исходные данные'!A312</f>
        <v>31.12.2015</v>
      </c>
      <c r="C62" s="2">
        <f>'Исходные данные'!B312</f>
        <v>1287.72</v>
      </c>
      <c r="D62" s="6" t="str">
        <f>'Исходные данные'!A64</f>
        <v>09.01.2017</v>
      </c>
      <c r="E62" s="2">
        <f>'Исходные данные'!B64</f>
        <v>2024.8</v>
      </c>
      <c r="F62" s="13">
        <f t="shared" si="0"/>
        <v>1.5723915136830988</v>
      </c>
      <c r="G62" s="13">
        <f t="shared" si="1"/>
        <v>0.84561010151637073</v>
      </c>
      <c r="H62" s="13">
        <f t="shared" si="2"/>
        <v>2.4360508735236808E-3</v>
      </c>
      <c r="I62" s="13">
        <f t="shared" si="6"/>
        <v>0.45259771750387795</v>
      </c>
      <c r="J62" s="19">
        <f t="shared" si="3"/>
        <v>1.1025510650801459E-3</v>
      </c>
      <c r="K62" s="13">
        <f t="shared" si="7"/>
        <v>1.3871325795442251</v>
      </c>
      <c r="L62" s="13">
        <f t="shared" si="4"/>
        <v>0.3272387240350525</v>
      </c>
      <c r="M62" s="13">
        <f t="shared" si="8"/>
        <v>0.10708518250808914</v>
      </c>
      <c r="N62" s="19">
        <f t="shared" si="5"/>
        <v>2.6086495239027334E-4</v>
      </c>
    </row>
    <row r="63" spans="1:14" x14ac:dyDescent="0.2">
      <c r="A63" s="5">
        <v>61</v>
      </c>
      <c r="B63" s="2" t="str">
        <f>'Исходные данные'!A313</f>
        <v>30.12.2015</v>
      </c>
      <c r="C63" s="2">
        <f>'Исходные данные'!B313</f>
        <v>1287.93</v>
      </c>
      <c r="D63" s="6" t="str">
        <f>'Исходные данные'!A65</f>
        <v>30.12.2016</v>
      </c>
      <c r="E63" s="2">
        <f>'Исходные данные'!B65</f>
        <v>1996.21</v>
      </c>
      <c r="F63" s="13">
        <f t="shared" si="0"/>
        <v>1.5499367201633629</v>
      </c>
      <c r="G63" s="13">
        <f t="shared" si="1"/>
        <v>0.84324996475982483</v>
      </c>
      <c r="H63" s="13">
        <f t="shared" si="2"/>
        <v>2.4292517432896532E-3</v>
      </c>
      <c r="I63" s="13">
        <f t="shared" si="6"/>
        <v>0.43821410439670744</v>
      </c>
      <c r="J63" s="19">
        <f t="shared" si="3"/>
        <v>1.0645323770398156E-3</v>
      </c>
      <c r="K63" s="13">
        <f t="shared" si="7"/>
        <v>1.3673234064552626</v>
      </c>
      <c r="L63" s="13">
        <f t="shared" si="4"/>
        <v>0.31285511092788199</v>
      </c>
      <c r="M63" s="13">
        <f t="shared" si="8"/>
        <v>9.7878320433697236E-2</v>
      </c>
      <c r="N63" s="19">
        <f t="shared" si="5"/>
        <v>2.377710805438223E-4</v>
      </c>
    </row>
    <row r="64" spans="1:14" x14ac:dyDescent="0.2">
      <c r="A64" s="5">
        <v>62</v>
      </c>
      <c r="B64" s="2" t="str">
        <f>'Исходные данные'!A314</f>
        <v>29.12.2015</v>
      </c>
      <c r="C64" s="2">
        <f>'Исходные данные'!B314</f>
        <v>1275.1099999999999</v>
      </c>
      <c r="D64" s="6" t="str">
        <f>'Исходные данные'!A66</f>
        <v>29.12.2016</v>
      </c>
      <c r="E64" s="2">
        <f>'Исходные данные'!B66</f>
        <v>1982.96</v>
      </c>
      <c r="F64" s="13">
        <f t="shared" si="0"/>
        <v>1.5551285771423644</v>
      </c>
      <c r="G64" s="13">
        <f t="shared" si="1"/>
        <v>0.84089641525371461</v>
      </c>
      <c r="H64" s="13">
        <f t="shared" si="2"/>
        <v>2.4224715897413931E-3</v>
      </c>
      <c r="I64" s="13">
        <f t="shared" si="6"/>
        <v>0.44155822847806275</v>
      </c>
      <c r="J64" s="19">
        <f t="shared" si="3"/>
        <v>1.0696622637046459E-3</v>
      </c>
      <c r="K64" s="13">
        <f t="shared" si="7"/>
        <v>1.3719035596176501</v>
      </c>
      <c r="L64" s="13">
        <f t="shared" si="4"/>
        <v>0.31619923500923725</v>
      </c>
      <c r="M64" s="13">
        <f t="shared" si="8"/>
        <v>9.9981956220426743E-2</v>
      </c>
      <c r="N64" s="19">
        <f t="shared" si="5"/>
        <v>2.4220344843075154E-4</v>
      </c>
    </row>
    <row r="65" spans="1:14" x14ac:dyDescent="0.2">
      <c r="A65" s="5">
        <v>63</v>
      </c>
      <c r="B65" s="2" t="str">
        <f>'Исходные данные'!A315</f>
        <v>28.12.2015</v>
      </c>
      <c r="C65" s="2">
        <f>'Исходные данные'!B315</f>
        <v>1264.74</v>
      </c>
      <c r="D65" s="6" t="str">
        <f>'Исходные данные'!A67</f>
        <v>28.12.2016</v>
      </c>
      <c r="E65" s="2">
        <f>'Исходные данные'!B67</f>
        <v>1984.98</v>
      </c>
      <c r="F65" s="13">
        <f t="shared" si="0"/>
        <v>1.56947673039518</v>
      </c>
      <c r="G65" s="13">
        <f t="shared" si="1"/>
        <v>0.83854943461272047</v>
      </c>
      <c r="H65" s="13">
        <f t="shared" si="2"/>
        <v>2.4157103599140948E-3</v>
      </c>
      <c r="I65" s="13">
        <f t="shared" si="6"/>
        <v>0.45074227106392295</v>
      </c>
      <c r="J65" s="19">
        <f t="shared" si="3"/>
        <v>1.0888627738603258E-3</v>
      </c>
      <c r="K65" s="13">
        <f t="shared" si="7"/>
        <v>1.3845612155895108</v>
      </c>
      <c r="L65" s="13">
        <f t="shared" si="4"/>
        <v>0.3253832775950975</v>
      </c>
      <c r="M65" s="13">
        <f t="shared" si="8"/>
        <v>0.10587427733852817</v>
      </c>
      <c r="N65" s="19">
        <f t="shared" si="5"/>
        <v>2.5576158861510058E-4</v>
      </c>
    </row>
    <row r="66" spans="1:14" x14ac:dyDescent="0.2">
      <c r="A66" s="5">
        <v>64</v>
      </c>
      <c r="B66" s="2" t="str">
        <f>'Исходные данные'!A316</f>
        <v>25.12.2015</v>
      </c>
      <c r="C66" s="2">
        <f>'Исходные данные'!B316</f>
        <v>1272.3599999999999</v>
      </c>
      <c r="D66" s="6" t="str">
        <f>'Исходные данные'!A68</f>
        <v>27.12.2016</v>
      </c>
      <c r="E66" s="2">
        <f>'Исходные данные'!B68</f>
        <v>1976.56</v>
      </c>
      <c r="F66" s="13">
        <f t="shared" ref="F66:F129" si="9">E66/C66</f>
        <v>1.553459712659939</v>
      </c>
      <c r="G66" s="13">
        <f t="shared" ref="G66:G129" si="10">1/POWER(2,A66/248)</f>
        <v>0.83620900450283731</v>
      </c>
      <c r="H66" s="13">
        <f t="shared" ref="H66:H129" si="11">G66/SUM(G$2:G$1242)</f>
        <v>2.4089680009907826E-3</v>
      </c>
      <c r="I66" s="13">
        <f t="shared" si="6"/>
        <v>0.44048451624139867</v>
      </c>
      <c r="J66" s="19">
        <f t="shared" ref="J66:J129" si="12">H66*I66</f>
        <v>1.0611131045574341E-3</v>
      </c>
      <c r="K66" s="13">
        <f t="shared" si="7"/>
        <v>1.3704313205001837</v>
      </c>
      <c r="L66" s="13">
        <f t="shared" ref="L66:L129" si="13">LN(K66)</f>
        <v>0.31512552277257316</v>
      </c>
      <c r="M66" s="13">
        <f t="shared" si="8"/>
        <v>9.9304095102687423E-2</v>
      </c>
      <c r="N66" s="19">
        <f t="shared" ref="N66:N129" si="14">M66*H66</f>
        <v>2.3922038746971948E-4</v>
      </c>
    </row>
    <row r="67" spans="1:14" x14ac:dyDescent="0.2">
      <c r="A67" s="5">
        <v>65</v>
      </c>
      <c r="B67" s="2" t="str">
        <f>'Исходные данные'!A317</f>
        <v>24.12.2015</v>
      </c>
      <c r="C67" s="2">
        <f>'Исходные данные'!B317</f>
        <v>1280.06</v>
      </c>
      <c r="D67" s="6" t="str">
        <f>'Исходные данные'!A69</f>
        <v>26.12.2016</v>
      </c>
      <c r="E67" s="2">
        <f>'Исходные данные'!B69</f>
        <v>1974.35</v>
      </c>
      <c r="F67" s="13">
        <f t="shared" si="9"/>
        <v>1.5423886380325922</v>
      </c>
      <c r="G67" s="13">
        <f t="shared" si="10"/>
        <v>0.83387510664123099</v>
      </c>
      <c r="H67" s="13">
        <f t="shared" si="11"/>
        <v>2.4022444603018934E-3</v>
      </c>
      <c r="I67" s="13">
        <f t="shared" ref="I67:I130" si="15">LN(F67)</f>
        <v>0.43333227842623401</v>
      </c>
      <c r="J67" s="19">
        <f t="shared" si="12"/>
        <v>1.0409700653194183E-3</v>
      </c>
      <c r="K67" s="13">
        <f t="shared" ref="K67:K130" si="16">F67/GEOMEAN(F$2:F$1242)</f>
        <v>1.3606646382378338</v>
      </c>
      <c r="L67" s="13">
        <f t="shared" si="13"/>
        <v>0.3079732849574085</v>
      </c>
      <c r="M67" s="13">
        <f t="shared" ref="M67:M130" si="17">POWER(L67-AVERAGE(L$2:L$1242),2)</f>
        <v>9.4847544247457033E-2</v>
      </c>
      <c r="N67" s="19">
        <f t="shared" si="14"/>
        <v>2.2784698774169237E-4</v>
      </c>
    </row>
    <row r="68" spans="1:14" x14ac:dyDescent="0.2">
      <c r="A68" s="5">
        <v>66</v>
      </c>
      <c r="B68" s="2" t="str">
        <f>'Исходные данные'!A318</f>
        <v>23.12.2015</v>
      </c>
      <c r="C68" s="2">
        <f>'Исходные данные'!B318</f>
        <v>1278.6600000000001</v>
      </c>
      <c r="D68" s="6" t="str">
        <f>'Исходные данные'!A70</f>
        <v>23.12.2016</v>
      </c>
      <c r="E68" s="2">
        <f>'Исходные данные'!B70</f>
        <v>1973.87</v>
      </c>
      <c r="F68" s="13">
        <f t="shared" si="9"/>
        <v>1.5437020005318065</v>
      </c>
      <c r="G68" s="13">
        <f t="shared" si="10"/>
        <v>0.83154772279609546</v>
      </c>
      <c r="H68" s="13">
        <f t="shared" si="11"/>
        <v>2.3955396853248675E-3</v>
      </c>
      <c r="I68" s="13">
        <f t="shared" si="15"/>
        <v>0.43418342813784111</v>
      </c>
      <c r="J68" s="19">
        <f t="shared" si="12"/>
        <v>1.0401036328145962E-3</v>
      </c>
      <c r="K68" s="13">
        <f t="shared" si="16"/>
        <v>1.3618232605628453</v>
      </c>
      <c r="L68" s="13">
        <f t="shared" si="13"/>
        <v>0.30882443466901566</v>
      </c>
      <c r="M68" s="13">
        <f t="shared" si="17"/>
        <v>9.5372531448637013E-2</v>
      </c>
      <c r="N68" s="19">
        <f t="shared" si="14"/>
        <v>2.2846868397510394E-4</v>
      </c>
    </row>
    <row r="69" spans="1:14" x14ac:dyDescent="0.2">
      <c r="A69" s="5">
        <v>67</v>
      </c>
      <c r="B69" s="2" t="str">
        <f>'Исходные данные'!A319</f>
        <v>22.12.2015</v>
      </c>
      <c r="C69" s="2">
        <f>'Исходные данные'!B319</f>
        <v>1272.48</v>
      </c>
      <c r="D69" s="6" t="str">
        <f>'Исходные данные'!A71</f>
        <v>22.12.2016</v>
      </c>
      <c r="E69" s="2">
        <f>'Исходные данные'!B71</f>
        <v>1983.27</v>
      </c>
      <c r="F69" s="13">
        <f t="shared" si="9"/>
        <v>1.5585863824971709</v>
      </c>
      <c r="G69" s="13">
        <f t="shared" si="10"/>
        <v>0.82922683478651071</v>
      </c>
      <c r="H69" s="13">
        <f t="shared" si="11"/>
        <v>2.3888536236837386E-3</v>
      </c>
      <c r="I69" s="13">
        <f t="shared" si="15"/>
        <v>0.44377924537976954</v>
      </c>
      <c r="J69" s="19">
        <f t="shared" si="12"/>
        <v>1.0601236584410975E-3</v>
      </c>
      <c r="K69" s="13">
        <f t="shared" si="16"/>
        <v>1.3749539668601438</v>
      </c>
      <c r="L69" s="13">
        <f t="shared" si="13"/>
        <v>0.31842025191094409</v>
      </c>
      <c r="M69" s="13">
        <f t="shared" si="17"/>
        <v>0.10139145682702898</v>
      </c>
      <c r="N69" s="19">
        <f t="shared" si="14"/>
        <v>2.422093490518215E-4</v>
      </c>
    </row>
    <row r="70" spans="1:14" x14ac:dyDescent="0.2">
      <c r="A70" s="5">
        <v>68</v>
      </c>
      <c r="B70" s="2" t="str">
        <f>'Исходные данные'!A320</f>
        <v>21.12.2015</v>
      </c>
      <c r="C70" s="2">
        <f>'Исходные данные'!B320</f>
        <v>1271.69</v>
      </c>
      <c r="D70" s="6" t="str">
        <f>'Исходные данные'!A72</f>
        <v>21.12.2016</v>
      </c>
      <c r="E70" s="2">
        <f>'Исходные данные'!B72</f>
        <v>2015.13</v>
      </c>
      <c r="F70" s="13">
        <f t="shared" si="9"/>
        <v>1.584607883996886</v>
      </c>
      <c r="G70" s="13">
        <f t="shared" si="10"/>
        <v>0.82691242448230051</v>
      </c>
      <c r="H70" s="13">
        <f t="shared" si="11"/>
        <v>2.3821862231487249E-3</v>
      </c>
      <c r="I70" s="13">
        <f t="shared" si="15"/>
        <v>0.4603369849227727</v>
      </c>
      <c r="J70" s="19">
        <f t="shared" si="12"/>
        <v>1.0966084234888514E-3</v>
      </c>
      <c r="K70" s="13">
        <f t="shared" si="16"/>
        <v>1.3979096189256819</v>
      </c>
      <c r="L70" s="13">
        <f t="shared" si="13"/>
        <v>0.3349779914539473</v>
      </c>
      <c r="M70" s="13">
        <f t="shared" si="17"/>
        <v>0.11221025475852067</v>
      </c>
      <c r="N70" s="19">
        <f t="shared" si="14"/>
        <v>2.6730572298175662E-4</v>
      </c>
    </row>
    <row r="71" spans="1:14" x14ac:dyDescent="0.2">
      <c r="A71" s="5">
        <v>69</v>
      </c>
      <c r="B71" s="2" t="str">
        <f>'Исходные данные'!A321</f>
        <v>18.12.2015</v>
      </c>
      <c r="C71" s="2">
        <f>'Исходные данные'!B321</f>
        <v>1276.05</v>
      </c>
      <c r="D71" s="6" t="str">
        <f>'Исходные данные'!A73</f>
        <v>20.12.2016</v>
      </c>
      <c r="E71" s="2">
        <f>'Исходные данные'!B73</f>
        <v>2025.06</v>
      </c>
      <c r="F71" s="13">
        <f t="shared" si="9"/>
        <v>1.5869754319971787</v>
      </c>
      <c r="G71" s="13">
        <f t="shared" si="10"/>
        <v>0.82460447380389035</v>
      </c>
      <c r="H71" s="13">
        <f t="shared" si="11"/>
        <v>2.3755374316358174E-3</v>
      </c>
      <c r="I71" s="13">
        <f t="shared" si="15"/>
        <v>0.46182996064131726</v>
      </c>
      <c r="J71" s="19">
        <f t="shared" si="12"/>
        <v>1.0970943585543453E-3</v>
      </c>
      <c r="K71" s="13">
        <f t="shared" si="16"/>
        <v>1.3999982227729184</v>
      </c>
      <c r="L71" s="13">
        <f t="shared" si="13"/>
        <v>0.33647096717249175</v>
      </c>
      <c r="M71" s="13">
        <f t="shared" si="17"/>
        <v>0.11321271174999191</v>
      </c>
      <c r="N71" s="19">
        <f t="shared" si="14"/>
        <v>2.689410344991019E-4</v>
      </c>
    </row>
    <row r="72" spans="1:14" x14ac:dyDescent="0.2">
      <c r="A72" s="5">
        <v>70</v>
      </c>
      <c r="B72" s="2" t="str">
        <f>'Исходные данные'!A322</f>
        <v>17.12.2015</v>
      </c>
      <c r="C72" s="2">
        <f>'Исходные данные'!B322</f>
        <v>1288.19</v>
      </c>
      <c r="D72" s="6" t="str">
        <f>'Исходные данные'!A74</f>
        <v>19.12.2016</v>
      </c>
      <c r="E72" s="2">
        <f>'Исходные данные'!B74</f>
        <v>2035.82</v>
      </c>
      <c r="F72" s="13">
        <f t="shared" si="9"/>
        <v>1.5803724605842304</v>
      </c>
      <c r="G72" s="13">
        <f t="shared" si="10"/>
        <v>0.82230296472216713</v>
      </c>
      <c r="H72" s="13">
        <f t="shared" si="11"/>
        <v>2.3689071972063792E-3</v>
      </c>
      <c r="I72" s="13">
        <f t="shared" si="15"/>
        <v>0.45766055380483428</v>
      </c>
      <c r="J72" s="19">
        <f t="shared" si="12"/>
        <v>1.0841553797857292E-3</v>
      </c>
      <c r="K72" s="13">
        <f t="shared" si="16"/>
        <v>1.3941732124691897</v>
      </c>
      <c r="L72" s="13">
        <f t="shared" si="13"/>
        <v>0.33230156033600883</v>
      </c>
      <c r="M72" s="13">
        <f t="shared" si="17"/>
        <v>0.11042432700174601</v>
      </c>
      <c r="N72" s="19">
        <f t="shared" si="14"/>
        <v>2.6158498298110681E-4</v>
      </c>
    </row>
    <row r="73" spans="1:14" x14ac:dyDescent="0.2">
      <c r="A73" s="5">
        <v>71</v>
      </c>
      <c r="B73" s="2" t="str">
        <f>'Исходные данные'!A323</f>
        <v>16.12.2015</v>
      </c>
      <c r="C73" s="2">
        <f>'Исходные данные'!B323</f>
        <v>1279.45</v>
      </c>
      <c r="D73" s="6" t="str">
        <f>'Исходные данные'!A75</f>
        <v>16.12.2016</v>
      </c>
      <c r="E73" s="2">
        <f>'Исходные данные'!B75</f>
        <v>2061.4899999999998</v>
      </c>
      <c r="F73" s="13">
        <f t="shared" si="9"/>
        <v>1.6112313884872405</v>
      </c>
      <c r="G73" s="13">
        <f t="shared" si="10"/>
        <v>0.82000787925833785</v>
      </c>
      <c r="H73" s="13">
        <f t="shared" si="11"/>
        <v>2.3622954680667355E-3</v>
      </c>
      <c r="I73" s="13">
        <f t="shared" si="15"/>
        <v>0.476998724226884</v>
      </c>
      <c r="J73" s="19">
        <f t="shared" si="12"/>
        <v>1.1268119245147826E-3</v>
      </c>
      <c r="K73" s="13">
        <f t="shared" si="16"/>
        <v>1.4213963460790919</v>
      </c>
      <c r="L73" s="13">
        <f t="shared" si="13"/>
        <v>0.35163973075805849</v>
      </c>
      <c r="M73" s="13">
        <f t="shared" si="17"/>
        <v>0.12365050024759974</v>
      </c>
      <c r="N73" s="19">
        <f t="shared" si="14"/>
        <v>2.9209901635908963E-4</v>
      </c>
    </row>
    <row r="74" spans="1:14" x14ac:dyDescent="0.2">
      <c r="A74" s="5">
        <v>72</v>
      </c>
      <c r="B74" s="2" t="str">
        <f>'Исходные данные'!A324</f>
        <v>15.12.2015</v>
      </c>
      <c r="C74" s="2">
        <f>'Исходные данные'!B324</f>
        <v>1267.7</v>
      </c>
      <c r="D74" s="6" t="str">
        <f>'Исходные данные'!A76</f>
        <v>15.12.2016</v>
      </c>
      <c r="E74" s="2">
        <f>'Исходные данные'!B76</f>
        <v>2051.1999999999998</v>
      </c>
      <c r="F74" s="13">
        <f t="shared" si="9"/>
        <v>1.6180484341721226</v>
      </c>
      <c r="G74" s="13">
        <f t="shared" si="10"/>
        <v>0.81771919948378879</v>
      </c>
      <c r="H74" s="13">
        <f t="shared" si="11"/>
        <v>2.3557021925677693E-3</v>
      </c>
      <c r="I74" s="13">
        <f t="shared" si="15"/>
        <v>0.48122075278166981</v>
      </c>
      <c r="J74" s="19">
        <f t="shared" si="12"/>
        <v>1.1336127824368922E-3</v>
      </c>
      <c r="K74" s="13">
        <f t="shared" si="16"/>
        <v>1.4274102084558939</v>
      </c>
      <c r="L74" s="13">
        <f t="shared" si="13"/>
        <v>0.35586175931284436</v>
      </c>
      <c r="M74" s="13">
        <f t="shared" si="17"/>
        <v>0.12663759174123265</v>
      </c>
      <c r="N74" s="19">
        <f t="shared" si="14"/>
        <v>2.9832045252632379E-4</v>
      </c>
    </row>
    <row r="75" spans="1:14" x14ac:dyDescent="0.2">
      <c r="A75" s="5">
        <v>73</v>
      </c>
      <c r="B75" s="2" t="str">
        <f>'Исходные данные'!A325</f>
        <v>14.12.2015</v>
      </c>
      <c r="C75" s="2">
        <f>'Исходные данные'!B325</f>
        <v>1245.1500000000001</v>
      </c>
      <c r="D75" s="6" t="str">
        <f>'Исходные данные'!A77</f>
        <v>14.12.2016</v>
      </c>
      <c r="E75" s="2">
        <f>'Исходные данные'!B77</f>
        <v>2054.4499999999998</v>
      </c>
      <c r="F75" s="13">
        <f t="shared" si="9"/>
        <v>1.6499618519857042</v>
      </c>
      <c r="G75" s="13">
        <f t="shared" si="10"/>
        <v>0.81543690751994624</v>
      </c>
      <c r="H75" s="13">
        <f t="shared" si="11"/>
        <v>2.3491273192045199E-3</v>
      </c>
      <c r="I75" s="13">
        <f t="shared" si="15"/>
        <v>0.50075216763655361</v>
      </c>
      <c r="J75" s="19">
        <f t="shared" si="12"/>
        <v>1.1763305971459095E-3</v>
      </c>
      <c r="K75" s="13">
        <f t="shared" si="16"/>
        <v>1.4555635921320336</v>
      </c>
      <c r="L75" s="13">
        <f t="shared" si="13"/>
        <v>0.37539317416772822</v>
      </c>
      <c r="M75" s="13">
        <f t="shared" si="17"/>
        <v>0.14092003521172219</v>
      </c>
      <c r="N75" s="19">
        <f t="shared" si="14"/>
        <v>3.3103910453911953E-4</v>
      </c>
    </row>
    <row r="76" spans="1:14" x14ac:dyDescent="0.2">
      <c r="A76" s="5">
        <v>74</v>
      </c>
      <c r="B76" s="2" t="str">
        <f>'Исходные данные'!A326</f>
        <v>11.12.2015</v>
      </c>
      <c r="C76" s="2">
        <f>'Исходные данные'!B326</f>
        <v>1259.6600000000001</v>
      </c>
      <c r="D76" s="6" t="str">
        <f>'Исходные данные'!A78</f>
        <v>13.12.2016</v>
      </c>
      <c r="E76" s="2">
        <f>'Исходные данные'!B78</f>
        <v>2038.03</v>
      </c>
      <c r="F76" s="13">
        <f t="shared" si="9"/>
        <v>1.6179207087626819</v>
      </c>
      <c r="G76" s="13">
        <f t="shared" si="10"/>
        <v>0.81316098553813598</v>
      </c>
      <c r="H76" s="13">
        <f t="shared" si="11"/>
        <v>2.3425707966157777E-3</v>
      </c>
      <c r="I76" s="13">
        <f t="shared" si="15"/>
        <v>0.48114181172638448</v>
      </c>
      <c r="J76" s="19">
        <f t="shared" si="12"/>
        <v>1.127108757181035E-3</v>
      </c>
      <c r="K76" s="13">
        <f t="shared" si="16"/>
        <v>1.4272975316351855</v>
      </c>
      <c r="L76" s="13">
        <f t="shared" si="13"/>
        <v>0.35578281825755903</v>
      </c>
      <c r="M76" s="13">
        <f t="shared" si="17"/>
        <v>0.12658141376729115</v>
      </c>
      <c r="N76" s="19">
        <f t="shared" si="14"/>
        <v>2.9652592328559458E-4</v>
      </c>
    </row>
    <row r="77" spans="1:14" x14ac:dyDescent="0.2">
      <c r="A77" s="5">
        <v>75</v>
      </c>
      <c r="B77" s="2" t="str">
        <f>'Исходные данные'!A327</f>
        <v>10.12.2015</v>
      </c>
      <c r="C77" s="2">
        <f>'Исходные данные'!B327</f>
        <v>1271.82</v>
      </c>
      <c r="D77" s="6" t="str">
        <f>'Исходные данные'!A79</f>
        <v>12.12.2016</v>
      </c>
      <c r="E77" s="2">
        <f>'Исходные данные'!B79</f>
        <v>2040.83</v>
      </c>
      <c r="F77" s="13">
        <f t="shared" si="9"/>
        <v>1.6046531741913164</v>
      </c>
      <c r="G77" s="13">
        <f t="shared" si="10"/>
        <v>0.81089141575944457</v>
      </c>
      <c r="H77" s="13">
        <f t="shared" si="11"/>
        <v>2.3360325735836854E-3</v>
      </c>
      <c r="I77" s="13">
        <f t="shared" si="15"/>
        <v>0.47290764238445632</v>
      </c>
      <c r="J77" s="19">
        <f t="shared" si="12"/>
        <v>1.1047276569067547E-3</v>
      </c>
      <c r="K77" s="13">
        <f t="shared" si="16"/>
        <v>1.415593176012544</v>
      </c>
      <c r="L77" s="13">
        <f t="shared" si="13"/>
        <v>0.34754864891563086</v>
      </c>
      <c r="M77" s="13">
        <f t="shared" si="17"/>
        <v>0.12079006336308033</v>
      </c>
      <c r="N77" s="19">
        <f t="shared" si="14"/>
        <v>2.8216952258139296E-4</v>
      </c>
    </row>
    <row r="78" spans="1:14" x14ac:dyDescent="0.2">
      <c r="A78" s="5">
        <v>76</v>
      </c>
      <c r="B78" s="2" t="str">
        <f>'Исходные данные'!A328</f>
        <v>09.12.2015</v>
      </c>
      <c r="C78" s="2">
        <f>'Исходные данные'!B328</f>
        <v>1278.6099999999999</v>
      </c>
      <c r="D78" s="6" t="str">
        <f>'Исходные данные'!A80</f>
        <v>09.12.2016</v>
      </c>
      <c r="E78" s="2">
        <f>'Исходные данные'!B80</f>
        <v>2015.94</v>
      </c>
      <c r="F78" s="13">
        <f t="shared" si="9"/>
        <v>1.5766652849578842</v>
      </c>
      <c r="G78" s="13">
        <f t="shared" si="10"/>
        <v>0.80862818045458085</v>
      </c>
      <c r="H78" s="13">
        <f t="shared" si="11"/>
        <v>2.3295125990333387E-3</v>
      </c>
      <c r="I78" s="13">
        <f t="shared" si="15"/>
        <v>0.45531203748728288</v>
      </c>
      <c r="J78" s="19">
        <f t="shared" si="12"/>
        <v>1.0606551278181653E-3</v>
      </c>
      <c r="K78" s="13">
        <f t="shared" si="16"/>
        <v>1.3909028157234378</v>
      </c>
      <c r="L78" s="13">
        <f t="shared" si="13"/>
        <v>0.32995304401845743</v>
      </c>
      <c r="M78" s="13">
        <f t="shared" si="17"/>
        <v>0.108869011257046</v>
      </c>
      <c r="N78" s="19">
        <f t="shared" si="14"/>
        <v>2.5361173336759104E-4</v>
      </c>
    </row>
    <row r="79" spans="1:14" x14ac:dyDescent="0.2">
      <c r="A79" s="5">
        <v>77</v>
      </c>
      <c r="B79" s="2" t="str">
        <f>'Исходные данные'!A329</f>
        <v>08.12.2015</v>
      </c>
      <c r="C79" s="2">
        <f>'Исходные данные'!B329</f>
        <v>1276.6199999999999</v>
      </c>
      <c r="D79" s="6" t="str">
        <f>'Исходные данные'!A81</f>
        <v>08.12.2016</v>
      </c>
      <c r="E79" s="2">
        <f>'Исходные данные'!B81</f>
        <v>1995.22</v>
      </c>
      <c r="F79" s="13">
        <f t="shared" si="9"/>
        <v>1.5628926383732045</v>
      </c>
      <c r="G79" s="13">
        <f t="shared" si="10"/>
        <v>0.80637126194373587</v>
      </c>
      <c r="H79" s="13">
        <f t="shared" si="11"/>
        <v>2.3230108220323822E-3</v>
      </c>
      <c r="I79" s="13">
        <f t="shared" si="15"/>
        <v>0.44653835961958876</v>
      </c>
      <c r="J79" s="19">
        <f t="shared" si="12"/>
        <v>1.0373134418488923E-3</v>
      </c>
      <c r="K79" s="13">
        <f t="shared" si="16"/>
        <v>1.3787528603097201</v>
      </c>
      <c r="L79" s="13">
        <f t="shared" si="13"/>
        <v>0.32117936615076331</v>
      </c>
      <c r="M79" s="13">
        <f t="shared" si="17"/>
        <v>0.10315618524100598</v>
      </c>
      <c r="N79" s="19">
        <f t="shared" si="14"/>
        <v>2.3963293467443397E-4</v>
      </c>
    </row>
    <row r="80" spans="1:14" x14ac:dyDescent="0.2">
      <c r="A80" s="5">
        <v>78</v>
      </c>
      <c r="B80" s="2" t="str">
        <f>'Исходные данные'!A330</f>
        <v>07.12.2015</v>
      </c>
      <c r="C80" s="2">
        <f>'Исходные данные'!B330</f>
        <v>1292.1199999999999</v>
      </c>
      <c r="D80" s="6" t="str">
        <f>'Исходные данные'!A82</f>
        <v>07.12.2016</v>
      </c>
      <c r="E80" s="2">
        <f>'Исходные данные'!B82</f>
        <v>1960.79</v>
      </c>
      <c r="F80" s="13">
        <f t="shared" si="9"/>
        <v>1.5174983747639539</v>
      </c>
      <c r="G80" s="13">
        <f t="shared" si="10"/>
        <v>0.80412064259644689</v>
      </c>
      <c r="H80" s="13">
        <f t="shared" si="11"/>
        <v>2.3165271917906182E-3</v>
      </c>
      <c r="I80" s="13">
        <f t="shared" si="15"/>
        <v>0.41706317295519574</v>
      </c>
      <c r="J80" s="19">
        <f t="shared" si="12"/>
        <v>9.6613818084518449E-4</v>
      </c>
      <c r="K80" s="13">
        <f t="shared" si="16"/>
        <v>1.3387069420833382</v>
      </c>
      <c r="L80" s="13">
        <f t="shared" si="13"/>
        <v>0.29170417948637034</v>
      </c>
      <c r="M80" s="13">
        <f t="shared" si="17"/>
        <v>8.509132832981646E-2</v>
      </c>
      <c r="N80" s="19">
        <f t="shared" si="14"/>
        <v>1.9711637586160321E-4</v>
      </c>
    </row>
    <row r="81" spans="1:14" x14ac:dyDescent="0.2">
      <c r="A81" s="5">
        <v>79</v>
      </c>
      <c r="B81" s="2" t="str">
        <f>'Исходные данные'!A331</f>
        <v>04.12.2015</v>
      </c>
      <c r="C81" s="2">
        <f>'Исходные данные'!B331</f>
        <v>1303.24</v>
      </c>
      <c r="D81" s="6" t="str">
        <f>'Исходные данные'!A83</f>
        <v>06.12.2016</v>
      </c>
      <c r="E81" s="2">
        <f>'Исходные данные'!B83</f>
        <v>1954.1</v>
      </c>
      <c r="F81" s="13">
        <f t="shared" si="9"/>
        <v>1.4994168380344373</v>
      </c>
      <c r="G81" s="13">
        <f t="shared" si="10"/>
        <v>0.80187630483145822</v>
      </c>
      <c r="H81" s="13">
        <f t="shared" si="11"/>
        <v>2.310061657659606E-3</v>
      </c>
      <c r="I81" s="13">
        <f t="shared" si="15"/>
        <v>0.40507625787200119</v>
      </c>
      <c r="J81" s="19">
        <f t="shared" si="12"/>
        <v>9.3575113173834513E-4</v>
      </c>
      <c r="K81" s="13">
        <f t="shared" si="16"/>
        <v>1.3227557693203993</v>
      </c>
      <c r="L81" s="13">
        <f t="shared" si="13"/>
        <v>0.27971726440317574</v>
      </c>
      <c r="M81" s="13">
        <f t="shared" si="17"/>
        <v>7.8241748005196024E-2</v>
      </c>
      <c r="N81" s="19">
        <f t="shared" si="14"/>
        <v>1.8074326209506831E-4</v>
      </c>
    </row>
    <row r="82" spans="1:14" x14ac:dyDescent="0.2">
      <c r="A82" s="5">
        <v>80</v>
      </c>
      <c r="B82" s="2" t="str">
        <f>'Исходные данные'!A332</f>
        <v>03.12.2015</v>
      </c>
      <c r="C82" s="2">
        <f>'Исходные данные'!B332</f>
        <v>1309.94</v>
      </c>
      <c r="D82" s="6" t="str">
        <f>'Исходные данные'!A84</f>
        <v>05.12.2016</v>
      </c>
      <c r="E82" s="2">
        <f>'Исходные данные'!B84</f>
        <v>1943.9</v>
      </c>
      <c r="F82" s="13">
        <f t="shared" si="9"/>
        <v>1.4839610974548452</v>
      </c>
      <c r="G82" s="13">
        <f t="shared" si="10"/>
        <v>0.79963823111658405</v>
      </c>
      <c r="H82" s="13">
        <f t="shared" si="11"/>
        <v>2.3036141691322662E-3</v>
      </c>
      <c r="I82" s="13">
        <f t="shared" si="15"/>
        <v>0.39471492974850941</v>
      </c>
      <c r="J82" s="19">
        <f t="shared" si="12"/>
        <v>9.0927090493671335E-4</v>
      </c>
      <c r="K82" s="13">
        <f t="shared" si="16"/>
        <v>1.3091210217957718</v>
      </c>
      <c r="L82" s="13">
        <f t="shared" si="13"/>
        <v>0.26935593627968402</v>
      </c>
      <c r="M82" s="13">
        <f t="shared" si="17"/>
        <v>7.2552620409105109E-2</v>
      </c>
      <c r="N82" s="19">
        <f t="shared" si="14"/>
        <v>1.6713324438208935E-4</v>
      </c>
    </row>
    <row r="83" spans="1:14" x14ac:dyDescent="0.2">
      <c r="A83" s="5">
        <v>81</v>
      </c>
      <c r="B83" s="2" t="str">
        <f>'Исходные данные'!A333</f>
        <v>02.12.2015</v>
      </c>
      <c r="C83" s="2">
        <f>'Исходные данные'!B333</f>
        <v>1300.76</v>
      </c>
      <c r="D83" s="6" t="str">
        <f>'Исходные данные'!A85</f>
        <v>02.12.2016</v>
      </c>
      <c r="E83" s="2">
        <f>'Исходные данные'!B85</f>
        <v>1918.4</v>
      </c>
      <c r="F83" s="13">
        <f t="shared" si="9"/>
        <v>1.4748300993265477</v>
      </c>
      <c r="G83" s="13">
        <f t="shared" si="10"/>
        <v>0.79740640396857188</v>
      </c>
      <c r="H83" s="13">
        <f t="shared" si="11"/>
        <v>2.2971846758424869E-3</v>
      </c>
      <c r="I83" s="13">
        <f t="shared" si="15"/>
        <v>0.38854279626000726</v>
      </c>
      <c r="J83" s="19">
        <f t="shared" si="12"/>
        <v>8.9255455747747818E-4</v>
      </c>
      <c r="K83" s="13">
        <f t="shared" si="16"/>
        <v>1.3010658365080754</v>
      </c>
      <c r="L83" s="13">
        <f t="shared" si="13"/>
        <v>0.26318380279118181</v>
      </c>
      <c r="M83" s="13">
        <f t="shared" si="17"/>
        <v>6.9265714051627583E-2</v>
      </c>
      <c r="N83" s="19">
        <f t="shared" si="14"/>
        <v>1.591161368806865E-4</v>
      </c>
    </row>
    <row r="84" spans="1:14" x14ac:dyDescent="0.2">
      <c r="A84" s="5">
        <v>82</v>
      </c>
      <c r="B84" s="2" t="str">
        <f>'Исходные данные'!A334</f>
        <v>01.12.2015</v>
      </c>
      <c r="C84" s="2">
        <f>'Исходные данные'!B334</f>
        <v>1296.18</v>
      </c>
      <c r="D84" s="6" t="str">
        <f>'Исходные данные'!A86</f>
        <v>01.12.2016</v>
      </c>
      <c r="E84" s="2">
        <f>'Исходные данные'!B86</f>
        <v>1939</v>
      </c>
      <c r="F84" s="13">
        <f t="shared" si="9"/>
        <v>1.4959342066688268</v>
      </c>
      <c r="G84" s="13">
        <f t="shared" si="10"/>
        <v>0.79518080595296581</v>
      </c>
      <c r="H84" s="13">
        <f t="shared" si="11"/>
        <v>2.2907731275647316E-3</v>
      </c>
      <c r="I84" s="13">
        <f t="shared" si="15"/>
        <v>0.40275089908571166</v>
      </c>
      <c r="J84" s="19">
        <f t="shared" si="12"/>
        <v>9.2261093672808326E-4</v>
      </c>
      <c r="K84" s="13">
        <f t="shared" si="16"/>
        <v>1.319683461064</v>
      </c>
      <c r="L84" s="13">
        <f t="shared" si="13"/>
        <v>0.27739190561688626</v>
      </c>
      <c r="M84" s="13">
        <f t="shared" si="17"/>
        <v>7.6946269301767442E-2</v>
      </c>
      <c r="N84" s="19">
        <f t="shared" si="14"/>
        <v>1.7626644598284791E-4</v>
      </c>
    </row>
    <row r="85" spans="1:14" x14ac:dyDescent="0.2">
      <c r="A85" s="5">
        <v>83</v>
      </c>
      <c r="B85" s="2" t="str">
        <f>'Исходные данные'!A335</f>
        <v>30.11.2015</v>
      </c>
      <c r="C85" s="2">
        <f>'Исходные данные'!B335</f>
        <v>1298.1099999999999</v>
      </c>
      <c r="D85" s="6" t="str">
        <f>'Исходные данные'!A87</f>
        <v>30.11.2016</v>
      </c>
      <c r="E85" s="2">
        <f>'Исходные данные'!B87</f>
        <v>1930.61</v>
      </c>
      <c r="F85" s="13">
        <f t="shared" si="9"/>
        <v>1.4872468434878401</v>
      </c>
      <c r="G85" s="13">
        <f t="shared" si="10"/>
        <v>0.79296141968397016</v>
      </c>
      <c r="H85" s="13">
        <f t="shared" si="11"/>
        <v>2.2843794742136445E-3</v>
      </c>
      <c r="I85" s="13">
        <f t="shared" si="15"/>
        <v>0.39692665470194149</v>
      </c>
      <c r="J85" s="19">
        <f t="shared" si="12"/>
        <v>9.0673110276940196E-4</v>
      </c>
      <c r="K85" s="13">
        <f t="shared" si="16"/>
        <v>1.312019641720144</v>
      </c>
      <c r="L85" s="13">
        <f t="shared" si="13"/>
        <v>0.2715676612331161</v>
      </c>
      <c r="M85" s="13">
        <f t="shared" si="17"/>
        <v>7.3748994627624423E-2</v>
      </c>
      <c r="N85" s="19">
        <f t="shared" si="14"/>
        <v>1.6847068957123756E-4</v>
      </c>
    </row>
    <row r="86" spans="1:14" x14ac:dyDescent="0.2">
      <c r="A86" s="5">
        <v>84</v>
      </c>
      <c r="B86" s="2" t="str">
        <f>'Исходные данные'!A336</f>
        <v>27.11.2015</v>
      </c>
      <c r="C86" s="2">
        <f>'Исходные данные'!B336</f>
        <v>1307.9000000000001</v>
      </c>
      <c r="D86" s="6" t="str">
        <f>'Исходные данные'!A88</f>
        <v>29.11.2016</v>
      </c>
      <c r="E86" s="2">
        <f>'Исходные данные'!B88</f>
        <v>1902.47</v>
      </c>
      <c r="F86" s="13">
        <f t="shared" si="9"/>
        <v>1.4545989754568391</v>
      </c>
      <c r="G86" s="13">
        <f t="shared" si="10"/>
        <v>0.7907482278243142</v>
      </c>
      <c r="H86" s="13">
        <f t="shared" si="11"/>
        <v>2.2780036658436613E-3</v>
      </c>
      <c r="I86" s="13">
        <f t="shared" si="15"/>
        <v>0.37473024439104513</v>
      </c>
      <c r="J86" s="19">
        <f t="shared" si="12"/>
        <v>8.5363687042529191E-4</v>
      </c>
      <c r="K86" s="13">
        <f t="shared" si="16"/>
        <v>1.2832183406419004</v>
      </c>
      <c r="L86" s="13">
        <f t="shared" si="13"/>
        <v>0.24937125092221965</v>
      </c>
      <c r="M86" s="13">
        <f t="shared" si="17"/>
        <v>6.2186020786512537E-2</v>
      </c>
      <c r="N86" s="19">
        <f t="shared" si="14"/>
        <v>1.4165998331590568E-4</v>
      </c>
    </row>
    <row r="87" spans="1:14" x14ac:dyDescent="0.2">
      <c r="A87" s="5">
        <v>85</v>
      </c>
      <c r="B87" s="2" t="str">
        <f>'Исходные данные'!A337</f>
        <v>26.11.2015</v>
      </c>
      <c r="C87" s="2">
        <f>'Исходные данные'!B337</f>
        <v>1328.9</v>
      </c>
      <c r="D87" s="6" t="str">
        <f>'Исходные данные'!A89</f>
        <v>28.11.2016</v>
      </c>
      <c r="E87" s="2">
        <f>'Исходные данные'!B89</f>
        <v>1892.74</v>
      </c>
      <c r="F87" s="13">
        <f t="shared" si="9"/>
        <v>1.4242907667996085</v>
      </c>
      <c r="G87" s="13">
        <f t="shared" si="10"/>
        <v>0.78854121308511582</v>
      </c>
      <c r="H87" s="13">
        <f t="shared" si="11"/>
        <v>2.2716456526486171E-3</v>
      </c>
      <c r="I87" s="13">
        <f t="shared" si="15"/>
        <v>0.35367398231407343</v>
      </c>
      <c r="J87" s="19">
        <f t="shared" si="12"/>
        <v>8.0342196437868879E-4</v>
      </c>
      <c r="K87" s="13">
        <f t="shared" si="16"/>
        <v>1.2564810406181979</v>
      </c>
      <c r="L87" s="13">
        <f t="shared" si="13"/>
        <v>0.22831498884524795</v>
      </c>
      <c r="M87" s="13">
        <f t="shared" si="17"/>
        <v>5.2127734131405611E-2</v>
      </c>
      <c r="N87" s="19">
        <f t="shared" si="14"/>
        <v>1.184157406220305E-4</v>
      </c>
    </row>
    <row r="88" spans="1:14" x14ac:dyDescent="0.2">
      <c r="A88" s="5">
        <v>86</v>
      </c>
      <c r="B88" s="2" t="str">
        <f>'Исходные данные'!A338</f>
        <v>25.11.2015</v>
      </c>
      <c r="C88" s="2">
        <f>'Исходные данные'!B338</f>
        <v>1319.08</v>
      </c>
      <c r="D88" s="6" t="str">
        <f>'Исходные данные'!A90</f>
        <v>25.11.2016</v>
      </c>
      <c r="E88" s="2">
        <f>'Исходные данные'!B90</f>
        <v>1880.78</v>
      </c>
      <c r="F88" s="13">
        <f t="shared" si="9"/>
        <v>1.4258270916093034</v>
      </c>
      <c r="G88" s="13">
        <f t="shared" si="10"/>
        <v>0.78634035822574722</v>
      </c>
      <c r="H88" s="13">
        <f t="shared" si="11"/>
        <v>2.2653053849613584E-3</v>
      </c>
      <c r="I88" s="13">
        <f t="shared" si="15"/>
        <v>0.35475206050930452</v>
      </c>
      <c r="J88" s="19">
        <f t="shared" si="12"/>
        <v>8.0362175299786515E-4</v>
      </c>
      <c r="K88" s="13">
        <f t="shared" si="16"/>
        <v>1.2578363558674504</v>
      </c>
      <c r="L88" s="13">
        <f t="shared" si="13"/>
        <v>0.22939306704047904</v>
      </c>
      <c r="M88" s="13">
        <f t="shared" si="17"/>
        <v>5.2621179206237621E-2</v>
      </c>
      <c r="N88" s="19">
        <f t="shared" si="14"/>
        <v>1.1920304061890675E-4</v>
      </c>
    </row>
    <row r="89" spans="1:14" x14ac:dyDescent="0.2">
      <c r="A89" s="5">
        <v>87</v>
      </c>
      <c r="B89" s="2" t="str">
        <f>'Исходные данные'!A339</f>
        <v>24.11.2015</v>
      </c>
      <c r="C89" s="2">
        <f>'Исходные данные'!B339</f>
        <v>1313.56</v>
      </c>
      <c r="D89" s="6" t="str">
        <f>'Исходные данные'!A91</f>
        <v>24.11.2016</v>
      </c>
      <c r="E89" s="2">
        <f>'Исходные данные'!B91</f>
        <v>1879.19</v>
      </c>
      <c r="F89" s="13">
        <f t="shared" si="9"/>
        <v>1.4306084229117819</v>
      </c>
      <c r="G89" s="13">
        <f t="shared" si="10"/>
        <v>0.78414564605369996</v>
      </c>
      <c r="H89" s="13">
        <f t="shared" si="11"/>
        <v>2.2589828132533558E-3</v>
      </c>
      <c r="I89" s="13">
        <f t="shared" si="15"/>
        <v>0.35809982435255905</v>
      </c>
      <c r="J89" s="19">
        <f t="shared" si="12"/>
        <v>8.0894134864147645E-4</v>
      </c>
      <c r="K89" s="13">
        <f t="shared" si="16"/>
        <v>1.2620543514274285</v>
      </c>
      <c r="L89" s="13">
        <f t="shared" si="13"/>
        <v>0.23274083088373365</v>
      </c>
      <c r="M89" s="13">
        <f t="shared" si="17"/>
        <v>5.416829436045062E-2</v>
      </c>
      <c r="N89" s="19">
        <f t="shared" si="14"/>
        <v>1.2236524598350663E-4</v>
      </c>
    </row>
    <row r="90" spans="1:14" x14ac:dyDescent="0.2">
      <c r="A90" s="5">
        <v>88</v>
      </c>
      <c r="B90" s="2" t="str">
        <f>'Исходные данные'!A340</f>
        <v>23.11.2015</v>
      </c>
      <c r="C90" s="2">
        <f>'Исходные данные'!B340</f>
        <v>1323.21</v>
      </c>
      <c r="D90" s="6" t="str">
        <f>'Исходные данные'!A92</f>
        <v>23.11.2016</v>
      </c>
      <c r="E90" s="2">
        <f>'Исходные данные'!B92</f>
        <v>1870.09</v>
      </c>
      <c r="F90" s="13">
        <f t="shared" si="9"/>
        <v>1.4132979647977266</v>
      </c>
      <c r="G90" s="13">
        <f t="shared" si="10"/>
        <v>0.78195705942445082</v>
      </c>
      <c r="H90" s="13">
        <f t="shared" si="11"/>
        <v>2.2526778881343155E-3</v>
      </c>
      <c r="I90" s="13">
        <f t="shared" si="15"/>
        <v>0.34592595535535958</v>
      </c>
      <c r="J90" s="19">
        <f t="shared" si="12"/>
        <v>7.7925975056075691E-4</v>
      </c>
      <c r="K90" s="13">
        <f t="shared" si="16"/>
        <v>1.2467834089122292</v>
      </c>
      <c r="L90" s="13">
        <f t="shared" si="13"/>
        <v>0.22056696188653416</v>
      </c>
      <c r="M90" s="13">
        <f t="shared" si="17"/>
        <v>4.8649784675855727E-2</v>
      </c>
      <c r="N90" s="19">
        <f t="shared" si="14"/>
        <v>1.0959229420179586E-4</v>
      </c>
    </row>
    <row r="91" spans="1:14" x14ac:dyDescent="0.2">
      <c r="A91" s="5">
        <v>89</v>
      </c>
      <c r="B91" s="2" t="str">
        <f>'Исходные данные'!A341</f>
        <v>20.11.2015</v>
      </c>
      <c r="C91" s="2">
        <f>'Исходные данные'!B341</f>
        <v>1304.06</v>
      </c>
      <c r="D91" s="6" t="str">
        <f>'Исходные данные'!A93</f>
        <v>22.11.2016</v>
      </c>
      <c r="E91" s="2">
        <f>'Исходные данные'!B93</f>
        <v>1865.11</v>
      </c>
      <c r="F91" s="13">
        <f t="shared" si="9"/>
        <v>1.4302332714752388</v>
      </c>
      <c r="G91" s="13">
        <f t="shared" si="10"/>
        <v>0.77977458124132759</v>
      </c>
      <c r="H91" s="13">
        <f t="shared" si="11"/>
        <v>2.2463905603517954E-3</v>
      </c>
      <c r="I91" s="13">
        <f t="shared" si="15"/>
        <v>0.35783755787383043</v>
      </c>
      <c r="J91" s="19">
        <f t="shared" si="12"/>
        <v>8.0384291214711189E-4</v>
      </c>
      <c r="K91" s="13">
        <f t="shared" si="16"/>
        <v>1.2617234002773088</v>
      </c>
      <c r="L91" s="13">
        <f t="shared" si="13"/>
        <v>0.23247856440500494</v>
      </c>
      <c r="M91" s="13">
        <f t="shared" si="17"/>
        <v>5.4046282907811945E-2</v>
      </c>
      <c r="N91" s="19">
        <f t="shared" si="14"/>
        <v>1.2140905974621133E-4</v>
      </c>
    </row>
    <row r="92" spans="1:14" x14ac:dyDescent="0.2">
      <c r="A92" s="5">
        <v>90</v>
      </c>
      <c r="B92" s="2" t="str">
        <f>'Исходные данные'!A342</f>
        <v>19.11.2015</v>
      </c>
      <c r="C92" s="2">
        <f>'Исходные данные'!B342</f>
        <v>1312.48</v>
      </c>
      <c r="D92" s="6" t="str">
        <f>'Исходные данные'!A94</f>
        <v>21.11.2016</v>
      </c>
      <c r="E92" s="2">
        <f>'Исходные данные'!B94</f>
        <v>1855.83</v>
      </c>
      <c r="F92" s="13">
        <f t="shared" si="9"/>
        <v>1.4139872607582591</v>
      </c>
      <c r="G92" s="13">
        <f t="shared" si="10"/>
        <v>0.77759819445537548</v>
      </c>
      <c r="H92" s="13">
        <f t="shared" si="11"/>
        <v>2.2401207807908169E-3</v>
      </c>
      <c r="I92" s="13">
        <f t="shared" si="15"/>
        <v>0.34641355806905749</v>
      </c>
      <c r="J92" s="19">
        <f t="shared" si="12"/>
        <v>7.7600821017818206E-4</v>
      </c>
      <c r="K92" s="13">
        <f t="shared" si="16"/>
        <v>1.2473914921252727</v>
      </c>
      <c r="L92" s="13">
        <f t="shared" si="13"/>
        <v>0.22105456460023201</v>
      </c>
      <c r="M92" s="13">
        <f t="shared" si="17"/>
        <v>4.8865120530598063E-2</v>
      </c>
      <c r="N92" s="19">
        <f t="shared" si="14"/>
        <v>1.0946377195644071E-4</v>
      </c>
    </row>
    <row r="93" spans="1:14" x14ac:dyDescent="0.2">
      <c r="A93" s="5">
        <v>91</v>
      </c>
      <c r="B93" s="2" t="str">
        <f>'Исходные данные'!A343</f>
        <v>18.11.2015</v>
      </c>
      <c r="C93" s="2">
        <f>'Исходные данные'!B343</f>
        <v>1303.97</v>
      </c>
      <c r="D93" s="6" t="str">
        <f>'Исходные данные'!A95</f>
        <v>18.11.2016</v>
      </c>
      <c r="E93" s="2">
        <f>'Исходные данные'!B95</f>
        <v>1844.13</v>
      </c>
      <c r="F93" s="13">
        <f t="shared" si="9"/>
        <v>1.414242658956878</v>
      </c>
      <c r="G93" s="13">
        <f t="shared" si="10"/>
        <v>0.77542788206522428</v>
      </c>
      <c r="H93" s="13">
        <f t="shared" si="11"/>
        <v>2.233868500473486E-3</v>
      </c>
      <c r="I93" s="13">
        <f t="shared" si="15"/>
        <v>0.346594164460025</v>
      </c>
      <c r="J93" s="19">
        <f t="shared" si="12"/>
        <v>7.7424578643517687E-4</v>
      </c>
      <c r="K93" s="13">
        <f t="shared" si="16"/>
        <v>1.2476167993461387</v>
      </c>
      <c r="L93" s="13">
        <f t="shared" si="13"/>
        <v>0.2212351709911996</v>
      </c>
      <c r="M93" s="13">
        <f t="shared" si="17"/>
        <v>4.8945000883505244E-2</v>
      </c>
      <c r="N93" s="19">
        <f t="shared" si="14"/>
        <v>1.093366957293093E-4</v>
      </c>
    </row>
    <row r="94" spans="1:14" x14ac:dyDescent="0.2">
      <c r="A94" s="5">
        <v>92</v>
      </c>
      <c r="B94" s="2" t="str">
        <f>'Исходные данные'!A344</f>
        <v>17.11.2015</v>
      </c>
      <c r="C94" s="2">
        <f>'Исходные данные'!B344</f>
        <v>1286.55</v>
      </c>
      <c r="D94" s="6" t="str">
        <f>'Исходные данные'!A96</f>
        <v>17.11.2016</v>
      </c>
      <c r="E94" s="2">
        <f>'Исходные данные'!B96</f>
        <v>1834.5</v>
      </c>
      <c r="F94" s="13">
        <f t="shared" si="9"/>
        <v>1.4259064941121604</v>
      </c>
      <c r="G94" s="13">
        <f t="shared" si="10"/>
        <v>0.77326362711695584</v>
      </c>
      <c r="H94" s="13">
        <f t="shared" si="11"/>
        <v>2.2276336705586079E-3</v>
      </c>
      <c r="I94" s="13">
        <f t="shared" si="15"/>
        <v>0.35480774769079654</v>
      </c>
      <c r="J94" s="19">
        <f t="shared" si="12"/>
        <v>7.9038168533108154E-4</v>
      </c>
      <c r="K94" s="13">
        <f t="shared" si="16"/>
        <v>1.2579064031792373</v>
      </c>
      <c r="L94" s="13">
        <f t="shared" si="13"/>
        <v>0.229448754221971</v>
      </c>
      <c r="M94" s="13">
        <f t="shared" si="17"/>
        <v>5.2646730814014366E-2</v>
      </c>
      <c r="N94" s="19">
        <f t="shared" si="14"/>
        <v>1.1727763020613379E-4</v>
      </c>
    </row>
    <row r="95" spans="1:14" x14ac:dyDescent="0.2">
      <c r="A95" s="5">
        <v>93</v>
      </c>
      <c r="B95" s="2" t="str">
        <f>'Исходные данные'!A345</f>
        <v>16.11.2015</v>
      </c>
      <c r="C95" s="2">
        <f>'Исходные данные'!B345</f>
        <v>1268.6300000000001</v>
      </c>
      <c r="D95" s="6" t="str">
        <f>'Исходные данные'!A97</f>
        <v>16.11.2016</v>
      </c>
      <c r="E95" s="2">
        <f>'Исходные данные'!B97</f>
        <v>1820.82</v>
      </c>
      <c r="F95" s="13">
        <f t="shared" si="9"/>
        <v>1.4352648132237136</v>
      </c>
      <c r="G95" s="13">
        <f t="shared" si="10"/>
        <v>0.77110541270397037</v>
      </c>
      <c r="H95" s="13">
        <f t="shared" si="11"/>
        <v>2.2214162423413045E-3</v>
      </c>
      <c r="I95" s="13">
        <f t="shared" si="15"/>
        <v>0.36134937101824488</v>
      </c>
      <c r="J95" s="19">
        <f t="shared" si="12"/>
        <v>8.0270736193974342E-4</v>
      </c>
      <c r="K95" s="13">
        <f t="shared" si="16"/>
        <v>1.2661621265257721</v>
      </c>
      <c r="L95" s="13">
        <f t="shared" si="13"/>
        <v>0.23599037754941932</v>
      </c>
      <c r="M95" s="13">
        <f t="shared" si="17"/>
        <v>5.569145829591738E-2</v>
      </c>
      <c r="N95" s="19">
        <f t="shared" si="14"/>
        <v>1.2371391001822425E-4</v>
      </c>
    </row>
    <row r="96" spans="1:14" x14ac:dyDescent="0.2">
      <c r="A96" s="5">
        <v>94</v>
      </c>
      <c r="B96" s="2" t="str">
        <f>'Исходные данные'!A346</f>
        <v>13.11.2015</v>
      </c>
      <c r="C96" s="2">
        <f>'Исходные данные'!B346</f>
        <v>1262.7</v>
      </c>
      <c r="D96" s="6" t="str">
        <f>'Исходные данные'!A98</f>
        <v>15.11.2016</v>
      </c>
      <c r="E96" s="2">
        <f>'Исходные данные'!B98</f>
        <v>1811.2</v>
      </c>
      <c r="F96" s="13">
        <f t="shared" si="9"/>
        <v>1.4343866318207017</v>
      </c>
      <c r="G96" s="13">
        <f t="shared" si="10"/>
        <v>0.76895322196685567</v>
      </c>
      <c r="H96" s="13">
        <f t="shared" si="11"/>
        <v>2.2152161672526365E-3</v>
      </c>
      <c r="I96" s="13">
        <f t="shared" si="15"/>
        <v>0.36073732356422916</v>
      </c>
      <c r="J96" s="19">
        <f t="shared" si="12"/>
        <v>7.9911115129092589E-4</v>
      </c>
      <c r="K96" s="13">
        <f t="shared" si="16"/>
        <v>1.2653874123249722</v>
      </c>
      <c r="L96" s="13">
        <f t="shared" si="13"/>
        <v>0.23537833009540371</v>
      </c>
      <c r="M96" s="13">
        <f t="shared" si="17"/>
        <v>5.5402958278500739E-2</v>
      </c>
      <c r="N96" s="19">
        <f t="shared" si="14"/>
        <v>1.2272952889215815E-4</v>
      </c>
    </row>
    <row r="97" spans="1:14" x14ac:dyDescent="0.2">
      <c r="A97" s="5">
        <v>95</v>
      </c>
      <c r="B97" s="2" t="str">
        <f>'Исходные данные'!A347</f>
        <v>12.11.2015</v>
      </c>
      <c r="C97" s="2">
        <f>'Исходные данные'!B347</f>
        <v>1273.94</v>
      </c>
      <c r="D97" s="6" t="str">
        <f>'Исходные данные'!A99</f>
        <v>14.11.2016</v>
      </c>
      <c r="E97" s="2">
        <f>'Исходные данные'!B99</f>
        <v>1810.45</v>
      </c>
      <c r="F97" s="13">
        <f t="shared" si="9"/>
        <v>1.4211422829960594</v>
      </c>
      <c r="G97" s="13">
        <f t="shared" si="10"/>
        <v>0.7668070380932549</v>
      </c>
      <c r="H97" s="13">
        <f t="shared" si="11"/>
        <v>2.2090333968592221E-3</v>
      </c>
      <c r="I97" s="13">
        <f t="shared" si="15"/>
        <v>0.35146097288218631</v>
      </c>
      <c r="J97" s="19">
        <f t="shared" si="12"/>
        <v>7.7638902678938294E-4</v>
      </c>
      <c r="K97" s="13">
        <f t="shared" si="16"/>
        <v>1.2537035107078256</v>
      </c>
      <c r="L97" s="13">
        <f t="shared" si="13"/>
        <v>0.22610197941336083</v>
      </c>
      <c r="M97" s="13">
        <f t="shared" si="17"/>
        <v>5.1122105094639755E-2</v>
      </c>
      <c r="N97" s="19">
        <f t="shared" si="14"/>
        <v>1.1293043747180621E-4</v>
      </c>
    </row>
    <row r="98" spans="1:14" x14ac:dyDescent="0.2">
      <c r="A98" s="5">
        <v>96</v>
      </c>
      <c r="B98" s="2" t="str">
        <f>'Исходные данные'!A348</f>
        <v>11.11.2015</v>
      </c>
      <c r="C98" s="2">
        <f>'Исходные данные'!B348</f>
        <v>1276.32</v>
      </c>
      <c r="D98" s="6" t="str">
        <f>'Исходные данные'!A100</f>
        <v>11.11.2016</v>
      </c>
      <c r="E98" s="2">
        <f>'Исходные данные'!B100</f>
        <v>1812.6</v>
      </c>
      <c r="F98" s="13">
        <f t="shared" si="9"/>
        <v>1.4201767581797669</v>
      </c>
      <c r="G98" s="13">
        <f t="shared" si="10"/>
        <v>0.76466684431773524</v>
      </c>
      <c r="H98" s="13">
        <f t="shared" si="11"/>
        <v>2.2028678828628595E-3</v>
      </c>
      <c r="I98" s="13">
        <f t="shared" si="15"/>
        <v>0.35078134145786194</v>
      </c>
      <c r="J98" s="19">
        <f t="shared" si="12"/>
        <v>7.7272495100507408E-4</v>
      </c>
      <c r="K98" s="13">
        <f t="shared" si="16"/>
        <v>1.2528517438816993</v>
      </c>
      <c r="L98" s="13">
        <f t="shared" si="13"/>
        <v>0.22542234798903651</v>
      </c>
      <c r="M98" s="13">
        <f t="shared" si="17"/>
        <v>5.0815234972890186E-2</v>
      </c>
      <c r="N98" s="19">
        <f t="shared" si="14"/>
        <v>1.1193924908190934E-4</v>
      </c>
    </row>
    <row r="99" spans="1:14" x14ac:dyDescent="0.2">
      <c r="A99" s="5">
        <v>97</v>
      </c>
      <c r="B99" s="2" t="str">
        <f>'Исходные данные'!A349</f>
        <v>10.11.2015</v>
      </c>
      <c r="C99" s="2">
        <f>'Исходные данные'!B349</f>
        <v>1281.1300000000001</v>
      </c>
      <c r="D99" s="6" t="str">
        <f>'Исходные данные'!A101</f>
        <v>10.11.2016</v>
      </c>
      <c r="E99" s="2">
        <f>'Исходные данные'!B101</f>
        <v>1833.26</v>
      </c>
      <c r="F99" s="13">
        <f t="shared" si="9"/>
        <v>1.430971095829463</v>
      </c>
      <c r="G99" s="13">
        <f t="shared" si="10"/>
        <v>0.76253262392165666</v>
      </c>
      <c r="H99" s="13">
        <f t="shared" si="11"/>
        <v>2.1967195771001491E-3</v>
      </c>
      <c r="I99" s="13">
        <f t="shared" si="15"/>
        <v>0.35835330178853292</v>
      </c>
      <c r="J99" s="19">
        <f t="shared" si="12"/>
        <v>7.8720171355734815E-4</v>
      </c>
      <c r="K99" s="13">
        <f t="shared" si="16"/>
        <v>1.2623742942759213</v>
      </c>
      <c r="L99" s="13">
        <f t="shared" si="13"/>
        <v>0.23299430831970744</v>
      </c>
      <c r="M99" s="13">
        <f t="shared" si="17"/>
        <v>5.4286347709378797E-2</v>
      </c>
      <c r="N99" s="19">
        <f t="shared" si="14"/>
        <v>1.1925188278245825E-4</v>
      </c>
    </row>
    <row r="100" spans="1:14" x14ac:dyDescent="0.2">
      <c r="A100" s="5">
        <v>98</v>
      </c>
      <c r="B100" s="2" t="str">
        <f>'Исходные данные'!A350</f>
        <v>09.11.2015</v>
      </c>
      <c r="C100" s="2">
        <f>'Исходные данные'!B350</f>
        <v>1290.0899999999999</v>
      </c>
      <c r="D100" s="6" t="str">
        <f>'Исходные данные'!A102</f>
        <v>09.11.2016</v>
      </c>
      <c r="E100" s="2">
        <f>'Исходные данные'!B102</f>
        <v>1781.57</v>
      </c>
      <c r="F100" s="13">
        <f t="shared" si="9"/>
        <v>1.3809656690618484</v>
      </c>
      <c r="G100" s="13">
        <f t="shared" si="10"/>
        <v>0.76040436023304225</v>
      </c>
      <c r="H100" s="13">
        <f t="shared" si="11"/>
        <v>2.1905884315421187E-3</v>
      </c>
      <c r="I100" s="13">
        <f t="shared" si="15"/>
        <v>0.32278301464085291</v>
      </c>
      <c r="J100" s="19">
        <f t="shared" si="12"/>
        <v>7.0708473777054265E-4</v>
      </c>
      <c r="K100" s="13">
        <f t="shared" si="16"/>
        <v>1.2182604994482606</v>
      </c>
      <c r="L100" s="13">
        <f t="shared" si="13"/>
        <v>0.19742402117202751</v>
      </c>
      <c r="M100" s="13">
        <f t="shared" si="17"/>
        <v>3.8976244135733092E-2</v>
      </c>
      <c r="N100" s="19">
        <f t="shared" si="14"/>
        <v>8.5380909508698253E-5</v>
      </c>
    </row>
    <row r="101" spans="1:14" x14ac:dyDescent="0.2">
      <c r="A101" s="5">
        <v>99</v>
      </c>
      <c r="B101" s="2" t="str">
        <f>'Исходные данные'!A351</f>
        <v>06.11.2015</v>
      </c>
      <c r="C101" s="2">
        <f>'Исходные данные'!B351</f>
        <v>1288.51</v>
      </c>
      <c r="D101" s="6" t="str">
        <f>'Исходные данные'!A103</f>
        <v>08.11.2016</v>
      </c>
      <c r="E101" s="2">
        <f>'Исходные данные'!B103</f>
        <v>1760.68</v>
      </c>
      <c r="F101" s="13">
        <f t="shared" si="9"/>
        <v>1.3664465157429899</v>
      </c>
      <c r="G101" s="13">
        <f t="shared" si="10"/>
        <v>0.75828203662644678</v>
      </c>
      <c r="H101" s="13">
        <f t="shared" si="11"/>
        <v>2.1844743982938454E-3</v>
      </c>
      <c r="I101" s="13">
        <f t="shared" si="15"/>
        <v>0.31221358602468785</v>
      </c>
      <c r="J101" s="19">
        <f t="shared" si="12"/>
        <v>6.8202258547044373E-4</v>
      </c>
      <c r="K101" s="13">
        <f t="shared" si="16"/>
        <v>1.2054519906126899</v>
      </c>
      <c r="L101" s="13">
        <f t="shared" si="13"/>
        <v>0.18685459255586234</v>
      </c>
      <c r="M101" s="13">
        <f t="shared" si="17"/>
        <v>3.4914638759217256E-2</v>
      </c>
      <c r="N101" s="19">
        <f t="shared" si="14"/>
        <v>7.6270134495188085E-5</v>
      </c>
    </row>
    <row r="102" spans="1:14" x14ac:dyDescent="0.2">
      <c r="A102" s="5">
        <v>100</v>
      </c>
      <c r="B102" s="2" t="str">
        <f>'Исходные данные'!A352</f>
        <v>05.11.2015</v>
      </c>
      <c r="C102" s="2">
        <f>'Исходные данные'!B352</f>
        <v>1294.79</v>
      </c>
      <c r="D102" s="6" t="str">
        <f>'Исходные данные'!A104</f>
        <v>07.11.2016</v>
      </c>
      <c r="E102" s="2">
        <f>'Исходные данные'!B104</f>
        <v>1751.55</v>
      </c>
      <c r="F102" s="13">
        <f t="shared" si="9"/>
        <v>1.3527676302720903</v>
      </c>
      <c r="G102" s="13">
        <f t="shared" si="10"/>
        <v>0.75616563652282787</v>
      </c>
      <c r="H102" s="13">
        <f t="shared" si="11"/>
        <v>2.1783774295940851E-3</v>
      </c>
      <c r="I102" s="13">
        <f t="shared" si="15"/>
        <v>0.30215259036806258</v>
      </c>
      <c r="J102" s="19">
        <f t="shared" si="12"/>
        <v>6.5820238315117473E-4</v>
      </c>
      <c r="K102" s="13">
        <f t="shared" si="16"/>
        <v>1.1933847493922802</v>
      </c>
      <c r="L102" s="13">
        <f t="shared" si="13"/>
        <v>0.17679359689923704</v>
      </c>
      <c r="M102" s="13">
        <f t="shared" si="17"/>
        <v>3.1255975904569848E-2</v>
      </c>
      <c r="N102" s="19">
        <f t="shared" si="14"/>
        <v>6.8087312450451526E-5</v>
      </c>
    </row>
    <row r="103" spans="1:14" x14ac:dyDescent="0.2">
      <c r="A103" s="5">
        <v>101</v>
      </c>
      <c r="B103" s="2" t="str">
        <f>'Исходные данные'!A353</f>
        <v>03.11.2015</v>
      </c>
      <c r="C103" s="2">
        <f>'Исходные данные'!B353</f>
        <v>1285.83</v>
      </c>
      <c r="D103" s="6" t="str">
        <f>'Исходные данные'!A105</f>
        <v>03.11.2016</v>
      </c>
      <c r="E103" s="2">
        <f>'Исходные данные'!B105</f>
        <v>1748.98</v>
      </c>
      <c r="F103" s="13">
        <f t="shared" si="9"/>
        <v>1.3601953601953602</v>
      </c>
      <c r="G103" s="13">
        <f t="shared" si="10"/>
        <v>0.75405514338941548</v>
      </c>
      <c r="H103" s="13">
        <f t="shared" si="11"/>
        <v>2.1722974778148954E-3</v>
      </c>
      <c r="I103" s="13">
        <f t="shared" si="15"/>
        <v>0.30762833663415995</v>
      </c>
      <c r="J103" s="19">
        <f t="shared" si="12"/>
        <v>6.6826025977477727E-4</v>
      </c>
      <c r="K103" s="13">
        <f t="shared" si="16"/>
        <v>1.1999373452813851</v>
      </c>
      <c r="L103" s="13">
        <f t="shared" si="13"/>
        <v>0.18226934316533441</v>
      </c>
      <c r="M103" s="13">
        <f t="shared" si="17"/>
        <v>3.3222113457922371E-2</v>
      </c>
      <c r="N103" s="19">
        <f t="shared" si="14"/>
        <v>7.2168313272325064E-5</v>
      </c>
    </row>
    <row r="104" spans="1:14" x14ac:dyDescent="0.2">
      <c r="A104" s="5">
        <v>102</v>
      </c>
      <c r="B104" s="2" t="str">
        <f>'Исходные данные'!A354</f>
        <v>02.11.2015</v>
      </c>
      <c r="C104" s="2">
        <f>'Исходные данные'!B354</f>
        <v>1267.9100000000001</v>
      </c>
      <c r="D104" s="6" t="str">
        <f>'Исходные данные'!A106</f>
        <v>02.11.2016</v>
      </c>
      <c r="E104" s="2">
        <f>'Исходные данные'!B106</f>
        <v>1765.76</v>
      </c>
      <c r="F104" s="13">
        <f t="shared" si="9"/>
        <v>1.3926540527324494</v>
      </c>
      <c r="G104" s="13">
        <f t="shared" si="10"/>
        <v>0.75195054073958367</v>
      </c>
      <c r="H104" s="13">
        <f t="shared" si="11"/>
        <v>2.1662344954612679E-3</v>
      </c>
      <c r="I104" s="13">
        <f t="shared" si="15"/>
        <v>0.33121131702872797</v>
      </c>
      <c r="J104" s="19">
        <f t="shared" si="12"/>
        <v>7.174813802347886E-4</v>
      </c>
      <c r="K104" s="13">
        <f t="shared" si="16"/>
        <v>1.2285717594942562</v>
      </c>
      <c r="L104" s="13">
        <f t="shared" si="13"/>
        <v>0.20585232355990243</v>
      </c>
      <c r="M104" s="13">
        <f t="shared" si="17"/>
        <v>4.237517911501068E-2</v>
      </c>
      <c r="N104" s="19">
        <f t="shared" si="14"/>
        <v>9.1794574750286015E-5</v>
      </c>
    </row>
    <row r="105" spans="1:14" x14ac:dyDescent="0.2">
      <c r="A105" s="5">
        <v>103</v>
      </c>
      <c r="B105" s="2" t="str">
        <f>'Исходные данные'!A355</f>
        <v>30.10.2015</v>
      </c>
      <c r="C105" s="2">
        <f>'Исходные данные'!B355</f>
        <v>1257.31</v>
      </c>
      <c r="D105" s="6" t="str">
        <f>'Исходные данные'!A107</f>
        <v>01.11.2016</v>
      </c>
      <c r="E105" s="2">
        <f>'Исходные данные'!B107</f>
        <v>1770.15</v>
      </c>
      <c r="F105" s="13">
        <f t="shared" si="9"/>
        <v>1.4078866787029454</v>
      </c>
      <c r="G105" s="13">
        <f t="shared" si="10"/>
        <v>0.74985181213272156</v>
      </c>
      <c r="H105" s="13">
        <f t="shared" si="11"/>
        <v>2.160188435170754E-3</v>
      </c>
      <c r="I105" s="13">
        <f t="shared" si="15"/>
        <v>0.34208977062110069</v>
      </c>
      <c r="J105" s="19">
        <f t="shared" si="12"/>
        <v>7.3897836628591766E-4</v>
      </c>
      <c r="K105" s="13">
        <f t="shared" si="16"/>
        <v>1.2420096797398275</v>
      </c>
      <c r="L105" s="13">
        <f t="shared" si="13"/>
        <v>0.21673077715227518</v>
      </c>
      <c r="M105" s="13">
        <f t="shared" si="17"/>
        <v>4.6972229765029079E-2</v>
      </c>
      <c r="N105" s="19">
        <f t="shared" si="14"/>
        <v>1.0146886751259928E-4</v>
      </c>
    </row>
    <row r="106" spans="1:14" x14ac:dyDescent="0.2">
      <c r="A106" s="5">
        <v>104</v>
      </c>
      <c r="B106" s="2" t="str">
        <f>'Исходные данные'!A356</f>
        <v>29.10.2015</v>
      </c>
      <c r="C106" s="2">
        <f>'Исходные данные'!B356</f>
        <v>1251.54</v>
      </c>
      <c r="D106" s="6" t="str">
        <f>'Исходные данные'!A108</f>
        <v>31.10.2016</v>
      </c>
      <c r="E106" s="2">
        <f>'Исходные данные'!B108</f>
        <v>1758.73</v>
      </c>
      <c r="F106" s="13">
        <f t="shared" si="9"/>
        <v>1.4052527286383176</v>
      </c>
      <c r="G106" s="13">
        <f t="shared" si="10"/>
        <v>0.74775894117410424</v>
      </c>
      <c r="H106" s="13">
        <f t="shared" si="11"/>
        <v>2.1541592497130949E-3</v>
      </c>
      <c r="I106" s="13">
        <f t="shared" si="15"/>
        <v>0.34021716464398499</v>
      </c>
      <c r="J106" s="19">
        <f t="shared" si="12"/>
        <v>7.3288195212900325E-4</v>
      </c>
      <c r="K106" s="13">
        <f t="shared" si="16"/>
        <v>1.2396860612798299</v>
      </c>
      <c r="L106" s="13">
        <f t="shared" si="13"/>
        <v>0.21485817117515962</v>
      </c>
      <c r="M106" s="13">
        <f t="shared" si="17"/>
        <v>4.6164033720734111E-2</v>
      </c>
      <c r="N106" s="19">
        <f t="shared" si="14"/>
        <v>9.9444680243586603E-5</v>
      </c>
    </row>
    <row r="107" spans="1:14" x14ac:dyDescent="0.2">
      <c r="A107" s="5">
        <v>105</v>
      </c>
      <c r="B107" s="2" t="str">
        <f>'Исходные данные'!A357</f>
        <v>28.10.2015</v>
      </c>
      <c r="C107" s="2">
        <f>'Исходные данные'!B357</f>
        <v>1248.57</v>
      </c>
      <c r="D107" s="6" t="str">
        <f>'Исходные данные'!A109</f>
        <v>28.10.2016</v>
      </c>
      <c r="E107" s="2">
        <f>'Исходные данные'!B109</f>
        <v>1756.53</v>
      </c>
      <c r="F107" s="13">
        <f t="shared" si="9"/>
        <v>1.4068334174295394</v>
      </c>
      <c r="G107" s="13">
        <f t="shared" si="10"/>
        <v>0.74567191151476586</v>
      </c>
      <c r="H107" s="13">
        <f t="shared" si="11"/>
        <v>2.1481468919898558E-3</v>
      </c>
      <c r="I107" s="13">
        <f t="shared" si="15"/>
        <v>0.34134137555047628</v>
      </c>
      <c r="J107" s="19">
        <f t="shared" si="12"/>
        <v>7.3325141499629772E-4</v>
      </c>
      <c r="K107" s="13">
        <f t="shared" si="16"/>
        <v>1.2410805135529079</v>
      </c>
      <c r="L107" s="13">
        <f t="shared" si="13"/>
        <v>0.21598238208165083</v>
      </c>
      <c r="M107" s="13">
        <f t="shared" si="17"/>
        <v>4.6648389369664117E-2</v>
      </c>
      <c r="N107" s="19">
        <f t="shared" si="14"/>
        <v>1.0020759264077659E-4</v>
      </c>
    </row>
    <row r="108" spans="1:14" x14ac:dyDescent="0.2">
      <c r="A108" s="5">
        <v>106</v>
      </c>
      <c r="B108" s="2" t="str">
        <f>'Исходные данные'!A358</f>
        <v>27.10.2015</v>
      </c>
      <c r="C108" s="2">
        <f>'Исходные данные'!B358</f>
        <v>1235.08</v>
      </c>
      <c r="D108" s="6" t="str">
        <f>'Исходные данные'!A110</f>
        <v>27.10.2016</v>
      </c>
      <c r="E108" s="2">
        <f>'Исходные данные'!B110</f>
        <v>1741.07</v>
      </c>
      <c r="F108" s="13">
        <f t="shared" si="9"/>
        <v>1.4096819639213654</v>
      </c>
      <c r="G108" s="13">
        <f t="shared" si="10"/>
        <v>0.74359070685137085</v>
      </c>
      <c r="H108" s="13">
        <f t="shared" si="11"/>
        <v>2.1421513150340537E-3</v>
      </c>
      <c r="I108" s="13">
        <f t="shared" si="15"/>
        <v>0.34336412144557987</v>
      </c>
      <c r="J108" s="19">
        <f t="shared" si="12"/>
        <v>7.3553790429016139E-4</v>
      </c>
      <c r="K108" s="13">
        <f t="shared" si="16"/>
        <v>1.2435934447209875</v>
      </c>
      <c r="L108" s="13">
        <f t="shared" si="13"/>
        <v>0.21800512797675434</v>
      </c>
      <c r="M108" s="13">
        <f t="shared" si="17"/>
        <v>4.7526235824160955E-2</v>
      </c>
      <c r="N108" s="19">
        <f t="shared" si="14"/>
        <v>1.0180838856934494E-4</v>
      </c>
    </row>
    <row r="109" spans="1:14" x14ac:dyDescent="0.2">
      <c r="A109" s="5">
        <v>107</v>
      </c>
      <c r="B109" s="2" t="str">
        <f>'Исходные данные'!A359</f>
        <v>26.10.2015</v>
      </c>
      <c r="C109" s="2">
        <f>'Исходные данные'!B359</f>
        <v>1232.07</v>
      </c>
      <c r="D109" s="6" t="str">
        <f>'Исходные данные'!A111</f>
        <v>26.10.2016</v>
      </c>
      <c r="E109" s="2">
        <f>'Исходные данные'!B111</f>
        <v>1738.45</v>
      </c>
      <c r="F109" s="13">
        <f t="shared" si="9"/>
        <v>1.4109993750355094</v>
      </c>
      <c r="G109" s="13">
        <f t="shared" si="10"/>
        <v>0.74151531092608702</v>
      </c>
      <c r="H109" s="13">
        <f t="shared" si="11"/>
        <v>2.1361724720097932E-3</v>
      </c>
      <c r="I109" s="13">
        <f t="shared" si="15"/>
        <v>0.34429822994748138</v>
      </c>
      <c r="J109" s="19">
        <f t="shared" si="12"/>
        <v>7.3548040097550752E-4</v>
      </c>
      <c r="K109" s="13">
        <f t="shared" si="16"/>
        <v>1.2447556386537202</v>
      </c>
      <c r="L109" s="13">
        <f t="shared" si="13"/>
        <v>0.21893923647865582</v>
      </c>
      <c r="M109" s="13">
        <f t="shared" si="17"/>
        <v>4.7934389269856686E-2</v>
      </c>
      <c r="N109" s="19">
        <f t="shared" si="14"/>
        <v>1.0239612282086947E-4</v>
      </c>
    </row>
    <row r="110" spans="1:14" x14ac:dyDescent="0.2">
      <c r="A110" s="5">
        <v>108</v>
      </c>
      <c r="B110" s="2" t="str">
        <f>'Исходные данные'!A360</f>
        <v>23.10.2015</v>
      </c>
      <c r="C110" s="2">
        <f>'Исходные данные'!B360</f>
        <v>1234.58</v>
      </c>
      <c r="D110" s="6" t="str">
        <f>'Исходные данные'!A112</f>
        <v>25.10.2016</v>
      </c>
      <c r="E110" s="2">
        <f>'Исходные данные'!B112</f>
        <v>1744.1</v>
      </c>
      <c r="F110" s="13">
        <f t="shared" si="9"/>
        <v>1.4127071554698765</v>
      </c>
      <c r="G110" s="13">
        <f t="shared" si="10"/>
        <v>0.73944570752645888</v>
      </c>
      <c r="H110" s="13">
        <f t="shared" si="11"/>
        <v>2.1302103162119017E-3</v>
      </c>
      <c r="I110" s="13">
        <f t="shared" si="15"/>
        <v>0.34550783202485291</v>
      </c>
      <c r="J110" s="19">
        <f t="shared" si="12"/>
        <v>7.3600434811135057E-4</v>
      </c>
      <c r="K110" s="13">
        <f t="shared" si="16"/>
        <v>1.2462622086514621</v>
      </c>
      <c r="L110" s="13">
        <f t="shared" si="13"/>
        <v>0.22014883855602746</v>
      </c>
      <c r="M110" s="13">
        <f t="shared" si="17"/>
        <v>4.8465511117567757E-2</v>
      </c>
      <c r="N110" s="19">
        <f t="shared" si="14"/>
        <v>1.0324173176312545E-4</v>
      </c>
    </row>
    <row r="111" spans="1:14" x14ac:dyDescent="0.2">
      <c r="A111" s="5">
        <v>109</v>
      </c>
      <c r="B111" s="2" t="str">
        <f>'Исходные данные'!A361</f>
        <v>22.10.2015</v>
      </c>
      <c r="C111" s="2">
        <f>'Исходные данные'!B361</f>
        <v>1227.1300000000001</v>
      </c>
      <c r="D111" s="6" t="str">
        <f>'Исходные данные'!A113</f>
        <v>24.10.2016</v>
      </c>
      <c r="E111" s="2">
        <f>'Исходные данные'!B113</f>
        <v>1730.99</v>
      </c>
      <c r="F111" s="13">
        <f t="shared" si="9"/>
        <v>1.4106003438918451</v>
      </c>
      <c r="G111" s="13">
        <f t="shared" si="10"/>
        <v>0.73738188048528019</v>
      </c>
      <c r="H111" s="13">
        <f t="shared" si="11"/>
        <v>2.1242648010655601E-3</v>
      </c>
      <c r="I111" s="13">
        <f t="shared" si="15"/>
        <v>0.34401538958309674</v>
      </c>
      <c r="J111" s="19">
        <f t="shared" si="12"/>
        <v>7.307797831162282E-4</v>
      </c>
      <c r="K111" s="13">
        <f t="shared" si="16"/>
        <v>1.2444036213000187</v>
      </c>
      <c r="L111" s="13">
        <f t="shared" si="13"/>
        <v>0.21865639611427126</v>
      </c>
      <c r="M111" s="13">
        <f t="shared" si="17"/>
        <v>4.7810619561681013E-2</v>
      </c>
      <c r="N111" s="19">
        <f t="shared" si="14"/>
        <v>1.015624162520155E-4</v>
      </c>
    </row>
    <row r="112" spans="1:14" x14ac:dyDescent="0.2">
      <c r="A112" s="5">
        <v>110</v>
      </c>
      <c r="B112" s="2" t="str">
        <f>'Исходные данные'!A362</f>
        <v>21.10.2015</v>
      </c>
      <c r="C112" s="2">
        <f>'Исходные данные'!B362</f>
        <v>1225.5899999999999</v>
      </c>
      <c r="D112" s="6" t="str">
        <f>'Исходные данные'!A114</f>
        <v>21.10.2016</v>
      </c>
      <c r="E112" s="2">
        <f>'Исходные данные'!B114</f>
        <v>1726.5</v>
      </c>
      <c r="F112" s="13">
        <f t="shared" si="9"/>
        <v>1.4087092747166672</v>
      </c>
      <c r="G112" s="13">
        <f t="shared" si="10"/>
        <v>0.73532381368046862</v>
      </c>
      <c r="H112" s="13">
        <f t="shared" si="11"/>
        <v>2.1183358801259437E-3</v>
      </c>
      <c r="I112" s="13">
        <f t="shared" si="15"/>
        <v>0.34267387714593678</v>
      </c>
      <c r="J112" s="19">
        <f t="shared" si="12"/>
        <v>7.2589836914010747E-4</v>
      </c>
      <c r="K112" s="13">
        <f t="shared" si="16"/>
        <v>1.2427353576136313</v>
      </c>
      <c r="L112" s="13">
        <f t="shared" si="13"/>
        <v>0.21731488367711124</v>
      </c>
      <c r="M112" s="13">
        <f t="shared" si="17"/>
        <v>4.7225758667596304E-2</v>
      </c>
      <c r="N112" s="19">
        <f t="shared" si="14"/>
        <v>1.0004001905173804E-4</v>
      </c>
    </row>
    <row r="113" spans="1:14" x14ac:dyDescent="0.2">
      <c r="A113" s="5">
        <v>111</v>
      </c>
      <c r="B113" s="2" t="str">
        <f>'Исходные данные'!A363</f>
        <v>20.10.2015</v>
      </c>
      <c r="C113" s="2">
        <f>'Исходные данные'!B363</f>
        <v>1222.82</v>
      </c>
      <c r="D113" s="6" t="str">
        <f>'Исходные данные'!A115</f>
        <v>20.10.2016</v>
      </c>
      <c r="E113" s="2">
        <f>'Исходные данные'!B115</f>
        <v>1734.4</v>
      </c>
      <c r="F113" s="13">
        <f t="shared" si="9"/>
        <v>1.4183608380628385</v>
      </c>
      <c r="G113" s="13">
        <f t="shared" si="10"/>
        <v>0.73327149103493894</v>
      </c>
      <c r="H113" s="13">
        <f t="shared" si="11"/>
        <v>2.1124235070778576E-3</v>
      </c>
      <c r="I113" s="13">
        <f t="shared" si="15"/>
        <v>0.34950186545792256</v>
      </c>
      <c r="J113" s="19">
        <f t="shared" si="12"/>
        <v>7.3829595636087833E-4</v>
      </c>
      <c r="K113" s="13">
        <f t="shared" si="16"/>
        <v>1.2512497752027023</v>
      </c>
      <c r="L113" s="13">
        <f t="shared" si="13"/>
        <v>0.22414287198909719</v>
      </c>
      <c r="M113" s="13">
        <f t="shared" si="17"/>
        <v>5.0240027063520723E-2</v>
      </c>
      <c r="N113" s="19">
        <f t="shared" si="14"/>
        <v>1.0612821416520892E-4</v>
      </c>
    </row>
    <row r="114" spans="1:14" x14ac:dyDescent="0.2">
      <c r="A114" s="5">
        <v>112</v>
      </c>
      <c r="B114" s="2" t="str">
        <f>'Исходные данные'!A364</f>
        <v>19.10.2015</v>
      </c>
      <c r="C114" s="2">
        <f>'Исходные данные'!B364</f>
        <v>1218.3699999999999</v>
      </c>
      <c r="D114" s="6" t="str">
        <f>'Исходные данные'!A116</f>
        <v>19.10.2016</v>
      </c>
      <c r="E114" s="2">
        <f>'Исходные данные'!B116</f>
        <v>1729.52</v>
      </c>
      <c r="F114" s="13">
        <f t="shared" si="9"/>
        <v>1.4195359373589305</v>
      </c>
      <c r="G114" s="13">
        <f t="shared" si="10"/>
        <v>0.73122489651647782</v>
      </c>
      <c r="H114" s="13">
        <f t="shared" si="11"/>
        <v>2.1065276357353727E-3</v>
      </c>
      <c r="I114" s="13">
        <f t="shared" si="15"/>
        <v>0.35033001352407422</v>
      </c>
      <c r="J114" s="19">
        <f t="shared" si="12"/>
        <v>7.3797985511600919E-4</v>
      </c>
      <c r="K114" s="13">
        <f t="shared" si="16"/>
        <v>1.2522864244746068</v>
      </c>
      <c r="L114" s="13">
        <f t="shared" si="13"/>
        <v>0.22497102005524869</v>
      </c>
      <c r="M114" s="13">
        <f t="shared" si="17"/>
        <v>5.0611959864699019E-2</v>
      </c>
      <c r="N114" s="19">
        <f t="shared" si="14"/>
        <v>1.06615492153718E-4</v>
      </c>
    </row>
    <row r="115" spans="1:14" x14ac:dyDescent="0.2">
      <c r="A115" s="5">
        <v>113</v>
      </c>
      <c r="B115" s="2" t="str">
        <f>'Исходные данные'!A365</f>
        <v>16.10.2015</v>
      </c>
      <c r="C115" s="2">
        <f>'Исходные данные'!B365</f>
        <v>1223.81</v>
      </c>
      <c r="D115" s="6" t="str">
        <f>'Исходные данные'!A117</f>
        <v>18.10.2016</v>
      </c>
      <c r="E115" s="2">
        <f>'Исходные данные'!B117</f>
        <v>1723.4</v>
      </c>
      <c r="F115" s="13">
        <f t="shared" si="9"/>
        <v>1.4082251329863298</v>
      </c>
      <c r="G115" s="13">
        <f t="shared" si="10"/>
        <v>0.72918401413761869</v>
      </c>
      <c r="H115" s="13">
        <f t="shared" si="11"/>
        <v>2.1006482200414691E-3</v>
      </c>
      <c r="I115" s="13">
        <f t="shared" si="15"/>
        <v>0.34233014054079575</v>
      </c>
      <c r="J115" s="19">
        <f t="shared" si="12"/>
        <v>7.1911520039356859E-4</v>
      </c>
      <c r="K115" s="13">
        <f t="shared" si="16"/>
        <v>1.2423082573899125</v>
      </c>
      <c r="L115" s="13">
        <f t="shared" si="13"/>
        <v>0.21697114707197038</v>
      </c>
      <c r="M115" s="13">
        <f t="shared" si="17"/>
        <v>4.7076478661726512E-2</v>
      </c>
      <c r="N115" s="19">
        <f t="shared" si="14"/>
        <v>9.8891121106575993E-5</v>
      </c>
    </row>
    <row r="116" spans="1:14" x14ac:dyDescent="0.2">
      <c r="A116" s="5">
        <v>114</v>
      </c>
      <c r="B116" s="2" t="str">
        <f>'Исходные данные'!A366</f>
        <v>15.10.2015</v>
      </c>
      <c r="C116" s="2">
        <f>'Исходные данные'!B366</f>
        <v>1227.26</v>
      </c>
      <c r="D116" s="6" t="str">
        <f>'Исходные данные'!A118</f>
        <v>17.10.2016</v>
      </c>
      <c r="E116" s="2">
        <f>'Исходные данные'!B118</f>
        <v>1710.87</v>
      </c>
      <c r="F116" s="13">
        <f t="shared" si="9"/>
        <v>1.3940566791063018</v>
      </c>
      <c r="G116" s="13">
        <f t="shared" si="10"/>
        <v>0.72714882795551694</v>
      </c>
      <c r="H116" s="13">
        <f t="shared" si="11"/>
        <v>2.0947852140676734E-3</v>
      </c>
      <c r="I116" s="13">
        <f t="shared" si="15"/>
        <v>0.33221797084196614</v>
      </c>
      <c r="J116" s="19">
        <f t="shared" si="12"/>
        <v>6.9592529316731607E-4</v>
      </c>
      <c r="K116" s="13">
        <f t="shared" si="16"/>
        <v>1.2298091286374804</v>
      </c>
      <c r="L116" s="13">
        <f t="shared" si="13"/>
        <v>0.20685897737314074</v>
      </c>
      <c r="M116" s="13">
        <f t="shared" si="17"/>
        <v>4.2790636519861473E-2</v>
      </c>
      <c r="N116" s="19">
        <f t="shared" si="14"/>
        <v>8.9637192682350011E-5</v>
      </c>
    </row>
    <row r="117" spans="1:14" x14ac:dyDescent="0.2">
      <c r="A117" s="5">
        <v>115</v>
      </c>
      <c r="B117" s="2" t="str">
        <f>'Исходные данные'!A367</f>
        <v>14.10.2015</v>
      </c>
      <c r="C117" s="2">
        <f>'Исходные данные'!B367</f>
        <v>1220.9000000000001</v>
      </c>
      <c r="D117" s="6" t="str">
        <f>'Исходные данные'!A119</f>
        <v>14.10.2016</v>
      </c>
      <c r="E117" s="2">
        <f>'Исходные данные'!B119</f>
        <v>1704.03</v>
      </c>
      <c r="F117" s="13">
        <f t="shared" si="9"/>
        <v>1.3957162748791874</v>
      </c>
      <c r="G117" s="13">
        <f t="shared" si="10"/>
        <v>0.72511932207182461</v>
      </c>
      <c r="H117" s="13">
        <f t="shared" si="11"/>
        <v>2.0889385720137001E-3</v>
      </c>
      <c r="I117" s="13">
        <f t="shared" si="15"/>
        <v>0.33340774219327668</v>
      </c>
      <c r="J117" s="19">
        <f t="shared" si="12"/>
        <v>6.9646829287553524E-4</v>
      </c>
      <c r="K117" s="13">
        <f t="shared" si="16"/>
        <v>1.2312731910833854</v>
      </c>
      <c r="L117" s="13">
        <f t="shared" si="13"/>
        <v>0.20804874872445114</v>
      </c>
      <c r="M117" s="13">
        <f t="shared" si="17"/>
        <v>4.3284281845809729E-2</v>
      </c>
      <c r="N117" s="19">
        <f t="shared" si="14"/>
        <v>9.0418205909624299E-5</v>
      </c>
    </row>
    <row r="118" spans="1:14" x14ac:dyDescent="0.2">
      <c r="A118" s="5">
        <v>116</v>
      </c>
      <c r="B118" s="2" t="str">
        <f>'Исходные данные'!A368</f>
        <v>13.10.2015</v>
      </c>
      <c r="C118" s="2">
        <f>'Исходные данные'!B368</f>
        <v>1214.47</v>
      </c>
      <c r="D118" s="6" t="str">
        <f>'Исходные данные'!A120</f>
        <v>13.10.2016</v>
      </c>
      <c r="E118" s="2">
        <f>'Исходные данные'!B120</f>
        <v>1712.29</v>
      </c>
      <c r="F118" s="13">
        <f t="shared" si="9"/>
        <v>1.4099072023187069</v>
      </c>
      <c r="G118" s="13">
        <f t="shared" si="10"/>
        <v>0.72309548063256746</v>
      </c>
      <c r="H118" s="13">
        <f t="shared" si="11"/>
        <v>2.0831082482070961E-3</v>
      </c>
      <c r="I118" s="13">
        <f t="shared" si="15"/>
        <v>0.34352388826587943</v>
      </c>
      <c r="J118" s="19">
        <f t="shared" si="12"/>
        <v>7.1559744510282634E-4</v>
      </c>
      <c r="K118" s="13">
        <f t="shared" si="16"/>
        <v>1.2437921455638743</v>
      </c>
      <c r="L118" s="13">
        <f t="shared" si="13"/>
        <v>0.21816489479705395</v>
      </c>
      <c r="M118" s="13">
        <f t="shared" si="17"/>
        <v>4.759592132180953E-2</v>
      </c>
      <c r="N118" s="19">
        <f t="shared" si="14"/>
        <v>9.9147456286477424E-5</v>
      </c>
    </row>
    <row r="119" spans="1:14" x14ac:dyDescent="0.2">
      <c r="A119" s="5">
        <v>117</v>
      </c>
      <c r="B119" s="2" t="str">
        <f>'Исходные данные'!A369</f>
        <v>12.10.2015</v>
      </c>
      <c r="C119" s="2">
        <f>'Исходные данные'!B369</f>
        <v>1213.18</v>
      </c>
      <c r="D119" s="6" t="str">
        <f>'Исходные данные'!A121</f>
        <v>12.10.2016</v>
      </c>
      <c r="E119" s="2">
        <f>'Исходные данные'!B121</f>
        <v>1731.1</v>
      </c>
      <c r="F119" s="13">
        <f t="shared" si="9"/>
        <v>1.4269110931601245</v>
      </c>
      <c r="G119" s="13">
        <f t="shared" si="10"/>
        <v>0.72107728782801972</v>
      </c>
      <c r="H119" s="13">
        <f t="shared" si="11"/>
        <v>2.07729419710288E-3</v>
      </c>
      <c r="I119" s="13">
        <f t="shared" si="15"/>
        <v>0.35551203323220026</v>
      </c>
      <c r="J119" s="19">
        <f t="shared" si="12"/>
        <v>7.385030836334958E-4</v>
      </c>
      <c r="K119" s="13">
        <f t="shared" si="16"/>
        <v>1.2587926405168748</v>
      </c>
      <c r="L119" s="13">
        <f t="shared" si="13"/>
        <v>0.23015303976337481</v>
      </c>
      <c r="M119" s="13">
        <f t="shared" si="17"/>
        <v>5.2970421712321497E-2</v>
      </c>
      <c r="N119" s="19">
        <f t="shared" si="14"/>
        <v>1.1003514964109784E-4</v>
      </c>
    </row>
    <row r="120" spans="1:14" x14ac:dyDescent="0.2">
      <c r="A120" s="5">
        <v>118</v>
      </c>
      <c r="B120" s="2" t="str">
        <f>'Исходные данные'!A370</f>
        <v>09.10.2015</v>
      </c>
      <c r="C120" s="2">
        <f>'Исходные данные'!B370</f>
        <v>1214.9000000000001</v>
      </c>
      <c r="D120" s="6" t="str">
        <f>'Исходные данные'!A122</f>
        <v>11.10.2016</v>
      </c>
      <c r="E120" s="2">
        <f>'Исходные данные'!B122</f>
        <v>1738.41</v>
      </c>
      <c r="F120" s="13">
        <f t="shared" si="9"/>
        <v>1.4309078936537987</v>
      </c>
      <c r="G120" s="13">
        <f t="shared" si="10"/>
        <v>0.71906472789258202</v>
      </c>
      <c r="H120" s="13">
        <f t="shared" si="11"/>
        <v>2.0714963732831903E-3</v>
      </c>
      <c r="I120" s="13">
        <f t="shared" si="15"/>
        <v>0.35830913348099308</v>
      </c>
      <c r="J120" s="19">
        <f t="shared" si="12"/>
        <v>7.4223607052011976E-4</v>
      </c>
      <c r="K120" s="13">
        <f t="shared" si="16"/>
        <v>1.2623185385711879</v>
      </c>
      <c r="L120" s="13">
        <f t="shared" si="13"/>
        <v>0.23295014001216757</v>
      </c>
      <c r="M120" s="13">
        <f t="shared" si="17"/>
        <v>5.4265767731688383E-2</v>
      </c>
      <c r="N120" s="19">
        <f t="shared" si="14"/>
        <v>1.1241134104962046E-4</v>
      </c>
    </row>
    <row r="121" spans="1:14" x14ac:dyDescent="0.2">
      <c r="A121" s="5">
        <v>119</v>
      </c>
      <c r="B121" s="2" t="str">
        <f>'Исходные данные'!A371</f>
        <v>08.10.2015</v>
      </c>
      <c r="C121" s="2">
        <f>'Исходные данные'!B371</f>
        <v>1201.77</v>
      </c>
      <c r="D121" s="6" t="str">
        <f>'Исходные данные'!A123</f>
        <v>10.10.2016</v>
      </c>
      <c r="E121" s="2">
        <f>'Исходные данные'!B123</f>
        <v>1735.02</v>
      </c>
      <c r="F121" s="13">
        <f t="shared" si="9"/>
        <v>1.4437205122444394</v>
      </c>
      <c r="G121" s="13">
        <f t="shared" si="10"/>
        <v>0.71705778510465679</v>
      </c>
      <c r="H121" s="13">
        <f t="shared" si="11"/>
        <v>2.0657147314569273E-3</v>
      </c>
      <c r="I121" s="13">
        <f t="shared" si="15"/>
        <v>0.36722347065994942</v>
      </c>
      <c r="J121" s="19">
        <f t="shared" si="12"/>
        <v>7.5857893307899828E-4</v>
      </c>
      <c r="K121" s="13">
        <f t="shared" si="16"/>
        <v>1.2736215763462531</v>
      </c>
      <c r="L121" s="13">
        <f t="shared" si="13"/>
        <v>0.24186447719112397</v>
      </c>
      <c r="M121" s="13">
        <f t="shared" si="17"/>
        <v>5.8498425326935631E-2</v>
      </c>
      <c r="N121" s="19">
        <f t="shared" si="14"/>
        <v>1.2084105896488395E-4</v>
      </c>
    </row>
    <row r="122" spans="1:14" x14ac:dyDescent="0.2">
      <c r="A122" s="5">
        <v>120</v>
      </c>
      <c r="B122" s="2" t="str">
        <f>'Исходные данные'!A372</f>
        <v>07.10.2015</v>
      </c>
      <c r="C122" s="2">
        <f>'Исходные данные'!B372</f>
        <v>1204.03</v>
      </c>
      <c r="D122" s="6" t="str">
        <f>'Исходные данные'!A124</f>
        <v>07.10.2016</v>
      </c>
      <c r="E122" s="2">
        <f>'Исходные данные'!B124</f>
        <v>1736.48</v>
      </c>
      <c r="F122" s="13">
        <f t="shared" si="9"/>
        <v>1.4422232004185942</v>
      </c>
      <c r="G122" s="13">
        <f t="shared" si="10"/>
        <v>0.71505644378652666</v>
      </c>
      <c r="H122" s="13">
        <f t="shared" si="11"/>
        <v>2.059949226459403E-3</v>
      </c>
      <c r="I122" s="13">
        <f t="shared" si="15"/>
        <v>0.36618581219583873</v>
      </c>
      <c r="J122" s="19">
        <f t="shared" si="12"/>
        <v>7.543241805732262E-4</v>
      </c>
      <c r="K122" s="13">
        <f t="shared" si="16"/>
        <v>1.272300677576899</v>
      </c>
      <c r="L122" s="13">
        <f t="shared" si="13"/>
        <v>0.24082681872701331</v>
      </c>
      <c r="M122" s="13">
        <f t="shared" si="17"/>
        <v>5.7997556618173636E-2</v>
      </c>
      <c r="N122" s="19">
        <f t="shared" si="14"/>
        <v>1.1947202189214222E-4</v>
      </c>
    </row>
    <row r="123" spans="1:14" x14ac:dyDescent="0.2">
      <c r="A123" s="5">
        <v>121</v>
      </c>
      <c r="B123" s="2" t="str">
        <f>'Исходные данные'!A373</f>
        <v>06.10.2015</v>
      </c>
      <c r="C123" s="2">
        <f>'Исходные данные'!B373</f>
        <v>1201.8800000000001</v>
      </c>
      <c r="D123" s="6" t="str">
        <f>'Исходные данные'!A125</f>
        <v>06.10.2016</v>
      </c>
      <c r="E123" s="2">
        <f>'Исходные данные'!B125</f>
        <v>1732.71</v>
      </c>
      <c r="F123" s="13">
        <f t="shared" si="9"/>
        <v>1.4416663893233932</v>
      </c>
      <c r="G123" s="13">
        <f t="shared" si="10"/>
        <v>0.71306068830423142</v>
      </c>
      <c r="H123" s="13">
        <f t="shared" si="11"/>
        <v>2.054199813251984E-3</v>
      </c>
      <c r="I123" s="13">
        <f t="shared" si="15"/>
        <v>0.36579965933887737</v>
      </c>
      <c r="J123" s="19">
        <f t="shared" si="12"/>
        <v>7.514255919015613E-4</v>
      </c>
      <c r="K123" s="13">
        <f t="shared" si="16"/>
        <v>1.2718094698820699</v>
      </c>
      <c r="L123" s="13">
        <f t="shared" si="13"/>
        <v>0.24044066587005183</v>
      </c>
      <c r="M123" s="13">
        <f t="shared" si="17"/>
        <v>5.7811713804033812E-2</v>
      </c>
      <c r="N123" s="19">
        <f t="shared" si="14"/>
        <v>1.1875681170002341E-4</v>
      </c>
    </row>
    <row r="124" spans="1:14" x14ac:dyDescent="0.2">
      <c r="A124" s="5">
        <v>122</v>
      </c>
      <c r="B124" s="2" t="str">
        <f>'Исходные данные'!A374</f>
        <v>05.10.2015</v>
      </c>
      <c r="C124" s="2">
        <f>'Исходные данные'!B374</f>
        <v>1192.26</v>
      </c>
      <c r="D124" s="6" t="str">
        <f>'Исходные данные'!A126</f>
        <v>05.10.2016</v>
      </c>
      <c r="E124" s="2">
        <f>'Исходные данные'!B126</f>
        <v>1732.99</v>
      </c>
      <c r="F124" s="13">
        <f t="shared" si="9"/>
        <v>1.4535336252159765</v>
      </c>
      <c r="G124" s="13">
        <f t="shared" si="10"/>
        <v>0.71107050306744579</v>
      </c>
      <c r="H124" s="13">
        <f t="shared" si="11"/>
        <v>2.0484664469217432E-3</v>
      </c>
      <c r="I124" s="13">
        <f t="shared" si="15"/>
        <v>0.37399757471272771</v>
      </c>
      <c r="J124" s="19">
        <f t="shared" si="12"/>
        <v>7.6612148302913051E-4</v>
      </c>
      <c r="K124" s="13">
        <f t="shared" si="16"/>
        <v>1.2822785098078708</v>
      </c>
      <c r="L124" s="13">
        <f t="shared" si="13"/>
        <v>0.2486385812439022</v>
      </c>
      <c r="M124" s="13">
        <f t="shared" si="17"/>
        <v>6.1821144082980457E-2</v>
      </c>
      <c r="N124" s="19">
        <f t="shared" si="14"/>
        <v>1.2663853936430012E-4</v>
      </c>
    </row>
    <row r="125" spans="1:14" x14ac:dyDescent="0.2">
      <c r="A125" s="5">
        <v>123</v>
      </c>
      <c r="B125" s="2" t="str">
        <f>'Исходные данные'!A375</f>
        <v>02.10.2015</v>
      </c>
      <c r="C125" s="2">
        <f>'Исходные данные'!B375</f>
        <v>1176.6600000000001</v>
      </c>
      <c r="D125" s="6" t="str">
        <f>'Исходные данные'!A127</f>
        <v>04.10.2016</v>
      </c>
      <c r="E125" s="2">
        <f>'Исходные данные'!B127</f>
        <v>1736.03</v>
      </c>
      <c r="F125" s="13">
        <f t="shared" si="9"/>
        <v>1.4753879625380313</v>
      </c>
      <c r="G125" s="13">
        <f t="shared" si="10"/>
        <v>0.70908587252935784</v>
      </c>
      <c r="H125" s="13">
        <f t="shared" si="11"/>
        <v>2.0427490826811063E-3</v>
      </c>
      <c r="I125" s="13">
        <f t="shared" si="15"/>
        <v>0.3889209806561667</v>
      </c>
      <c r="J125" s="19">
        <f t="shared" si="12"/>
        <v>7.9446797647082085E-4</v>
      </c>
      <c r="K125" s="13">
        <f t="shared" si="16"/>
        <v>1.3015579723590032</v>
      </c>
      <c r="L125" s="13">
        <f t="shared" si="13"/>
        <v>0.26356198718734125</v>
      </c>
      <c r="M125" s="13">
        <f t="shared" si="17"/>
        <v>6.9464921090140144E-2</v>
      </c>
      <c r="N125" s="19">
        <f t="shared" si="14"/>
        <v>1.4189940383539922E-4</v>
      </c>
    </row>
    <row r="126" spans="1:14" x14ac:dyDescent="0.2">
      <c r="A126" s="5">
        <v>124</v>
      </c>
      <c r="B126" s="2" t="str">
        <f>'Исходные данные'!A376</f>
        <v>01.10.2015</v>
      </c>
      <c r="C126" s="2">
        <f>'Исходные данные'!B376</f>
        <v>1185.31</v>
      </c>
      <c r="D126" s="6" t="str">
        <f>'Исходные данные'!A128</f>
        <v>03.10.2016</v>
      </c>
      <c r="E126" s="2">
        <f>'Исходные данные'!B128</f>
        <v>1738.8</v>
      </c>
      <c r="F126" s="13">
        <f t="shared" si="9"/>
        <v>1.4669580109844682</v>
      </c>
      <c r="G126" s="13">
        <f t="shared" si="10"/>
        <v>0.70710678118654746</v>
      </c>
      <c r="H126" s="13">
        <f t="shared" si="11"/>
        <v>2.0370476758675041E-3</v>
      </c>
      <c r="I126" s="13">
        <f t="shared" si="15"/>
        <v>0.3831908763820745</v>
      </c>
      <c r="J126" s="19">
        <f t="shared" si="12"/>
        <v>7.8057808414773693E-4</v>
      </c>
      <c r="K126" s="13">
        <f t="shared" si="16"/>
        <v>1.2941212364429358</v>
      </c>
      <c r="L126" s="13">
        <f t="shared" si="13"/>
        <v>0.2578318829132491</v>
      </c>
      <c r="M126" s="13">
        <f t="shared" si="17"/>
        <v>6.6477279846591311E-2</v>
      </c>
      <c r="N126" s="19">
        <f t="shared" si="14"/>
        <v>1.3541738840949248E-4</v>
      </c>
    </row>
    <row r="127" spans="1:14" x14ac:dyDescent="0.2">
      <c r="A127" s="5">
        <v>125</v>
      </c>
      <c r="B127" s="2" t="str">
        <f>'Исходные данные'!A377</f>
        <v>30.09.2015</v>
      </c>
      <c r="C127" s="2">
        <f>'Исходные данные'!B377</f>
        <v>1189.98</v>
      </c>
      <c r="D127" s="6" t="str">
        <f>'Исходные данные'!A129</f>
        <v>30.09.2016</v>
      </c>
      <c r="E127" s="2">
        <f>'Исходные данные'!B129</f>
        <v>1719.68</v>
      </c>
      <c r="F127" s="13">
        <f t="shared" si="9"/>
        <v>1.4451335316559943</v>
      </c>
      <c r="G127" s="13">
        <f t="shared" si="10"/>
        <v>0.70513321357886583</v>
      </c>
      <c r="H127" s="13">
        <f t="shared" si="11"/>
        <v>2.0313621819430232E-3</v>
      </c>
      <c r="I127" s="13">
        <f t="shared" si="15"/>
        <v>0.36820172674542034</v>
      </c>
      <c r="J127" s="19">
        <f t="shared" si="12"/>
        <v>7.4795106303676587E-4</v>
      </c>
      <c r="K127" s="13">
        <f t="shared" si="16"/>
        <v>1.2748681140210241</v>
      </c>
      <c r="L127" s="13">
        <f t="shared" si="13"/>
        <v>0.24284273327659489</v>
      </c>
      <c r="M127" s="13">
        <f t="shared" si="17"/>
        <v>5.8972593105247315E-2</v>
      </c>
      <c r="N127" s="19">
        <f t="shared" si="14"/>
        <v>1.1979469540511328E-4</v>
      </c>
    </row>
    <row r="128" spans="1:14" x14ac:dyDescent="0.2">
      <c r="A128" s="5">
        <v>126</v>
      </c>
      <c r="B128" s="2" t="str">
        <f>'Исходные данные'!A378</f>
        <v>29.09.2015</v>
      </c>
      <c r="C128" s="2">
        <f>'Исходные данные'!B378</f>
        <v>1170.22</v>
      </c>
      <c r="D128" s="6" t="str">
        <f>'Исходные данные'!A130</f>
        <v>29.09.2016</v>
      </c>
      <c r="E128" s="2">
        <f>'Исходные данные'!B130</f>
        <v>1729.06</v>
      </c>
      <c r="F128" s="13">
        <f t="shared" si="9"/>
        <v>1.4775512296833073</v>
      </c>
      <c r="G128" s="13">
        <f t="shared" si="10"/>
        <v>0.70316515428931314</v>
      </c>
      <c r="H128" s="13">
        <f t="shared" si="11"/>
        <v>2.0256925564940556E-3</v>
      </c>
      <c r="I128" s="13">
        <f t="shared" si="15"/>
        <v>0.39038614291752655</v>
      </c>
      <c r="J128" s="19">
        <f t="shared" si="12"/>
        <v>7.908023038664581E-4</v>
      </c>
      <c r="K128" s="13">
        <f t="shared" si="16"/>
        <v>1.3034663636911601</v>
      </c>
      <c r="L128" s="13">
        <f t="shared" si="13"/>
        <v>0.26502714944870109</v>
      </c>
      <c r="M128" s="13">
        <f t="shared" si="17"/>
        <v>7.0239389944904057E-2</v>
      </c>
      <c r="N128" s="19">
        <f t="shared" si="14"/>
        <v>1.4228340938407557E-4</v>
      </c>
    </row>
    <row r="129" spans="1:14" x14ac:dyDescent="0.2">
      <c r="A129" s="5">
        <v>127</v>
      </c>
      <c r="B129" s="2" t="str">
        <f>'Исходные данные'!A379</f>
        <v>28.09.2015</v>
      </c>
      <c r="C129" s="2">
        <f>'Исходные данные'!B379</f>
        <v>1177.42</v>
      </c>
      <c r="D129" s="6" t="str">
        <f>'Исходные данные'!A131</f>
        <v>28.09.2016</v>
      </c>
      <c r="E129" s="2">
        <f>'Исходные данные'!B131</f>
        <v>1714.39</v>
      </c>
      <c r="F129" s="13">
        <f t="shared" si="9"/>
        <v>1.4560564624348151</v>
      </c>
      <c r="G129" s="13">
        <f t="shared" si="10"/>
        <v>0.7012025879439201</v>
      </c>
      <c r="H129" s="13">
        <f t="shared" si="11"/>
        <v>2.0200387552309564E-3</v>
      </c>
      <c r="I129" s="13">
        <f t="shared" si="15"/>
        <v>0.37573172816739325</v>
      </c>
      <c r="J129" s="19">
        <f t="shared" si="12"/>
        <v>7.5899265246803717E-4</v>
      </c>
      <c r="K129" s="13">
        <f t="shared" si="16"/>
        <v>1.2845041067210345</v>
      </c>
      <c r="L129" s="13">
        <f t="shared" si="13"/>
        <v>0.2503727346985678</v>
      </c>
      <c r="M129" s="13">
        <f t="shared" si="17"/>
        <v>6.2686506280439327E-2</v>
      </c>
      <c r="N129" s="19">
        <f t="shared" si="14"/>
        <v>1.266291721165162E-4</v>
      </c>
    </row>
    <row r="130" spans="1:14" x14ac:dyDescent="0.2">
      <c r="A130" s="5">
        <v>128</v>
      </c>
      <c r="B130" s="2" t="str">
        <f>'Исходные данные'!A380</f>
        <v>25.09.2015</v>
      </c>
      <c r="C130" s="2">
        <f>'Исходные данные'!B380</f>
        <v>1191.03</v>
      </c>
      <c r="D130" s="6" t="str">
        <f>'Исходные данные'!A132</f>
        <v>27.09.2016</v>
      </c>
      <c r="E130" s="2">
        <f>'Исходные данные'!B132</f>
        <v>1717.8</v>
      </c>
      <c r="F130" s="13">
        <f t="shared" ref="F130:F193" si="18">E130/C130</f>
        <v>1.4422810508551422</v>
      </c>
      <c r="G130" s="13">
        <f t="shared" ref="G130:G193" si="19">1/POWER(2,A130/248)</f>
        <v>0.69924549921162626</v>
      </c>
      <c r="H130" s="13">
        <f t="shared" ref="H130:H193" si="20">G130/SUM(G$2:G$1242)</f>
        <v>2.0144007339876926E-3</v>
      </c>
      <c r="I130" s="13">
        <f t="shared" si="15"/>
        <v>0.36622592337718318</v>
      </c>
      <c r="J130" s="19">
        <f t="shared" ref="J130:J193" si="21">H130*I130</f>
        <v>7.3772576885631829E-4</v>
      </c>
      <c r="K130" s="13">
        <f t="shared" si="16"/>
        <v>1.2723517120836223</v>
      </c>
      <c r="L130" s="13">
        <f t="shared" ref="L130:L193" si="22">LN(K130)</f>
        <v>0.24086692990835776</v>
      </c>
      <c r="M130" s="13">
        <f t="shared" si="17"/>
        <v>5.8016877923477636E-2</v>
      </c>
      <c r="N130" s="19">
        <f t="shared" ref="N130:N193" si="23">M130*H130</f>
        <v>1.1686924147272771E-4</v>
      </c>
    </row>
    <row r="131" spans="1:14" x14ac:dyDescent="0.2">
      <c r="A131" s="5">
        <v>129</v>
      </c>
      <c r="B131" s="2" t="str">
        <f>'Исходные данные'!A381</f>
        <v>24.09.2015</v>
      </c>
      <c r="C131" s="2">
        <f>'Исходные данные'!B381</f>
        <v>1186.92</v>
      </c>
      <c r="D131" s="6" t="str">
        <f>'Исходные данные'!A133</f>
        <v>26.09.2016</v>
      </c>
      <c r="E131" s="2">
        <f>'Исходные данные'!B133</f>
        <v>1733.4</v>
      </c>
      <c r="F131" s="13">
        <f t="shared" si="18"/>
        <v>1.4604185623293904</v>
      </c>
      <c r="G131" s="13">
        <f t="shared" si="19"/>
        <v>0.69729387280416111</v>
      </c>
      <c r="H131" s="13">
        <f t="shared" si="20"/>
        <v>2.0087784487215019E-3</v>
      </c>
      <c r="I131" s="13">
        <f t="shared" ref="I131:I194" si="24">LN(F131)</f>
        <v>0.37872308116049491</v>
      </c>
      <c r="J131" s="19">
        <f t="shared" si="21"/>
        <v>7.6077076346860639E-4</v>
      </c>
      <c r="K131" s="13">
        <f t="shared" ref="K131:K194" si="25">F131/GEOMEAN(F$2:F$1242)</f>
        <v>1.2883522646551986</v>
      </c>
      <c r="L131" s="13">
        <f t="shared" si="22"/>
        <v>0.25336408769166952</v>
      </c>
      <c r="M131" s="13">
        <f t="shared" ref="M131:M194" si="26">POWER(L131-AVERAGE(L$2:L$1242),2)</f>
        <v>6.4193360931831922E-2</v>
      </c>
      <c r="N131" s="19">
        <f t="shared" si="23"/>
        <v>1.2895023999086479E-4</v>
      </c>
    </row>
    <row r="132" spans="1:14" x14ac:dyDescent="0.2">
      <c r="A132" s="5">
        <v>130</v>
      </c>
      <c r="B132" s="2" t="str">
        <f>'Исходные данные'!A382</f>
        <v>23.09.2015</v>
      </c>
      <c r="C132" s="2">
        <f>'Исходные данные'!B382</f>
        <v>1202.06</v>
      </c>
      <c r="D132" s="6" t="str">
        <f>'Исходные данные'!A134</f>
        <v>23.09.2016</v>
      </c>
      <c r="E132" s="2">
        <f>'Исходные данные'!B134</f>
        <v>1736.71</v>
      </c>
      <c r="F132" s="13">
        <f t="shared" si="18"/>
        <v>1.4447781308753307</v>
      </c>
      <c r="G132" s="13">
        <f t="shared" si="19"/>
        <v>0.6953476934759244</v>
      </c>
      <c r="H132" s="13">
        <f t="shared" si="20"/>
        <v>2.0031718555125477E-3</v>
      </c>
      <c r="I132" s="13">
        <f t="shared" si="24"/>
        <v>0.36795576712868655</v>
      </c>
      <c r="J132" s="19">
        <f t="shared" si="21"/>
        <v>7.3707863678571395E-4</v>
      </c>
      <c r="K132" s="13">
        <f t="shared" si="25"/>
        <v>1.2745545865074475</v>
      </c>
      <c r="L132" s="13">
        <f t="shared" si="22"/>
        <v>0.2425967736598611</v>
      </c>
      <c r="M132" s="13">
        <f t="shared" si="26"/>
        <v>5.8853194590173782E-2</v>
      </c>
      <c r="N132" s="19">
        <f t="shared" si="23"/>
        <v>1.1789306301003945E-4</v>
      </c>
    </row>
    <row r="133" spans="1:14" x14ac:dyDescent="0.2">
      <c r="A133" s="5">
        <v>131</v>
      </c>
      <c r="B133" s="2" t="str">
        <f>'Исходные данные'!A383</f>
        <v>22.09.2015</v>
      </c>
      <c r="C133" s="2">
        <f>'Исходные данные'!B383</f>
        <v>1218.26</v>
      </c>
      <c r="D133" s="6" t="str">
        <f>'Исходные данные'!A135</f>
        <v>22.09.2016</v>
      </c>
      <c r="E133" s="2">
        <f>'Исходные данные'!B135</f>
        <v>1739.42</v>
      </c>
      <c r="F133" s="13">
        <f t="shared" si="18"/>
        <v>1.42779045523944</v>
      </c>
      <c r="G133" s="13">
        <f t="shared" si="19"/>
        <v>0.69340694602386688</v>
      </c>
      <c r="H133" s="13">
        <f t="shared" si="20"/>
        <v>1.9975809105635747E-3</v>
      </c>
      <c r="I133" s="13">
        <f t="shared" si="24"/>
        <v>0.35612811312161802</v>
      </c>
      <c r="J133" s="19">
        <f t="shared" si="21"/>
        <v>7.1139472048676949E-4</v>
      </c>
      <c r="K133" s="13">
        <f t="shared" si="25"/>
        <v>1.259568396286872</v>
      </c>
      <c r="L133" s="13">
        <f t="shared" si="22"/>
        <v>0.23076911965279256</v>
      </c>
      <c r="M133" s="13">
        <f t="shared" si="26"/>
        <v>5.3254386585324803E-2</v>
      </c>
      <c r="N133" s="19">
        <f t="shared" si="23"/>
        <v>1.0637994604661775E-4</v>
      </c>
    </row>
    <row r="134" spans="1:14" x14ac:dyDescent="0.2">
      <c r="A134" s="5">
        <v>132</v>
      </c>
      <c r="B134" s="2" t="str">
        <f>'Исходные данные'!A384</f>
        <v>21.09.2015</v>
      </c>
      <c r="C134" s="2">
        <f>'Исходные данные'!B384</f>
        <v>1238.55</v>
      </c>
      <c r="D134" s="6" t="str">
        <f>'Исходные данные'!A136</f>
        <v>21.09.2016</v>
      </c>
      <c r="E134" s="2">
        <f>'Исходные данные'!B136</f>
        <v>1725.89</v>
      </c>
      <c r="F134" s="13">
        <f t="shared" si="18"/>
        <v>1.3934762423802027</v>
      </c>
      <c r="G134" s="13">
        <f t="shared" si="19"/>
        <v>0.69147161528737211</v>
      </c>
      <c r="H134" s="13">
        <f t="shared" si="20"/>
        <v>1.9920055701995688E-3</v>
      </c>
      <c r="I134" s="13">
        <f t="shared" si="24"/>
        <v>0.33180151891057269</v>
      </c>
      <c r="J134" s="19">
        <f t="shared" si="21"/>
        <v>6.609504738705384E-4</v>
      </c>
      <c r="K134" s="13">
        <f t="shared" si="25"/>
        <v>1.2292970788800697</v>
      </c>
      <c r="L134" s="13">
        <f t="shared" si="22"/>
        <v>0.20644252544174727</v>
      </c>
      <c r="M134" s="13">
        <f t="shared" si="26"/>
        <v>4.2618516310766387E-2</v>
      </c>
      <c r="N134" s="19">
        <f t="shared" si="23"/>
        <v>8.4896321884687817E-5</v>
      </c>
    </row>
    <row r="135" spans="1:14" x14ac:dyDescent="0.2">
      <c r="A135" s="5">
        <v>133</v>
      </c>
      <c r="B135" s="2" t="str">
        <f>'Исходные данные'!A385</f>
        <v>18.09.2015</v>
      </c>
      <c r="C135" s="2">
        <f>'Исходные данные'!B385</f>
        <v>1247.07</v>
      </c>
      <c r="D135" s="6" t="str">
        <f>'Исходные данные'!A137</f>
        <v>20.09.2016</v>
      </c>
      <c r="E135" s="2">
        <f>'Исходные данные'!B137</f>
        <v>1709.45</v>
      </c>
      <c r="F135" s="13">
        <f t="shared" si="18"/>
        <v>1.370773092127948</v>
      </c>
      <c r="G135" s="13">
        <f t="shared" si="19"/>
        <v>0.68954168614813716</v>
      </c>
      <c r="H135" s="13">
        <f t="shared" si="20"/>
        <v>1.986445790867414E-3</v>
      </c>
      <c r="I135" s="13">
        <f t="shared" si="24"/>
        <v>0.31537488150551607</v>
      </c>
      <c r="J135" s="19">
        <f t="shared" si="21"/>
        <v>6.264751059119418E-4</v>
      </c>
      <c r="K135" s="13">
        <f t="shared" si="25"/>
        <v>1.2092688104118532</v>
      </c>
      <c r="L135" s="13">
        <f t="shared" si="22"/>
        <v>0.19001588803669059</v>
      </c>
      <c r="M135" s="13">
        <f t="shared" si="26"/>
        <v>3.6106037706372059E-2</v>
      </c>
      <c r="N135" s="19">
        <f t="shared" si="23"/>
        <v>7.1722686626722915E-5</v>
      </c>
    </row>
    <row r="136" spans="1:14" x14ac:dyDescent="0.2">
      <c r="A136" s="5">
        <v>134</v>
      </c>
      <c r="B136" s="2" t="str">
        <f>'Исходные данные'!A386</f>
        <v>17.09.2015</v>
      </c>
      <c r="C136" s="2">
        <f>'Исходные данные'!B386</f>
        <v>1246.27</v>
      </c>
      <c r="D136" s="6" t="str">
        <f>'Исходные данные'!A138</f>
        <v>19.09.2016</v>
      </c>
      <c r="E136" s="2">
        <f>'Исходные данные'!B138</f>
        <v>1710.82</v>
      </c>
      <c r="F136" s="13">
        <f t="shared" si="18"/>
        <v>1.3727522928418401</v>
      </c>
      <c r="G136" s="13">
        <f t="shared" si="19"/>
        <v>0.68761714353005521</v>
      </c>
      <c r="H136" s="13">
        <f t="shared" si="20"/>
        <v>1.9809015291355533E-3</v>
      </c>
      <c r="I136" s="13">
        <f t="shared" si="24"/>
        <v>0.31681769742993199</v>
      </c>
      <c r="J136" s="19">
        <f t="shared" si="21"/>
        <v>6.2758466129615731E-4</v>
      </c>
      <c r="K136" s="13">
        <f t="shared" si="25"/>
        <v>1.2110148219921792</v>
      </c>
      <c r="L136" s="13">
        <f t="shared" si="22"/>
        <v>0.19145870396110662</v>
      </c>
      <c r="M136" s="13">
        <f t="shared" si="26"/>
        <v>3.6656435322466589E-2</v>
      </c>
      <c r="N136" s="19">
        <f t="shared" si="23"/>
        <v>7.2612788782932568E-5</v>
      </c>
    </row>
    <row r="137" spans="1:14" x14ac:dyDescent="0.2">
      <c r="A137" s="5">
        <v>135</v>
      </c>
      <c r="B137" s="2" t="str">
        <f>'Исходные данные'!A387</f>
        <v>16.09.2015</v>
      </c>
      <c r="C137" s="2">
        <f>'Исходные данные'!B387</f>
        <v>1247.8699999999999</v>
      </c>
      <c r="D137" s="6" t="str">
        <f>'Исходные данные'!A139</f>
        <v>16.09.2016</v>
      </c>
      <c r="E137" s="2">
        <f>'Исходные данные'!B139</f>
        <v>1716.02</v>
      </c>
      <c r="F137" s="13">
        <f t="shared" si="18"/>
        <v>1.3751592713984631</v>
      </c>
      <c r="G137" s="13">
        <f t="shared" si="19"/>
        <v>0.68569797239909758</v>
      </c>
      <c r="H137" s="13">
        <f t="shared" si="20"/>
        <v>1.9753727416936492E-3</v>
      </c>
      <c r="I137" s="13">
        <f t="shared" si="24"/>
        <v>0.31856955815466126</v>
      </c>
      <c r="J137" s="19">
        <f t="shared" si="21"/>
        <v>6.2929362151210757E-4</v>
      </c>
      <c r="K137" s="13">
        <f t="shared" si="25"/>
        <v>1.2131382106934674</v>
      </c>
      <c r="L137" s="13">
        <f t="shared" si="22"/>
        <v>0.19321056468583583</v>
      </c>
      <c r="M137" s="13">
        <f t="shared" si="26"/>
        <v>3.7330322306219479E-2</v>
      </c>
      <c r="N137" s="19">
        <f t="shared" si="23"/>
        <v>7.3741301122344356E-5</v>
      </c>
    </row>
    <row r="138" spans="1:14" x14ac:dyDescent="0.2">
      <c r="A138" s="5">
        <v>136</v>
      </c>
      <c r="B138" s="2" t="str">
        <f>'Исходные данные'!A388</f>
        <v>15.09.2015</v>
      </c>
      <c r="C138" s="2">
        <f>'Исходные данные'!B388</f>
        <v>1245.4000000000001</v>
      </c>
      <c r="D138" s="6" t="str">
        <f>'Исходные данные'!A140</f>
        <v>15.09.2016</v>
      </c>
      <c r="E138" s="2">
        <f>'Исходные данные'!B140</f>
        <v>1721.19</v>
      </c>
      <c r="F138" s="13">
        <f t="shared" si="18"/>
        <v>1.3820378994700497</v>
      </c>
      <c r="G138" s="13">
        <f t="shared" si="19"/>
        <v>0.68378415776319623</v>
      </c>
      <c r="H138" s="13">
        <f t="shared" si="20"/>
        <v>1.9698593853522462E-3</v>
      </c>
      <c r="I138" s="13">
        <f t="shared" si="24"/>
        <v>0.3235591486091457</v>
      </c>
      <c r="J138" s="19">
        <f t="shared" si="21"/>
        <v>6.3736602560430784E-4</v>
      </c>
      <c r="K138" s="13">
        <f t="shared" si="25"/>
        <v>1.219206399829337</v>
      </c>
      <c r="L138" s="13">
        <f t="shared" si="22"/>
        <v>0.19820015514032027</v>
      </c>
      <c r="M138" s="13">
        <f t="shared" si="26"/>
        <v>3.9283301497646944E-2</v>
      </c>
      <c r="N138" s="19">
        <f t="shared" si="23"/>
        <v>7.7382580142761778E-5</v>
      </c>
    </row>
    <row r="139" spans="1:14" x14ac:dyDescent="0.2">
      <c r="A139" s="5">
        <v>137</v>
      </c>
      <c r="B139" s="2" t="str">
        <f>'Исходные данные'!A389</f>
        <v>14.09.2015</v>
      </c>
      <c r="C139" s="2">
        <f>'Исходные данные'!B389</f>
        <v>1250.9100000000001</v>
      </c>
      <c r="D139" s="6" t="str">
        <f>'Исходные данные'!A141</f>
        <v>14.09.2016</v>
      </c>
      <c r="E139" s="2">
        <f>'Исходные данные'!B141</f>
        <v>1724.04</v>
      </c>
      <c r="F139" s="13">
        <f t="shared" si="18"/>
        <v>1.3782286495431324</v>
      </c>
      <c r="G139" s="13">
        <f t="shared" si="19"/>
        <v>0.68187568467212656</v>
      </c>
      <c r="H139" s="13">
        <f t="shared" si="20"/>
        <v>1.9643614170424309E-3</v>
      </c>
      <c r="I139" s="13">
        <f t="shared" si="24"/>
        <v>0.32079908737774177</v>
      </c>
      <c r="J139" s="19">
        <f t="shared" si="21"/>
        <v>6.3016534986725943E-4</v>
      </c>
      <c r="K139" s="13">
        <f t="shared" si="25"/>
        <v>1.2158459551619165</v>
      </c>
      <c r="L139" s="13">
        <f t="shared" si="22"/>
        <v>0.19544009390891631</v>
      </c>
      <c r="M139" s="13">
        <f t="shared" si="26"/>
        <v>3.8196830307125951E-2</v>
      </c>
      <c r="N139" s="19">
        <f t="shared" si="23"/>
        <v>7.5032379708635203E-5</v>
      </c>
    </row>
    <row r="140" spans="1:14" x14ac:dyDescent="0.2">
      <c r="A140" s="5">
        <v>138</v>
      </c>
      <c r="B140" s="2" t="str">
        <f>'Исходные данные'!A390</f>
        <v>11.09.2015</v>
      </c>
      <c r="C140" s="2">
        <f>'Исходные данные'!B390</f>
        <v>1239.74</v>
      </c>
      <c r="D140" s="6" t="str">
        <f>'Исходные данные'!A142</f>
        <v>13.09.2016</v>
      </c>
      <c r="E140" s="2">
        <f>'Исходные данные'!B142</f>
        <v>1730.53</v>
      </c>
      <c r="F140" s="13">
        <f t="shared" si="18"/>
        <v>1.3958813944859405</v>
      </c>
      <c r="G140" s="13">
        <f t="shared" si="19"/>
        <v>0.67997253821739079</v>
      </c>
      <c r="H140" s="13">
        <f t="shared" si="20"/>
        <v>1.958878793815498E-3</v>
      </c>
      <c r="I140" s="13">
        <f t="shared" si="24"/>
        <v>0.33352603976083645</v>
      </c>
      <c r="J140" s="19">
        <f t="shared" si="21"/>
        <v>6.5333708647276713E-4</v>
      </c>
      <c r="K140" s="13">
        <f t="shared" si="25"/>
        <v>1.231418856322644</v>
      </c>
      <c r="L140" s="13">
        <f t="shared" si="22"/>
        <v>0.20816704629201094</v>
      </c>
      <c r="M140" s="13">
        <f t="shared" si="26"/>
        <v>4.3333519161940143E-2</v>
      </c>
      <c r="N140" s="19">
        <f t="shared" si="23"/>
        <v>8.4885111747722076E-5</v>
      </c>
    </row>
    <row r="141" spans="1:14" x14ac:dyDescent="0.2">
      <c r="A141" s="5">
        <v>139</v>
      </c>
      <c r="B141" s="2" t="str">
        <f>'Исходные данные'!A391</f>
        <v>10.09.2015</v>
      </c>
      <c r="C141" s="2">
        <f>'Исходные данные'!B391</f>
        <v>1239.8</v>
      </c>
      <c r="D141" s="6" t="str">
        <f>'Исходные данные'!A143</f>
        <v>12.09.2016</v>
      </c>
      <c r="E141" s="2">
        <f>'Исходные данные'!B143</f>
        <v>1734.36</v>
      </c>
      <c r="F141" s="13">
        <f t="shared" si="18"/>
        <v>1.3989030488788514</v>
      </c>
      <c r="G141" s="13">
        <f t="shared" si="19"/>
        <v>0.67807470353210153</v>
      </c>
      <c r="H141" s="13">
        <f t="shared" si="20"/>
        <v>1.9534114728426148E-3</v>
      </c>
      <c r="I141" s="13">
        <f t="shared" si="24"/>
        <v>0.33568839298093189</v>
      </c>
      <c r="J141" s="19">
        <f t="shared" si="21"/>
        <v>6.5573755814905268E-4</v>
      </c>
      <c r="K141" s="13">
        <f t="shared" si="25"/>
        <v>1.2340844998446647</v>
      </c>
      <c r="L141" s="13">
        <f t="shared" si="22"/>
        <v>0.21032939951210639</v>
      </c>
      <c r="M141" s="13">
        <f t="shared" si="26"/>
        <v>4.4238456299123173E-2</v>
      </c>
      <c r="N141" s="19">
        <f t="shared" si="23"/>
        <v>8.6415908075553844E-5</v>
      </c>
    </row>
    <row r="142" spans="1:14" x14ac:dyDescent="0.2">
      <c r="A142" s="5">
        <v>140</v>
      </c>
      <c r="B142" s="2" t="str">
        <f>'Исходные данные'!A392</f>
        <v>09.09.2015</v>
      </c>
      <c r="C142" s="2">
        <f>'Исходные данные'!B392</f>
        <v>1243.6199999999999</v>
      </c>
      <c r="D142" s="6" t="str">
        <f>'Исходные данные'!A144</f>
        <v>09.09.2016</v>
      </c>
      <c r="E142" s="2">
        <f>'Исходные данные'!B144</f>
        <v>1750.7</v>
      </c>
      <c r="F142" s="13">
        <f t="shared" si="18"/>
        <v>1.4077451311493867</v>
      </c>
      <c r="G142" s="13">
        <f t="shared" si="19"/>
        <v>0.67618216579086565</v>
      </c>
      <c r="H142" s="13">
        <f t="shared" si="20"/>
        <v>1.9479594114144851E-3</v>
      </c>
      <c r="I142" s="13">
        <f t="shared" si="24"/>
        <v>0.34198922654201863</v>
      </c>
      <c r="J142" s="19">
        <f t="shared" si="21"/>
        <v>6.6618113244488564E-4</v>
      </c>
      <c r="K142" s="13">
        <f t="shared" si="25"/>
        <v>1.241884809297964</v>
      </c>
      <c r="L142" s="13">
        <f t="shared" si="22"/>
        <v>0.2166302330731931</v>
      </c>
      <c r="M142" s="13">
        <f t="shared" si="26"/>
        <v>4.6928657881345877E-2</v>
      </c>
      <c r="N142" s="19">
        <f t="shared" si="23"/>
        <v>9.141512078501825E-5</v>
      </c>
    </row>
    <row r="143" spans="1:14" x14ac:dyDescent="0.2">
      <c r="A143" s="5">
        <v>141</v>
      </c>
      <c r="B143" s="2" t="str">
        <f>'Исходные данные'!A393</f>
        <v>08.09.2015</v>
      </c>
      <c r="C143" s="2">
        <f>'Исходные данные'!B393</f>
        <v>1236.24</v>
      </c>
      <c r="D143" s="6" t="str">
        <f>'Исходные данные'!A145</f>
        <v>08.09.2016</v>
      </c>
      <c r="E143" s="2">
        <f>'Исходные данные'!B145</f>
        <v>1761.44</v>
      </c>
      <c r="F143" s="13">
        <f t="shared" si="18"/>
        <v>1.4248366013071896</v>
      </c>
      <c r="G143" s="13">
        <f t="shared" si="19"/>
        <v>0.67429491020966803</v>
      </c>
      <c r="H143" s="13">
        <f t="shared" si="20"/>
        <v>1.9425225669410162E-3</v>
      </c>
      <c r="I143" s="13">
        <f t="shared" si="24"/>
        <v>0.35405714139665356</v>
      </c>
      <c r="J143" s="19">
        <f t="shared" si="21"/>
        <v>6.877639871496258E-4</v>
      </c>
      <c r="K143" s="13">
        <f t="shared" si="25"/>
        <v>1.2569625649853269</v>
      </c>
      <c r="L143" s="13">
        <f t="shared" si="22"/>
        <v>0.22869814792782819</v>
      </c>
      <c r="M143" s="13">
        <f t="shared" si="26"/>
        <v>5.2302842865618697E-2</v>
      </c>
      <c r="N143" s="19">
        <f t="shared" si="23"/>
        <v>1.0159945258163425E-4</v>
      </c>
    </row>
    <row r="144" spans="1:14" x14ac:dyDescent="0.2">
      <c r="A144" s="5">
        <v>142</v>
      </c>
      <c r="B144" s="2" t="str">
        <f>'Исходные данные'!A394</f>
        <v>07.09.2015</v>
      </c>
      <c r="C144" s="2">
        <f>'Исходные данные'!B394</f>
        <v>1228.1600000000001</v>
      </c>
      <c r="D144" s="6" t="str">
        <f>'Исходные данные'!A146</f>
        <v>07.09.2016</v>
      </c>
      <c r="E144" s="2">
        <f>'Исходные данные'!B146</f>
        <v>1761.38</v>
      </c>
      <c r="F144" s="13">
        <f t="shared" si="18"/>
        <v>1.4341616727462221</v>
      </c>
      <c r="G144" s="13">
        <f t="shared" si="19"/>
        <v>0.67241292204575676</v>
      </c>
      <c r="H144" s="13">
        <f t="shared" si="20"/>
        <v>1.9371008969509863E-3</v>
      </c>
      <c r="I144" s="13">
        <f t="shared" si="24"/>
        <v>0.36058047832332274</v>
      </c>
      <c r="J144" s="19">
        <f t="shared" si="21"/>
        <v>6.9848076798312416E-4</v>
      </c>
      <c r="K144" s="13">
        <f t="shared" si="25"/>
        <v>1.2651889578951694</v>
      </c>
      <c r="L144" s="13">
        <f t="shared" si="22"/>
        <v>0.23522148485449726</v>
      </c>
      <c r="M144" s="13">
        <f t="shared" si="26"/>
        <v>5.5329146937154391E-2</v>
      </c>
      <c r="N144" s="19">
        <f t="shared" si="23"/>
        <v>1.0717814015949468E-4</v>
      </c>
    </row>
    <row r="145" spans="1:14" x14ac:dyDescent="0.2">
      <c r="A145" s="5">
        <v>143</v>
      </c>
      <c r="B145" s="2" t="str">
        <f>'Исходные данные'!A395</f>
        <v>04.09.2015</v>
      </c>
      <c r="C145" s="2">
        <f>'Исходные данные'!B395</f>
        <v>1226.81</v>
      </c>
      <c r="D145" s="6" t="str">
        <f>'Исходные данные'!A147</f>
        <v>06.09.2016</v>
      </c>
      <c r="E145" s="2">
        <f>'Исходные данные'!B147</f>
        <v>1745.99</v>
      </c>
      <c r="F145" s="13">
        <f t="shared" si="18"/>
        <v>1.4231951157881009</v>
      </c>
      <c r="G145" s="13">
        <f t="shared" si="19"/>
        <v>0.67053618659752745</v>
      </c>
      <c r="H145" s="13">
        <f t="shared" si="20"/>
        <v>1.9316943590917135E-3</v>
      </c>
      <c r="I145" s="13">
        <f t="shared" si="24"/>
        <v>0.35290442551150625</v>
      </c>
      <c r="J145" s="19">
        <f t="shared" si="21"/>
        <v>6.8170348805907837E-4</v>
      </c>
      <c r="K145" s="13">
        <f t="shared" si="25"/>
        <v>1.2555144790458113</v>
      </c>
      <c r="L145" s="13">
        <f t="shared" si="22"/>
        <v>0.2275454320426808</v>
      </c>
      <c r="M145" s="13">
        <f t="shared" si="26"/>
        <v>5.1776923643490173E-2</v>
      </c>
      <c r="N145" s="19">
        <f t="shared" si="23"/>
        <v>1.0001719133325233E-4</v>
      </c>
    </row>
    <row r="146" spans="1:14" x14ac:dyDescent="0.2">
      <c r="A146" s="5">
        <v>144</v>
      </c>
      <c r="B146" s="2" t="str">
        <f>'Исходные данные'!A396</f>
        <v>03.09.2015</v>
      </c>
      <c r="C146" s="2">
        <f>'Исходные данные'!B396</f>
        <v>1231.28</v>
      </c>
      <c r="D146" s="6" t="str">
        <f>'Исходные данные'!A148</f>
        <v>05.09.2016</v>
      </c>
      <c r="E146" s="2">
        <f>'Исходные данные'!B148</f>
        <v>1735.95</v>
      </c>
      <c r="F146" s="13">
        <f t="shared" si="18"/>
        <v>1.4098742771749724</v>
      </c>
      <c r="G146" s="13">
        <f t="shared" si="19"/>
        <v>0.66866468920440847</v>
      </c>
      <c r="H146" s="13">
        <f t="shared" si="20"/>
        <v>1.9263029111287228E-3</v>
      </c>
      <c r="I146" s="13">
        <f t="shared" si="24"/>
        <v>0.34350053529049784</v>
      </c>
      <c r="J146" s="19">
        <f t="shared" si="21"/>
        <v>6.6168608110436062E-4</v>
      </c>
      <c r="K146" s="13">
        <f t="shared" si="25"/>
        <v>1.2437630996556748</v>
      </c>
      <c r="L146" s="13">
        <f t="shared" si="22"/>
        <v>0.21814154182167247</v>
      </c>
      <c r="M146" s="13">
        <f t="shared" si="26"/>
        <v>4.7585732268336393E-2</v>
      </c>
      <c r="N146" s="19">
        <f t="shared" si="23"/>
        <v>9.1664534596688392E-5</v>
      </c>
    </row>
    <row r="147" spans="1:14" x14ac:dyDescent="0.2">
      <c r="A147" s="5">
        <v>145</v>
      </c>
      <c r="B147" s="2" t="str">
        <f>'Исходные данные'!A397</f>
        <v>02.09.2015</v>
      </c>
      <c r="C147" s="2">
        <f>'Исходные данные'!B397</f>
        <v>1228.69</v>
      </c>
      <c r="D147" s="6" t="str">
        <f>'Исходные данные'!A149</f>
        <v>02.09.2016</v>
      </c>
      <c r="E147" s="2">
        <f>'Исходные данные'!B149</f>
        <v>1721.58</v>
      </c>
      <c r="F147" s="13">
        <f t="shared" si="18"/>
        <v>1.401150819165127</v>
      </c>
      <c r="G147" s="13">
        <f t="shared" si="19"/>
        <v>0.66679841524674677</v>
      </c>
      <c r="H147" s="13">
        <f t="shared" si="20"/>
        <v>1.9209265109454189E-3</v>
      </c>
      <c r="I147" s="13">
        <f t="shared" si="24"/>
        <v>0.33729391264236919</v>
      </c>
      <c r="J147" s="19">
        <f t="shared" si="21"/>
        <v>6.4791681877523512E-4</v>
      </c>
      <c r="K147" s="13">
        <f t="shared" si="25"/>
        <v>1.2360674381703245</v>
      </c>
      <c r="L147" s="13">
        <f t="shared" si="22"/>
        <v>0.21193491917354376</v>
      </c>
      <c r="M147" s="13">
        <f t="shared" si="26"/>
        <v>4.4916409965096445E-2</v>
      </c>
      <c r="N147" s="19">
        <f t="shared" si="23"/>
        <v>8.6281122678446756E-5</v>
      </c>
    </row>
    <row r="148" spans="1:14" x14ac:dyDescent="0.2">
      <c r="A148" s="5">
        <v>146</v>
      </c>
      <c r="B148" s="2" t="str">
        <f>'Исходные данные'!A398</f>
        <v>01.09.2015</v>
      </c>
      <c r="C148" s="2">
        <f>'Исходные данные'!B398</f>
        <v>1232.76</v>
      </c>
      <c r="D148" s="6" t="str">
        <f>'Исходные данные'!A150</f>
        <v>01.09.2016</v>
      </c>
      <c r="E148" s="2">
        <f>'Исходные данные'!B150</f>
        <v>1711.81</v>
      </c>
      <c r="F148" s="13">
        <f t="shared" si="18"/>
        <v>1.3885995652032836</v>
      </c>
      <c r="G148" s="13">
        <f t="shared" si="19"/>
        <v>0.66493735014569333</v>
      </c>
      <c r="H148" s="13">
        <f t="shared" si="20"/>
        <v>1.9155651165427552E-3</v>
      </c>
      <c r="I148" s="13">
        <f t="shared" si="24"/>
        <v>0.32829573221822245</v>
      </c>
      <c r="J148" s="19">
        <f t="shared" si="21"/>
        <v>6.288718525470884E-4</v>
      </c>
      <c r="K148" s="13">
        <f t="shared" si="25"/>
        <v>1.2249949710823882</v>
      </c>
      <c r="L148" s="13">
        <f t="shared" si="22"/>
        <v>0.20293673874939702</v>
      </c>
      <c r="M148" s="13">
        <f t="shared" si="26"/>
        <v>4.1183319934240938E-2</v>
      </c>
      <c r="N148" s="19">
        <f t="shared" si="23"/>
        <v>7.8889331049451818E-5</v>
      </c>
    </row>
    <row r="149" spans="1:14" x14ac:dyDescent="0.2">
      <c r="A149" s="5">
        <v>147</v>
      </c>
      <c r="B149" s="2" t="str">
        <f>'Исходные данные'!A399</f>
        <v>31.08.2015</v>
      </c>
      <c r="C149" s="2">
        <f>'Исходные данные'!B399</f>
        <v>1236.29</v>
      </c>
      <c r="D149" s="6" t="str">
        <f>'Исходные данные'!A151</f>
        <v>31.08.2016</v>
      </c>
      <c r="E149" s="2">
        <f>'Исходные данные'!B151</f>
        <v>1713.03</v>
      </c>
      <c r="F149" s="13">
        <f t="shared" si="18"/>
        <v>1.3856214965744285</v>
      </c>
      <c r="G149" s="13">
        <f t="shared" si="19"/>
        <v>0.66308147936308937</v>
      </c>
      <c r="H149" s="13">
        <f t="shared" si="20"/>
        <v>1.9102186860389069E-3</v>
      </c>
      <c r="I149" s="13">
        <f t="shared" si="24"/>
        <v>0.32614877297707173</v>
      </c>
      <c r="J149" s="19">
        <f t="shared" si="21"/>
        <v>6.2301548056946366E-4</v>
      </c>
      <c r="K149" s="13">
        <f t="shared" si="25"/>
        <v>1.2223677780561886</v>
      </c>
      <c r="L149" s="13">
        <f t="shared" si="22"/>
        <v>0.20078977950824622</v>
      </c>
      <c r="M149" s="13">
        <f t="shared" si="26"/>
        <v>4.0316535554970057E-2</v>
      </c>
      <c r="N149" s="19">
        <f t="shared" si="23"/>
        <v>7.7013399573455773E-5</v>
      </c>
    </row>
    <row r="150" spans="1:14" x14ac:dyDescent="0.2">
      <c r="A150" s="5">
        <v>148</v>
      </c>
      <c r="B150" s="2" t="str">
        <f>'Исходные данные'!A400</f>
        <v>28.08.2015</v>
      </c>
      <c r="C150" s="2">
        <f>'Исходные данные'!B400</f>
        <v>1223.0999999999999</v>
      </c>
      <c r="D150" s="6" t="str">
        <f>'Исходные данные'!A152</f>
        <v>30.08.2016</v>
      </c>
      <c r="E150" s="2">
        <f>'Исходные данные'!B152</f>
        <v>1717.36</v>
      </c>
      <c r="F150" s="13">
        <f t="shared" si="18"/>
        <v>1.4041043250756275</v>
      </c>
      <c r="G150" s="13">
        <f t="shared" si="19"/>
        <v>0.66123078840135252</v>
      </c>
      <c r="H150" s="13">
        <f t="shared" si="20"/>
        <v>1.9048871776689419E-3</v>
      </c>
      <c r="I150" s="13">
        <f t="shared" si="24"/>
        <v>0.33939960845251566</v>
      </c>
      <c r="J150" s="19">
        <f t="shared" si="21"/>
        <v>6.4651796224705655E-4</v>
      </c>
      <c r="K150" s="13">
        <f t="shared" si="25"/>
        <v>1.2386729624539905</v>
      </c>
      <c r="L150" s="13">
        <f t="shared" si="22"/>
        <v>0.21404061498369018</v>
      </c>
      <c r="M150" s="13">
        <f t="shared" si="26"/>
        <v>4.5813384862596215E-2</v>
      </c>
      <c r="N150" s="19">
        <f t="shared" si="23"/>
        <v>8.7269329390371933E-5</v>
      </c>
    </row>
    <row r="151" spans="1:14" x14ac:dyDescent="0.2">
      <c r="A151" s="5">
        <v>149</v>
      </c>
      <c r="B151" s="2" t="str">
        <f>'Исходные данные'!A401</f>
        <v>27.08.2015</v>
      </c>
      <c r="C151" s="2">
        <f>'Исходные данные'!B401</f>
        <v>1207.3800000000001</v>
      </c>
      <c r="D151" s="6" t="str">
        <f>'Исходные данные'!A153</f>
        <v>29.08.2016</v>
      </c>
      <c r="E151" s="2">
        <f>'Исходные данные'!B153</f>
        <v>1705.23</v>
      </c>
      <c r="F151" s="13">
        <f t="shared" si="18"/>
        <v>1.4123391144461561</v>
      </c>
      <c r="G151" s="13">
        <f t="shared" si="19"/>
        <v>0.6593852628033644</v>
      </c>
      <c r="H151" s="13">
        <f t="shared" si="20"/>
        <v>1.8995705497844983E-3</v>
      </c>
      <c r="I151" s="13">
        <f t="shared" si="24"/>
        <v>0.3452472762741583</v>
      </c>
      <c r="J151" s="19">
        <f t="shared" si="21"/>
        <v>6.5582155840370349E-4</v>
      </c>
      <c r="K151" s="13">
        <f t="shared" si="25"/>
        <v>1.2459375301663846</v>
      </c>
      <c r="L151" s="13">
        <f t="shared" si="22"/>
        <v>0.21988828280533287</v>
      </c>
      <c r="M151" s="13">
        <f t="shared" si="26"/>
        <v>4.8350856915077962E-2</v>
      </c>
      <c r="N151" s="19">
        <f t="shared" si="23"/>
        <v>9.1845863852726248E-5</v>
      </c>
    </row>
    <row r="152" spans="1:14" x14ac:dyDescent="0.2">
      <c r="A152" s="5">
        <v>150</v>
      </c>
      <c r="B152" s="2" t="str">
        <f>'Исходные данные'!A402</f>
        <v>26.08.2015</v>
      </c>
      <c r="C152" s="2">
        <f>'Исходные данные'!B402</f>
        <v>1191.8800000000001</v>
      </c>
      <c r="D152" s="6" t="str">
        <f>'Исходные данные'!A154</f>
        <v>26.08.2016</v>
      </c>
      <c r="E152" s="2">
        <f>'Исходные данные'!B154</f>
        <v>1715.7</v>
      </c>
      <c r="F152" s="13">
        <f t="shared" si="18"/>
        <v>1.4394905527402087</v>
      </c>
      <c r="G152" s="13">
        <f t="shared" si="19"/>
        <v>0.65754488815235657</v>
      </c>
      <c r="H152" s="13">
        <f t="shared" si="20"/>
        <v>1.8942687608534542E-3</v>
      </c>
      <c r="I152" s="13">
        <f t="shared" si="24"/>
        <v>0.36428926817270407</v>
      </c>
      <c r="J152" s="19">
        <f t="shared" si="21"/>
        <v>6.9006178061371977E-4</v>
      </c>
      <c r="K152" s="13">
        <f t="shared" si="25"/>
        <v>1.2698899900413083</v>
      </c>
      <c r="L152" s="13">
        <f t="shared" si="22"/>
        <v>0.23893027470387865</v>
      </c>
      <c r="M152" s="13">
        <f t="shared" si="26"/>
        <v>5.7087676170070822E-2</v>
      </c>
      <c r="N152" s="19">
        <f t="shared" si="23"/>
        <v>1.0813940159868332E-4</v>
      </c>
    </row>
    <row r="153" spans="1:14" x14ac:dyDescent="0.2">
      <c r="A153" s="5">
        <v>151</v>
      </c>
      <c r="B153" s="2" t="str">
        <f>'Исходные данные'!A403</f>
        <v>25.08.2015</v>
      </c>
      <c r="C153" s="2">
        <f>'Исходные данные'!B403</f>
        <v>1194.2</v>
      </c>
      <c r="D153" s="6" t="str">
        <f>'Исходные данные'!A155</f>
        <v>25.08.2016</v>
      </c>
      <c r="E153" s="2">
        <f>'Исходные данные'!B155</f>
        <v>1701.5</v>
      </c>
      <c r="F153" s="13">
        <f t="shared" si="18"/>
        <v>1.4248032155417854</v>
      </c>
      <c r="G153" s="13">
        <f t="shared" si="19"/>
        <v>0.6557096500717986</v>
      </c>
      <c r="H153" s="13">
        <f t="shared" si="20"/>
        <v>1.8889817694596072E-3</v>
      </c>
      <c r="I153" s="13">
        <f t="shared" si="24"/>
        <v>0.35403370982806842</v>
      </c>
      <c r="J153" s="19">
        <f t="shared" si="21"/>
        <v>6.6876322363937379E-4</v>
      </c>
      <c r="K153" s="13">
        <f t="shared" si="25"/>
        <v>1.2569331127258341</v>
      </c>
      <c r="L153" s="13">
        <f t="shared" si="22"/>
        <v>0.228674716359243</v>
      </c>
      <c r="M153" s="13">
        <f t="shared" si="26"/>
        <v>5.2292125901980145E-2</v>
      </c>
      <c r="N153" s="19">
        <f t="shared" si="23"/>
        <v>9.8778872515127011E-5</v>
      </c>
    </row>
    <row r="154" spans="1:14" x14ac:dyDescent="0.2">
      <c r="A154" s="5">
        <v>152</v>
      </c>
      <c r="B154" s="2" t="str">
        <f>'Исходные данные'!A404</f>
        <v>24.08.2015</v>
      </c>
      <c r="C154" s="2">
        <f>'Исходные данные'!B404</f>
        <v>1184.04</v>
      </c>
      <c r="D154" s="6" t="str">
        <f>'Исходные данные'!A156</f>
        <v>24.08.2016</v>
      </c>
      <c r="E154" s="2">
        <f>'Исходные данные'!B156</f>
        <v>1689.57</v>
      </c>
      <c r="F154" s="13">
        <f t="shared" si="18"/>
        <v>1.4269534813013074</v>
      </c>
      <c r="G154" s="13">
        <f t="shared" si="19"/>
        <v>0.65387953422528611</v>
      </c>
      <c r="H154" s="13">
        <f t="shared" si="20"/>
        <v>1.8837095343023501E-3</v>
      </c>
      <c r="I154" s="13">
        <f t="shared" si="24"/>
        <v>0.35554173901541458</v>
      </c>
      <c r="J154" s="19">
        <f t="shared" si="21"/>
        <v>6.6973736362577435E-4</v>
      </c>
      <c r="K154" s="13">
        <f t="shared" si="25"/>
        <v>1.2588300344935717</v>
      </c>
      <c r="L154" s="13">
        <f t="shared" si="22"/>
        <v>0.2301827455465891</v>
      </c>
      <c r="M154" s="13">
        <f t="shared" si="26"/>
        <v>5.2984096347365693E-2</v>
      </c>
      <c r="N154" s="19">
        <f t="shared" si="23"/>
        <v>9.9806647455927074E-5</v>
      </c>
    </row>
    <row r="155" spans="1:14" x14ac:dyDescent="0.2">
      <c r="A155" s="5">
        <v>153</v>
      </c>
      <c r="B155" s="2" t="str">
        <f>'Исходные данные'!A405</f>
        <v>21.08.2015</v>
      </c>
      <c r="C155" s="2">
        <f>'Исходные данные'!B405</f>
        <v>1214.2</v>
      </c>
      <c r="D155" s="6" t="str">
        <f>'Исходные данные'!A157</f>
        <v>23.08.2016</v>
      </c>
      <c r="E155" s="2">
        <f>'Исходные данные'!B157</f>
        <v>1681.55</v>
      </c>
      <c r="F155" s="13">
        <f t="shared" si="18"/>
        <v>1.3849036402569592</v>
      </c>
      <c r="G155" s="13">
        <f t="shared" si="19"/>
        <v>0.65205452631642735</v>
      </c>
      <c r="H155" s="13">
        <f t="shared" si="20"/>
        <v>1.8784520141963453E-3</v>
      </c>
      <c r="I155" s="13">
        <f t="shared" si="24"/>
        <v>0.32563056339724111</v>
      </c>
      <c r="J155" s="19">
        <f t="shared" si="21"/>
        <v>6.1168138769743827E-4</v>
      </c>
      <c r="K155" s="13">
        <f t="shared" si="25"/>
        <v>1.2217344994632122</v>
      </c>
      <c r="L155" s="13">
        <f t="shared" si="22"/>
        <v>0.20027156992841566</v>
      </c>
      <c r="M155" s="13">
        <f t="shared" si="26"/>
        <v>4.0108701721592206E-2</v>
      </c>
      <c r="N155" s="19">
        <f t="shared" si="23"/>
        <v>7.5342271535725299E-5</v>
      </c>
    </row>
    <row r="156" spans="1:14" x14ac:dyDescent="0.2">
      <c r="A156" s="5">
        <v>154</v>
      </c>
      <c r="B156" s="2" t="str">
        <f>'Исходные данные'!A406</f>
        <v>20.08.2015</v>
      </c>
      <c r="C156" s="2">
        <f>'Исходные данные'!B406</f>
        <v>1218.1500000000001</v>
      </c>
      <c r="D156" s="6" t="str">
        <f>'Исходные данные'!A158</f>
        <v>22.08.2016</v>
      </c>
      <c r="E156" s="2">
        <f>'Исходные данные'!B158</f>
        <v>1659.85</v>
      </c>
      <c r="F156" s="13">
        <f t="shared" si="18"/>
        <v>1.3625990231088123</v>
      </c>
      <c r="G156" s="13">
        <f t="shared" si="19"/>
        <v>0.65023461208873312</v>
      </c>
      <c r="H156" s="13">
        <f t="shared" si="20"/>
        <v>1.8732091680712074E-3</v>
      </c>
      <c r="I156" s="13">
        <f t="shared" si="24"/>
        <v>0.30939392242543462</v>
      </c>
      <c r="J156" s="19">
        <f t="shared" si="21"/>
        <v>5.7955953203283608E-4</v>
      </c>
      <c r="K156" s="13">
        <f t="shared" si="25"/>
        <v>1.2020578089880873</v>
      </c>
      <c r="L156" s="13">
        <f t="shared" si="22"/>
        <v>0.18403492895660917</v>
      </c>
      <c r="M156" s="13">
        <f t="shared" si="26"/>
        <v>3.386885507606411E-2</v>
      </c>
      <c r="N156" s="19">
        <f t="shared" si="23"/>
        <v>6.344344984055834E-5</v>
      </c>
    </row>
    <row r="157" spans="1:14" x14ac:dyDescent="0.2">
      <c r="A157" s="5">
        <v>155</v>
      </c>
      <c r="B157" s="2" t="str">
        <f>'Исходные данные'!A407</f>
        <v>19.08.2015</v>
      </c>
      <c r="C157" s="2">
        <f>'Исходные данные'!B407</f>
        <v>1218.4100000000001</v>
      </c>
      <c r="D157" s="6" t="str">
        <f>'Исходные данные'!A159</f>
        <v>19.08.2016</v>
      </c>
      <c r="E157" s="2">
        <f>'Исходные данные'!B159</f>
        <v>1658.25</v>
      </c>
      <c r="F157" s="13">
        <f t="shared" si="18"/>
        <v>1.3609950673418636</v>
      </c>
      <c r="G157" s="13">
        <f t="shared" si="19"/>
        <v>0.64841977732550482</v>
      </c>
      <c r="H157" s="13">
        <f t="shared" si="20"/>
        <v>1.8679809549711798E-3</v>
      </c>
      <c r="I157" s="13">
        <f t="shared" si="24"/>
        <v>0.30821609937316802</v>
      </c>
      <c r="J157" s="19">
        <f t="shared" si="21"/>
        <v>5.7574180364458247E-4</v>
      </c>
      <c r="K157" s="13">
        <f t="shared" si="25"/>
        <v>1.2006428310508999</v>
      </c>
      <c r="L157" s="13">
        <f t="shared" si="22"/>
        <v>0.18285710590434254</v>
      </c>
      <c r="M157" s="13">
        <f t="shared" si="26"/>
        <v>3.3436721179711873E-2</v>
      </c>
      <c r="N157" s="19">
        <f t="shared" si="23"/>
        <v>6.2459158360383257E-5</v>
      </c>
    </row>
    <row r="158" spans="1:14" x14ac:dyDescent="0.2">
      <c r="A158" s="5">
        <v>156</v>
      </c>
      <c r="B158" s="2" t="str">
        <f>'Исходные данные'!A408</f>
        <v>18.08.2015</v>
      </c>
      <c r="C158" s="2">
        <f>'Исходные данные'!B408</f>
        <v>1222.29</v>
      </c>
      <c r="D158" s="6" t="str">
        <f>'Исходные данные'!A160</f>
        <v>18.08.2016</v>
      </c>
      <c r="E158" s="2">
        <f>'Исходные данные'!B160</f>
        <v>1668.75</v>
      </c>
      <c r="F158" s="13">
        <f t="shared" si="18"/>
        <v>1.3652651989298776</v>
      </c>
      <c r="G158" s="13">
        <f t="shared" si="19"/>
        <v>0.64661000784972289</v>
      </c>
      <c r="H158" s="13">
        <f t="shared" si="20"/>
        <v>1.8627673340548153E-3</v>
      </c>
      <c r="I158" s="13">
        <f t="shared" si="24"/>
        <v>0.31134869469636345</v>
      </c>
      <c r="J158" s="19">
        <f t="shared" si="21"/>
        <v>5.7997017798099156E-4</v>
      </c>
      <c r="K158" s="13">
        <f t="shared" si="25"/>
        <v>1.2044098563706951</v>
      </c>
      <c r="L158" s="13">
        <f t="shared" si="22"/>
        <v>0.18598970122753805</v>
      </c>
      <c r="M158" s="13">
        <f t="shared" si="26"/>
        <v>3.4592168962708794E-2</v>
      </c>
      <c r="N158" s="19">
        <f t="shared" si="23"/>
        <v>6.4437162357838782E-5</v>
      </c>
    </row>
    <row r="159" spans="1:14" x14ac:dyDescent="0.2">
      <c r="A159" s="5">
        <v>157</v>
      </c>
      <c r="B159" s="2" t="str">
        <f>'Исходные данные'!A409</f>
        <v>17.08.2015</v>
      </c>
      <c r="C159" s="2">
        <f>'Исходные данные'!B409</f>
        <v>1225.17</v>
      </c>
      <c r="D159" s="6" t="str">
        <f>'Исходные данные'!A161</f>
        <v>17.08.2016</v>
      </c>
      <c r="E159" s="2">
        <f>'Исходные данные'!B161</f>
        <v>1663.55</v>
      </c>
      <c r="F159" s="13">
        <f t="shared" si="18"/>
        <v>1.35781156900675</v>
      </c>
      <c r="G159" s="13">
        <f t="shared" si="19"/>
        <v>0.64480528952393668</v>
      </c>
      <c r="H159" s="13">
        <f t="shared" si="20"/>
        <v>1.8575682645946561E-3</v>
      </c>
      <c r="I159" s="13">
        <f t="shared" si="24"/>
        <v>0.30587426325473061</v>
      </c>
      <c r="J159" s="19">
        <f t="shared" si="21"/>
        <v>5.6818232437825893E-4</v>
      </c>
      <c r="K159" s="13">
        <f t="shared" si="25"/>
        <v>1.1978344120158613</v>
      </c>
      <c r="L159" s="13">
        <f t="shared" si="22"/>
        <v>0.18051526978590515</v>
      </c>
      <c r="M159" s="13">
        <f t="shared" si="26"/>
        <v>3.2585762625878048E-2</v>
      </c>
      <c r="N159" s="19">
        <f t="shared" si="23"/>
        <v>6.0530278531445688E-5</v>
      </c>
    </row>
    <row r="160" spans="1:14" x14ac:dyDescent="0.2">
      <c r="A160" s="5">
        <v>158</v>
      </c>
      <c r="B160" s="2" t="str">
        <f>'Исходные данные'!A410</f>
        <v>14.08.2015</v>
      </c>
      <c r="C160" s="2">
        <f>'Исходные данные'!B410</f>
        <v>1232.42</v>
      </c>
      <c r="D160" s="6" t="str">
        <f>'Исходные данные'!A162</f>
        <v>16.08.2016</v>
      </c>
      <c r="E160" s="2">
        <f>'Исходные данные'!B162</f>
        <v>1688.2</v>
      </c>
      <c r="F160" s="13">
        <f t="shared" si="18"/>
        <v>1.3698252219210982</v>
      </c>
      <c r="G160" s="13">
        <f t="shared" si="19"/>
        <v>0.64300560825015374</v>
      </c>
      <c r="H160" s="13">
        <f t="shared" si="20"/>
        <v>1.852383705976918E-3</v>
      </c>
      <c r="I160" s="13">
        <f t="shared" si="24"/>
        <v>0.31468315646154615</v>
      </c>
      <c r="J160" s="19">
        <f t="shared" si="21"/>
        <v>5.8291395157475314E-4</v>
      </c>
      <c r="K160" s="13">
        <f t="shared" si="25"/>
        <v>1.2084326181317124</v>
      </c>
      <c r="L160" s="13">
        <f t="shared" si="22"/>
        <v>0.18932416299272062</v>
      </c>
      <c r="M160" s="13">
        <f t="shared" si="26"/>
        <v>3.584363869289417E-2</v>
      </c>
      <c r="N160" s="19">
        <f t="shared" si="23"/>
        <v>6.6396172277640957E-5</v>
      </c>
    </row>
    <row r="161" spans="1:14" x14ac:dyDescent="0.2">
      <c r="A161" s="5">
        <v>159</v>
      </c>
      <c r="B161" s="2" t="str">
        <f>'Исходные данные'!A411</f>
        <v>13.08.2015</v>
      </c>
      <c r="C161" s="2">
        <f>'Исходные данные'!B411</f>
        <v>1227.0899999999999</v>
      </c>
      <c r="D161" s="6" t="str">
        <f>'Исходные данные'!A163</f>
        <v>15.08.2016</v>
      </c>
      <c r="E161" s="2">
        <f>'Исходные данные'!B163</f>
        <v>1688.43</v>
      </c>
      <c r="F161" s="13">
        <f t="shared" si="18"/>
        <v>1.3759626433268954</v>
      </c>
      <c r="G161" s="13">
        <f t="shared" si="19"/>
        <v>0.64121094996973005</v>
      </c>
      <c r="H161" s="13">
        <f t="shared" si="20"/>
        <v>1.8472136177011716E-3</v>
      </c>
      <c r="I161" s="13">
        <f t="shared" si="24"/>
        <v>0.31915359039762931</v>
      </c>
      <c r="J161" s="19">
        <f t="shared" si="21"/>
        <v>5.8954485832072277E-4</v>
      </c>
      <c r="K161" s="13">
        <f t="shared" si="25"/>
        <v>1.2138469294608496</v>
      </c>
      <c r="L161" s="13">
        <f t="shared" si="22"/>
        <v>0.19379459692880383</v>
      </c>
      <c r="M161" s="13">
        <f t="shared" si="26"/>
        <v>3.7556345798797464E-2</v>
      </c>
      <c r="N161" s="19">
        <f t="shared" si="23"/>
        <v>6.9374593390632858E-5</v>
      </c>
    </row>
    <row r="162" spans="1:14" x14ac:dyDescent="0.2">
      <c r="A162" s="5">
        <v>160</v>
      </c>
      <c r="B162" s="2" t="str">
        <f>'Исходные данные'!A412</f>
        <v>12.08.2015</v>
      </c>
      <c r="C162" s="2">
        <f>'Исходные данные'!B412</f>
        <v>1221.24</v>
      </c>
      <c r="D162" s="6" t="str">
        <f>'Исходные данные'!A164</f>
        <v>12.08.2016</v>
      </c>
      <c r="E162" s="2">
        <f>'Исходные данные'!B164</f>
        <v>1680.88</v>
      </c>
      <c r="F162" s="13">
        <f t="shared" si="18"/>
        <v>1.3763715567783565</v>
      </c>
      <c r="G162" s="13">
        <f t="shared" si="19"/>
        <v>0.63942130066325942</v>
      </c>
      <c r="H162" s="13">
        <f t="shared" si="20"/>
        <v>1.8420579593800245E-3</v>
      </c>
      <c r="I162" s="13">
        <f t="shared" si="24"/>
        <v>0.31945072978895328</v>
      </c>
      <c r="J162" s="19">
        <f t="shared" si="21"/>
        <v>5.8844675943749885E-4</v>
      </c>
      <c r="K162" s="13">
        <f t="shared" si="25"/>
        <v>1.2142076647903139</v>
      </c>
      <c r="L162" s="13">
        <f t="shared" si="22"/>
        <v>0.19409173632012774</v>
      </c>
      <c r="M162" s="13">
        <f t="shared" si="26"/>
        <v>3.7671602107761923E-2</v>
      </c>
      <c r="N162" s="19">
        <f t="shared" si="23"/>
        <v>6.9393274505200151E-5</v>
      </c>
    </row>
    <row r="163" spans="1:14" x14ac:dyDescent="0.2">
      <c r="A163" s="5">
        <v>161</v>
      </c>
      <c r="B163" s="2" t="str">
        <f>'Исходные данные'!A413</f>
        <v>11.08.2015</v>
      </c>
      <c r="C163" s="2">
        <f>'Исходные данные'!B413</f>
        <v>1228.48</v>
      </c>
      <c r="D163" s="6" t="str">
        <f>'Исходные данные'!A165</f>
        <v>11.08.2016</v>
      </c>
      <c r="E163" s="2">
        <f>'Исходные данные'!B165</f>
        <v>1660.11</v>
      </c>
      <c r="F163" s="13">
        <f t="shared" si="18"/>
        <v>1.3513528913779629</v>
      </c>
      <c r="G163" s="13">
        <f t="shared" si="19"/>
        <v>0.63763664635046502</v>
      </c>
      <c r="H163" s="13">
        <f t="shared" si="20"/>
        <v>1.8369166907388098E-3</v>
      </c>
      <c r="I163" s="13">
        <f t="shared" si="24"/>
        <v>0.3011062324029648</v>
      </c>
      <c r="J163" s="19">
        <f t="shared" si="21"/>
        <v>5.5310706398648511E-4</v>
      </c>
      <c r="K163" s="13">
        <f t="shared" si="25"/>
        <v>1.1921366948241177</v>
      </c>
      <c r="L163" s="13">
        <f t="shared" si="22"/>
        <v>0.1757472389341394</v>
      </c>
      <c r="M163" s="13">
        <f t="shared" si="26"/>
        <v>3.0887091992973417E-2</v>
      </c>
      <c r="N163" s="19">
        <f t="shared" si="23"/>
        <v>5.6737014810277918E-5</v>
      </c>
    </row>
    <row r="164" spans="1:14" x14ac:dyDescent="0.2">
      <c r="A164" s="5">
        <v>162</v>
      </c>
      <c r="B164" s="2" t="str">
        <f>'Исходные данные'!A414</f>
        <v>10.08.2015</v>
      </c>
      <c r="C164" s="2">
        <f>'Исходные данные'!B414</f>
        <v>1212.72</v>
      </c>
      <c r="D164" s="6" t="str">
        <f>'Исходные данные'!A166</f>
        <v>10.08.2016</v>
      </c>
      <c r="E164" s="2">
        <f>'Исходные данные'!B166</f>
        <v>1657.03</v>
      </c>
      <c r="F164" s="13">
        <f t="shared" si="18"/>
        <v>1.3663747608681311</v>
      </c>
      <c r="G164" s="13">
        <f t="shared" si="19"/>
        <v>0.63585697309008926</v>
      </c>
      <c r="H164" s="13">
        <f t="shared" si="20"/>
        <v>1.831789771615267E-3</v>
      </c>
      <c r="I164" s="13">
        <f t="shared" si="24"/>
        <v>0.3121610726199589</v>
      </c>
      <c r="J164" s="19">
        <f t="shared" si="21"/>
        <v>5.7181345992169134E-4</v>
      </c>
      <c r="K164" s="13">
        <f t="shared" si="25"/>
        <v>1.2053886898865085</v>
      </c>
      <c r="L164" s="13">
        <f t="shared" si="22"/>
        <v>0.18680207915113345</v>
      </c>
      <c r="M164" s="13">
        <f t="shared" si="26"/>
        <v>3.4895016775186256E-2</v>
      </c>
      <c r="N164" s="19">
        <f t="shared" si="23"/>
        <v>6.3920334809129339E-5</v>
      </c>
    </row>
    <row r="165" spans="1:14" x14ac:dyDescent="0.2">
      <c r="A165" s="5">
        <v>163</v>
      </c>
      <c r="B165" s="2" t="str">
        <f>'Исходные данные'!A415</f>
        <v>07.08.2015</v>
      </c>
      <c r="C165" s="2">
        <f>'Исходные данные'!B415</f>
        <v>1209.76</v>
      </c>
      <c r="D165" s="6" t="str">
        <f>'Исходные данные'!A167</f>
        <v>09.08.2016</v>
      </c>
      <c r="E165" s="2">
        <f>'Исходные данные'!B167</f>
        <v>1659.83</v>
      </c>
      <c r="F165" s="13">
        <f t="shared" si="18"/>
        <v>1.3720324692500991</v>
      </c>
      <c r="G165" s="13">
        <f t="shared" si="19"/>
        <v>0.6340822669797852</v>
      </c>
      <c r="H165" s="13">
        <f t="shared" si="20"/>
        <v>1.8266771619592313E-3</v>
      </c>
      <c r="I165" s="13">
        <f t="shared" si="24"/>
        <v>0.31629319465784983</v>
      </c>
      <c r="J165" s="19">
        <f t="shared" si="21"/>
        <v>5.7776555516461984E-4</v>
      </c>
      <c r="K165" s="13">
        <f t="shared" si="25"/>
        <v>1.210379807908893</v>
      </c>
      <c r="L165" s="13">
        <f t="shared" si="22"/>
        <v>0.19093420118902435</v>
      </c>
      <c r="M165" s="13">
        <f t="shared" si="26"/>
        <v>3.6455869183690752E-2</v>
      </c>
      <c r="N165" s="19">
        <f t="shared" si="23"/>
        <v>6.6593103657221225E-5</v>
      </c>
    </row>
    <row r="166" spans="1:14" x14ac:dyDescent="0.2">
      <c r="A166" s="5">
        <v>164</v>
      </c>
      <c r="B166" s="2" t="str">
        <f>'Исходные данные'!A416</f>
        <v>06.08.2015</v>
      </c>
      <c r="C166" s="2">
        <f>'Исходные данные'!B416</f>
        <v>1204.52</v>
      </c>
      <c r="D166" s="6" t="str">
        <f>'Исходные данные'!A168</f>
        <v>08.08.2016</v>
      </c>
      <c r="E166" s="2">
        <f>'Исходные данные'!B168</f>
        <v>1654.09</v>
      </c>
      <c r="F166" s="13">
        <f t="shared" si="18"/>
        <v>1.3732358117756451</v>
      </c>
      <c r="G166" s="13">
        <f t="shared" si="19"/>
        <v>0.6323125141560082</v>
      </c>
      <c r="H166" s="13">
        <f t="shared" si="20"/>
        <v>1.8215788218323193E-3</v>
      </c>
      <c r="I166" s="13">
        <f t="shared" si="24"/>
        <v>0.31716986132895919</v>
      </c>
      <c r="J166" s="19">
        <f t="shared" si="21"/>
        <v>5.7774990232032557E-4</v>
      </c>
      <c r="K166" s="13">
        <f t="shared" si="25"/>
        <v>1.2114413727971607</v>
      </c>
      <c r="L166" s="13">
        <f t="shared" si="22"/>
        <v>0.19181086786013382</v>
      </c>
      <c r="M166" s="13">
        <f t="shared" si="26"/>
        <v>3.6791409029257642E-2</v>
      </c>
      <c r="N166" s="19">
        <f t="shared" si="23"/>
        <v>6.7018451513066086E-5</v>
      </c>
    </row>
    <row r="167" spans="1:14" x14ac:dyDescent="0.2">
      <c r="A167" s="5">
        <v>165</v>
      </c>
      <c r="B167" s="2" t="str">
        <f>'Исходные данные'!A417</f>
        <v>05.08.2015</v>
      </c>
      <c r="C167" s="2">
        <f>'Исходные данные'!B417</f>
        <v>1203.19</v>
      </c>
      <c r="D167" s="6" t="str">
        <f>'Исходные данные'!A169</f>
        <v>05.08.2016</v>
      </c>
      <c r="E167" s="2">
        <f>'Исходные данные'!B169</f>
        <v>1651.67</v>
      </c>
      <c r="F167" s="13">
        <f t="shared" si="18"/>
        <v>1.3727424596281552</v>
      </c>
      <c r="G167" s="13">
        <f t="shared" si="19"/>
        <v>0.63054770079390732</v>
      </c>
      <c r="H167" s="13">
        <f t="shared" si="20"/>
        <v>1.816494711407618E-3</v>
      </c>
      <c r="I167" s="13">
        <f t="shared" si="24"/>
        <v>0.31681053426658884</v>
      </c>
      <c r="J167" s="19">
        <f t="shared" si="21"/>
        <v>5.7548466001348052E-4</v>
      </c>
      <c r="K167" s="13">
        <f t="shared" si="25"/>
        <v>1.2110061473262672</v>
      </c>
      <c r="L167" s="13">
        <f t="shared" si="22"/>
        <v>0.1914515407977633</v>
      </c>
      <c r="M167" s="13">
        <f t="shared" si="26"/>
        <v>3.6653692473837554E-2</v>
      </c>
      <c r="N167" s="19">
        <f t="shared" si="23"/>
        <v>6.6581238532287135E-5</v>
      </c>
    </row>
    <row r="168" spans="1:14" x14ac:dyDescent="0.2">
      <c r="A168" s="5">
        <v>166</v>
      </c>
      <c r="B168" s="2" t="str">
        <f>'Исходные данные'!A418</f>
        <v>04.08.2015</v>
      </c>
      <c r="C168" s="2">
        <f>'Исходные данные'!B418</f>
        <v>1197.95</v>
      </c>
      <c r="D168" s="6" t="str">
        <f>'Исходные данные'!A170</f>
        <v>04.08.2016</v>
      </c>
      <c r="E168" s="2">
        <f>'Исходные данные'!B170</f>
        <v>1649.48</v>
      </c>
      <c r="F168" s="13">
        <f t="shared" si="18"/>
        <v>1.3769189031261739</v>
      </c>
      <c r="G168" s="13">
        <f t="shared" si="19"/>
        <v>0.62878781310721754</v>
      </c>
      <c r="H168" s="13">
        <f t="shared" si="20"/>
        <v>1.8114247909693732E-3</v>
      </c>
      <c r="I168" s="13">
        <f t="shared" si="24"/>
        <v>0.31984832413143088</v>
      </c>
      <c r="J168" s="19">
        <f t="shared" si="21"/>
        <v>5.7938118368168153E-4</v>
      </c>
      <c r="K168" s="13">
        <f t="shared" si="25"/>
        <v>1.2146905228728877</v>
      </c>
      <c r="L168" s="13">
        <f t="shared" si="22"/>
        <v>0.19448933066260549</v>
      </c>
      <c r="M168" s="13">
        <f t="shared" si="26"/>
        <v>3.7826099741588216E-2</v>
      </c>
      <c r="N168" s="19">
        <f t="shared" si="23"/>
        <v>6.8519134817593096E-5</v>
      </c>
    </row>
    <row r="169" spans="1:14" x14ac:dyDescent="0.2">
      <c r="A169" s="5">
        <v>167</v>
      </c>
      <c r="B169" s="2" t="str">
        <f>'Исходные данные'!A419</f>
        <v>03.08.2015</v>
      </c>
      <c r="C169" s="2">
        <f>'Исходные данные'!B419</f>
        <v>1194.6300000000001</v>
      </c>
      <c r="D169" s="6" t="str">
        <f>'Исходные данные'!A171</f>
        <v>03.08.2016</v>
      </c>
      <c r="E169" s="2">
        <f>'Исходные данные'!B171</f>
        <v>1633.5</v>
      </c>
      <c r="F169" s="13">
        <f t="shared" si="18"/>
        <v>1.3673689761683532</v>
      </c>
      <c r="G169" s="13">
        <f t="shared" si="19"/>
        <v>0.62703283734815174</v>
      </c>
      <c r="H169" s="13">
        <f t="shared" si="20"/>
        <v>1.8063690209126782E-3</v>
      </c>
      <c r="I169" s="13">
        <f t="shared" si="24"/>
        <v>0.31288843804970701</v>
      </c>
      <c r="J169" s="19">
        <f t="shared" si="21"/>
        <v>5.6519198149474642E-4</v>
      </c>
      <c r="K169" s="13">
        <f t="shared" si="25"/>
        <v>1.2062657668880175</v>
      </c>
      <c r="L169" s="13">
        <f t="shared" si="22"/>
        <v>0.18752944458088155</v>
      </c>
      <c r="M169" s="13">
        <f t="shared" si="26"/>
        <v>3.5167292584813853E-2</v>
      </c>
      <c r="N169" s="19">
        <f t="shared" si="23"/>
        <v>6.3525107874579887E-5</v>
      </c>
    </row>
    <row r="170" spans="1:14" x14ac:dyDescent="0.2">
      <c r="A170" s="5">
        <v>168</v>
      </c>
      <c r="B170" s="2" t="str">
        <f>'Исходные данные'!A420</f>
        <v>31.07.2015</v>
      </c>
      <c r="C170" s="2">
        <f>'Исходные данные'!B420</f>
        <v>1156.74</v>
      </c>
      <c r="D170" s="6" t="str">
        <f>'Исходные данные'!A172</f>
        <v>02.08.2016</v>
      </c>
      <c r="E170" s="2">
        <f>'Исходные данные'!B172</f>
        <v>1639.7</v>
      </c>
      <c r="F170" s="13">
        <f t="shared" si="18"/>
        <v>1.4175181976935181</v>
      </c>
      <c r="G170" s="13">
        <f t="shared" si="19"/>
        <v>0.62528275980729353</v>
      </c>
      <c r="H170" s="13">
        <f t="shared" si="20"/>
        <v>1.8013273617431664E-3</v>
      </c>
      <c r="I170" s="13">
        <f t="shared" si="24"/>
        <v>0.3489075944163903</v>
      </c>
      <c r="J170" s="19">
        <f t="shared" si="21"/>
        <v>6.2849679654223103E-4</v>
      </c>
      <c r="K170" s="13">
        <f t="shared" si="25"/>
        <v>1.2505064145962934</v>
      </c>
      <c r="L170" s="13">
        <f t="shared" si="22"/>
        <v>0.22354860094756487</v>
      </c>
      <c r="M170" s="13">
        <f t="shared" si="26"/>
        <v>4.9973976985613518E-2</v>
      </c>
      <c r="N170" s="19">
        <f t="shared" si="23"/>
        <v>9.0019492119308906E-5</v>
      </c>
    </row>
    <row r="171" spans="1:14" x14ac:dyDescent="0.2">
      <c r="A171" s="5">
        <v>169</v>
      </c>
      <c r="B171" s="2" t="str">
        <f>'Исходные данные'!A421</f>
        <v>30.07.2015</v>
      </c>
      <c r="C171" s="2">
        <f>'Исходные данные'!B421</f>
        <v>1143.1400000000001</v>
      </c>
      <c r="D171" s="6" t="str">
        <f>'Исходные данные'!A173</f>
        <v>01.08.2016</v>
      </c>
      <c r="E171" s="2">
        <f>'Исходные данные'!B173</f>
        <v>1665.15</v>
      </c>
      <c r="F171" s="13">
        <f t="shared" si="18"/>
        <v>1.4566457301817799</v>
      </c>
      <c r="G171" s="13">
        <f t="shared" si="19"/>
        <v>0.62353756681349015</v>
      </c>
      <c r="H171" s="13">
        <f t="shared" si="20"/>
        <v>1.7962997740767013E-3</v>
      </c>
      <c r="I171" s="13">
        <f t="shared" si="24"/>
        <v>0.37613634746317837</v>
      </c>
      <c r="J171" s="19">
        <f t="shared" si="21"/>
        <v>6.7565363597014289E-4</v>
      </c>
      <c r="K171" s="13">
        <f t="shared" si="25"/>
        <v>1.2850239470297466</v>
      </c>
      <c r="L171" s="13">
        <f t="shared" si="22"/>
        <v>0.25077735399435286</v>
      </c>
      <c r="M171" s="13">
        <f t="shared" si="26"/>
        <v>6.2889281276408887E-2</v>
      </c>
      <c r="N171" s="19">
        <f t="shared" si="23"/>
        <v>1.1296800174865941E-4</v>
      </c>
    </row>
    <row r="172" spans="1:14" x14ac:dyDescent="0.2">
      <c r="A172" s="5">
        <v>170</v>
      </c>
      <c r="B172" s="2" t="str">
        <f>'Исходные данные'!A422</f>
        <v>29.07.2015</v>
      </c>
      <c r="C172" s="2">
        <f>'Исходные данные'!B422</f>
        <v>1126.29</v>
      </c>
      <c r="D172" s="6" t="str">
        <f>'Исходные данные'!A174</f>
        <v>29.07.2016</v>
      </c>
      <c r="E172" s="2">
        <f>'Исходные данные'!B174</f>
        <v>1656.33</v>
      </c>
      <c r="F172" s="13">
        <f t="shared" si="18"/>
        <v>1.4706070372639373</v>
      </c>
      <c r="G172" s="13">
        <f t="shared" si="19"/>
        <v>0.62179724473374598</v>
      </c>
      <c r="H172" s="13">
        <f t="shared" si="20"/>
        <v>1.79128621863907E-3</v>
      </c>
      <c r="I172" s="13">
        <f t="shared" si="24"/>
        <v>0.38567526606973024</v>
      </c>
      <c r="J172" s="19">
        <f t="shared" si="21"/>
        <v>6.908547889806643E-4</v>
      </c>
      <c r="K172" s="13">
        <f t="shared" si="25"/>
        <v>1.2973403349892056</v>
      </c>
      <c r="L172" s="13">
        <f t="shared" si="22"/>
        <v>0.26031627260090479</v>
      </c>
      <c r="M172" s="13">
        <f t="shared" si="26"/>
        <v>6.7764561780828486E-2</v>
      </c>
      <c r="N172" s="19">
        <f t="shared" si="23"/>
        <v>1.213857256301139E-4</v>
      </c>
    </row>
    <row r="173" spans="1:14" x14ac:dyDescent="0.2">
      <c r="A173" s="5">
        <v>171</v>
      </c>
      <c r="B173" s="2" t="str">
        <f>'Исходные данные'!A423</f>
        <v>28.07.2015</v>
      </c>
      <c r="C173" s="2">
        <f>'Исходные данные'!B423</f>
        <v>1122.49</v>
      </c>
      <c r="D173" s="6" t="str">
        <f>'Исходные данные'!A175</f>
        <v>28.07.2016</v>
      </c>
      <c r="E173" s="2">
        <f>'Исходные данные'!B175</f>
        <v>1658.38</v>
      </c>
      <c r="F173" s="13">
        <f t="shared" si="18"/>
        <v>1.4774118254951047</v>
      </c>
      <c r="G173" s="13">
        <f t="shared" si="19"/>
        <v>0.62006177997311507</v>
      </c>
      <c r="H173" s="13">
        <f t="shared" si="20"/>
        <v>1.7862866562656744E-3</v>
      </c>
      <c r="I173" s="13">
        <f t="shared" si="24"/>
        <v>0.39029179034140099</v>
      </c>
      <c r="J173" s="19">
        <f t="shared" si="21"/>
        <v>6.9717301713688483E-4</v>
      </c>
      <c r="K173" s="13">
        <f t="shared" si="25"/>
        <v>1.3033433840836655</v>
      </c>
      <c r="L173" s="13">
        <f t="shared" si="22"/>
        <v>0.26493279687257554</v>
      </c>
      <c r="M173" s="13">
        <f t="shared" si="26"/>
        <v>7.0189386858725278E-2</v>
      </c>
      <c r="N173" s="19">
        <f t="shared" si="23"/>
        <v>1.2537836515721023E-4</v>
      </c>
    </row>
    <row r="174" spans="1:14" x14ac:dyDescent="0.2">
      <c r="A174" s="5">
        <v>172</v>
      </c>
      <c r="B174" s="2" t="str">
        <f>'Исходные данные'!A424</f>
        <v>27.07.2015</v>
      </c>
      <c r="C174" s="2">
        <f>'Исходные данные'!B424</f>
        <v>1111.5899999999999</v>
      </c>
      <c r="D174" s="6" t="str">
        <f>'Исходные данные'!A176</f>
        <v>27.07.2016</v>
      </c>
      <c r="E174" s="2">
        <f>'Исходные данные'!B176</f>
        <v>1650.2</v>
      </c>
      <c r="F174" s="13">
        <f t="shared" si="18"/>
        <v>1.4845401631896653</v>
      </c>
      <c r="G174" s="13">
        <f t="shared" si="19"/>
        <v>0.61833115897459645</v>
      </c>
      <c r="H174" s="13">
        <f t="shared" si="20"/>
        <v>1.7813010479012287E-3</v>
      </c>
      <c r="I174" s="13">
        <f t="shared" si="24"/>
        <v>0.39510506988410049</v>
      </c>
      <c r="J174" s="19">
        <f t="shared" si="21"/>
        <v>7.0380107501563638E-4</v>
      </c>
      <c r="K174" s="13">
        <f t="shared" si="25"/>
        <v>1.3096318620918919</v>
      </c>
      <c r="L174" s="13">
        <f t="shared" si="22"/>
        <v>0.26974607641527498</v>
      </c>
      <c r="M174" s="13">
        <f t="shared" si="26"/>
        <v>7.2762945741435284E-2</v>
      </c>
      <c r="N174" s="19">
        <f t="shared" si="23"/>
        <v>1.2961271149759891E-4</v>
      </c>
    </row>
    <row r="175" spans="1:14" x14ac:dyDescent="0.2">
      <c r="A175" s="5">
        <v>173</v>
      </c>
      <c r="B175" s="2" t="str">
        <f>'Исходные данные'!A425</f>
        <v>24.07.2015</v>
      </c>
      <c r="C175" s="2">
        <f>'Исходные данные'!B425</f>
        <v>1119.6099999999999</v>
      </c>
      <c r="D175" s="6" t="str">
        <f>'Исходные данные'!A177</f>
        <v>26.07.2016</v>
      </c>
      <c r="E175" s="2">
        <f>'Исходные данные'!B177</f>
        <v>1645.2</v>
      </c>
      <c r="F175" s="13">
        <f t="shared" si="18"/>
        <v>1.4694402515161531</v>
      </c>
      <c r="G175" s="13">
        <f t="shared" si="19"/>
        <v>0.61660536821902634</v>
      </c>
      <c r="H175" s="13">
        <f t="shared" si="20"/>
        <v>1.7763293545994497E-3</v>
      </c>
      <c r="I175" s="13">
        <f t="shared" si="24"/>
        <v>0.38488154699351529</v>
      </c>
      <c r="J175" s="19">
        <f t="shared" si="21"/>
        <v>6.8367638996822875E-4</v>
      </c>
      <c r="K175" s="13">
        <f t="shared" si="25"/>
        <v>1.2963110197645844</v>
      </c>
      <c r="L175" s="13">
        <f t="shared" si="22"/>
        <v>0.25952255352468978</v>
      </c>
      <c r="M175" s="13">
        <f t="shared" si="26"/>
        <v>6.7351955787975384E-2</v>
      </c>
      <c r="N175" s="19">
        <f t="shared" si="23"/>
        <v>1.1963925615586499E-4</v>
      </c>
    </row>
    <row r="176" spans="1:14" x14ac:dyDescent="0.2">
      <c r="A176" s="5">
        <v>174</v>
      </c>
      <c r="B176" s="2" t="str">
        <f>'Исходные данные'!A426</f>
        <v>23.07.2015</v>
      </c>
      <c r="C176" s="2">
        <f>'Исходные данные'!B426</f>
        <v>1123.53</v>
      </c>
      <c r="D176" s="6" t="str">
        <f>'Исходные данные'!A178</f>
        <v>25.07.2016</v>
      </c>
      <c r="E176" s="2">
        <f>'Исходные данные'!B178</f>
        <v>1638.46</v>
      </c>
      <c r="F176" s="13">
        <f t="shared" si="18"/>
        <v>1.4583144197306703</v>
      </c>
      <c r="G176" s="13">
        <f t="shared" si="19"/>
        <v>0.61488439422497454</v>
      </c>
      <c r="H176" s="13">
        <f t="shared" si="20"/>
        <v>1.7713715375227573E-3</v>
      </c>
      <c r="I176" s="13">
        <f t="shared" si="24"/>
        <v>0.37728126172982523</v>
      </c>
      <c r="J176" s="19">
        <f t="shared" si="21"/>
        <v>6.6830528866888633E-4</v>
      </c>
      <c r="K176" s="13">
        <f t="shared" si="25"/>
        <v>1.2864960318243213</v>
      </c>
      <c r="L176" s="13">
        <f t="shared" si="22"/>
        <v>0.25192226826099984</v>
      </c>
      <c r="M176" s="13">
        <f t="shared" si="26"/>
        <v>6.3464829245767088E-2</v>
      </c>
      <c r="N176" s="19">
        <f t="shared" si="23"/>
        <v>1.124197921596937E-4</v>
      </c>
    </row>
    <row r="177" spans="1:14" x14ac:dyDescent="0.2">
      <c r="A177" s="5">
        <v>175</v>
      </c>
      <c r="B177" s="2" t="str">
        <f>'Исходные данные'!A427</f>
        <v>22.07.2015</v>
      </c>
      <c r="C177" s="2">
        <f>'Исходные данные'!B427</f>
        <v>1129.69</v>
      </c>
      <c r="D177" s="6" t="str">
        <f>'Исходные данные'!A179</f>
        <v>22.07.2016</v>
      </c>
      <c r="E177" s="2">
        <f>'Исходные данные'!B179</f>
        <v>1629.27</v>
      </c>
      <c r="F177" s="13">
        <f t="shared" si="18"/>
        <v>1.4422275137427081</v>
      </c>
      <c r="G177" s="13">
        <f t="shared" si="19"/>
        <v>0.61316822354863743</v>
      </c>
      <c r="H177" s="13">
        <f t="shared" si="20"/>
        <v>1.7664275579419673E-3</v>
      </c>
      <c r="I177" s="13">
        <f t="shared" si="24"/>
        <v>0.36618880293795314</v>
      </c>
      <c r="J177" s="19">
        <f t="shared" si="21"/>
        <v>6.4684599291938089E-4</v>
      </c>
      <c r="K177" s="13">
        <f t="shared" si="25"/>
        <v>1.2723044827058076</v>
      </c>
      <c r="L177" s="13">
        <f t="shared" si="22"/>
        <v>0.24082980946912766</v>
      </c>
      <c r="M177" s="13">
        <f t="shared" si="26"/>
        <v>5.799899712893624E-2</v>
      </c>
      <c r="N177" s="19">
        <f t="shared" si="23"/>
        <v>1.0245102686155001E-4</v>
      </c>
    </row>
    <row r="178" spans="1:14" x14ac:dyDescent="0.2">
      <c r="A178" s="5">
        <v>176</v>
      </c>
      <c r="B178" s="2" t="str">
        <f>'Исходные данные'!A428</f>
        <v>21.07.2015</v>
      </c>
      <c r="C178" s="2">
        <f>'Исходные данные'!B428</f>
        <v>1131.93</v>
      </c>
      <c r="D178" s="6" t="str">
        <f>'Исходные данные'!A180</f>
        <v>21.07.2016</v>
      </c>
      <c r="E178" s="2">
        <f>'Исходные данные'!B180</f>
        <v>1625.44</v>
      </c>
      <c r="F178" s="13">
        <f t="shared" si="18"/>
        <v>1.4359898580300903</v>
      </c>
      <c r="G178" s="13">
        <f t="shared" si="19"/>
        <v>0.61145684278373413</v>
      </c>
      <c r="H178" s="13">
        <f t="shared" si="20"/>
        <v>1.7614973772359915E-3</v>
      </c>
      <c r="I178" s="13">
        <f t="shared" si="24"/>
        <v>0.36185440794795132</v>
      </c>
      <c r="J178" s="19">
        <f t="shared" si="21"/>
        <v>6.3740559054159876E-4</v>
      </c>
      <c r="K178" s="13">
        <f t="shared" si="25"/>
        <v>1.2668017466609627</v>
      </c>
      <c r="L178" s="13">
        <f t="shared" si="22"/>
        <v>0.23649541447912581</v>
      </c>
      <c r="M178" s="13">
        <f t="shared" si="26"/>
        <v>5.5930081069653415E-2</v>
      </c>
      <c r="N178" s="19">
        <f t="shared" si="23"/>
        <v>9.8520691112790869E-5</v>
      </c>
    </row>
    <row r="179" spans="1:14" x14ac:dyDescent="0.2">
      <c r="A179" s="5">
        <v>177</v>
      </c>
      <c r="B179" s="2" t="str">
        <f>'Исходные данные'!A429</f>
        <v>20.07.2015</v>
      </c>
      <c r="C179" s="2">
        <f>'Исходные данные'!B429</f>
        <v>1136.3599999999999</v>
      </c>
      <c r="D179" s="6" t="str">
        <f>'Исходные данные'!A181</f>
        <v>20.07.2016</v>
      </c>
      <c r="E179" s="2">
        <f>'Исходные данные'!B181</f>
        <v>1617.92</v>
      </c>
      <c r="F179" s="13">
        <f t="shared" si="18"/>
        <v>1.4237741560772996</v>
      </c>
      <c r="G179" s="13">
        <f t="shared" si="19"/>
        <v>0.60975023856140098</v>
      </c>
      <c r="H179" s="13">
        <f t="shared" si="20"/>
        <v>1.7565809568915339E-3</v>
      </c>
      <c r="I179" s="13">
        <f t="shared" si="24"/>
        <v>0.3533112021514267</v>
      </c>
      <c r="J179" s="19">
        <f t="shared" si="21"/>
        <v>6.2061972955565123E-4</v>
      </c>
      <c r="K179" s="13">
        <f t="shared" si="25"/>
        <v>1.2560252968943093</v>
      </c>
      <c r="L179" s="13">
        <f t="shared" si="22"/>
        <v>0.22795220868260119</v>
      </c>
      <c r="M179" s="13">
        <f t="shared" si="26"/>
        <v>5.1962209443276071E-2</v>
      </c>
      <c r="N179" s="19">
        <f t="shared" si="23"/>
        <v>9.127582758606818E-5</v>
      </c>
    </row>
    <row r="180" spans="1:14" x14ac:dyDescent="0.2">
      <c r="A180" s="5">
        <v>178</v>
      </c>
      <c r="B180" s="2" t="str">
        <f>'Исходные данные'!A430</f>
        <v>17.07.2015</v>
      </c>
      <c r="C180" s="2">
        <f>'Исходные данные'!B430</f>
        <v>1146.51</v>
      </c>
      <c r="D180" s="6" t="str">
        <f>'Исходные данные'!A182</f>
        <v>19.07.2016</v>
      </c>
      <c r="E180" s="2">
        <f>'Исходные данные'!B182</f>
        <v>1611.95</v>
      </c>
      <c r="F180" s="13">
        <f t="shared" si="18"/>
        <v>1.4059624425430219</v>
      </c>
      <c r="G180" s="13">
        <f t="shared" si="19"/>
        <v>0.60804839755008766</v>
      </c>
      <c r="H180" s="13">
        <f t="shared" si="20"/>
        <v>1.7516782585027919E-3</v>
      </c>
      <c r="I180" s="13">
        <f t="shared" si="24"/>
        <v>0.34072208075788318</v>
      </c>
      <c r="J180" s="19">
        <f t="shared" si="21"/>
        <v>5.9683546105541638E-4</v>
      </c>
      <c r="K180" s="13">
        <f t="shared" si="25"/>
        <v>1.2403121567979014</v>
      </c>
      <c r="L180" s="13">
        <f t="shared" si="22"/>
        <v>0.21536308728905762</v>
      </c>
      <c r="M180" s="13">
        <f t="shared" si="26"/>
        <v>4.6381259366674171E-2</v>
      </c>
      <c r="N180" s="19">
        <f t="shared" si="23"/>
        <v>8.1245043634582112E-5</v>
      </c>
    </row>
    <row r="181" spans="1:14" x14ac:dyDescent="0.2">
      <c r="A181" s="5">
        <v>179</v>
      </c>
      <c r="B181" s="2" t="str">
        <f>'Исходные данные'!A431</f>
        <v>16.07.2015</v>
      </c>
      <c r="C181" s="2">
        <f>'Исходные данные'!B431</f>
        <v>1139.77</v>
      </c>
      <c r="D181" s="6" t="str">
        <f>'Исходные данные'!A183</f>
        <v>18.07.2016</v>
      </c>
      <c r="E181" s="2">
        <f>'Исходные данные'!B183</f>
        <v>1611.16</v>
      </c>
      <c r="F181" s="13">
        <f t="shared" si="18"/>
        <v>1.4135834422734412</v>
      </c>
      <c r="G181" s="13">
        <f t="shared" si="19"/>
        <v>0.60635130645545277</v>
      </c>
      <c r="H181" s="13">
        <f t="shared" si="20"/>
        <v>1.7467892437711548E-3</v>
      </c>
      <c r="I181" s="13">
        <f t="shared" si="24"/>
        <v>0.34612792879221549</v>
      </c>
      <c r="J181" s="19">
        <f t="shared" si="21"/>
        <v>6.0461254298303021E-4</v>
      </c>
      <c r="K181" s="13">
        <f t="shared" si="25"/>
        <v>1.2470352514742398</v>
      </c>
      <c r="L181" s="13">
        <f t="shared" si="22"/>
        <v>0.22076893532338998</v>
      </c>
      <c r="M181" s="13">
        <f t="shared" si="26"/>
        <v>4.8738922803823061E-2</v>
      </c>
      <c r="N181" s="19">
        <f t="shared" si="23"/>
        <v>8.5136626106710781E-5</v>
      </c>
    </row>
    <row r="182" spans="1:14" x14ac:dyDescent="0.2">
      <c r="A182" s="5">
        <v>180</v>
      </c>
      <c r="B182" s="2" t="str">
        <f>'Исходные данные'!A432</f>
        <v>15.07.2015</v>
      </c>
      <c r="C182" s="2">
        <f>'Исходные данные'!B432</f>
        <v>1125.47</v>
      </c>
      <c r="D182" s="6" t="str">
        <f>'Исходные данные'!A184</f>
        <v>15.07.2016</v>
      </c>
      <c r="E182" s="2">
        <f>'Исходные данные'!B184</f>
        <v>1607.05</v>
      </c>
      <c r="F182" s="13">
        <f t="shared" si="18"/>
        <v>1.427892347197171</v>
      </c>
      <c r="G182" s="13">
        <f t="shared" si="19"/>
        <v>0.60465895202025977</v>
      </c>
      <c r="H182" s="13">
        <f t="shared" si="20"/>
        <v>1.7419138745049048E-3</v>
      </c>
      <c r="I182" s="13">
        <f t="shared" si="24"/>
        <v>0.35619947395881407</v>
      </c>
      <c r="J182" s="19">
        <f t="shared" si="21"/>
        <v>6.2046880578020677E-4</v>
      </c>
      <c r="K182" s="13">
        <f t="shared" si="25"/>
        <v>1.2596582833493066</v>
      </c>
      <c r="L182" s="13">
        <f t="shared" si="22"/>
        <v>0.23084048048998865</v>
      </c>
      <c r="M182" s="13">
        <f t="shared" si="26"/>
        <v>5.3287327432848738E-2</v>
      </c>
      <c r="N182" s="19">
        <f t="shared" si="23"/>
        <v>9.2821934990565045E-5</v>
      </c>
    </row>
    <row r="183" spans="1:14" x14ac:dyDescent="0.2">
      <c r="A183" s="5">
        <v>181</v>
      </c>
      <c r="B183" s="2" t="str">
        <f>'Исходные данные'!A433</f>
        <v>14.07.2015</v>
      </c>
      <c r="C183" s="2">
        <f>'Исходные данные'!B433</f>
        <v>1138.79</v>
      </c>
      <c r="D183" s="6" t="str">
        <f>'Исходные данные'!A185</f>
        <v>14.07.2016</v>
      </c>
      <c r="E183" s="2">
        <f>'Исходные данные'!B185</f>
        <v>1607.93</v>
      </c>
      <c r="F183" s="13">
        <f t="shared" si="18"/>
        <v>1.4119635753738617</v>
      </c>
      <c r="G183" s="13">
        <f t="shared" si="19"/>
        <v>0.60297132102427431</v>
      </c>
      <c r="H183" s="13">
        <f t="shared" si="20"/>
        <v>1.73705211261892E-3</v>
      </c>
      <c r="I183" s="13">
        <f t="shared" si="24"/>
        <v>0.34498134226088045</v>
      </c>
      <c r="J183" s="19">
        <f t="shared" si="21"/>
        <v>5.992505693883731E-4</v>
      </c>
      <c r="K183" s="13">
        <f t="shared" si="25"/>
        <v>1.2456062370517003</v>
      </c>
      <c r="L183" s="13">
        <f t="shared" si="22"/>
        <v>0.21962234879205503</v>
      </c>
      <c r="M183" s="13">
        <f t="shared" si="26"/>
        <v>4.8233976088938986E-2</v>
      </c>
      <c r="N183" s="19">
        <f t="shared" si="23"/>
        <v>8.3784930065301937E-5</v>
      </c>
    </row>
    <row r="184" spans="1:14" x14ac:dyDescent="0.2">
      <c r="A184" s="5">
        <v>182</v>
      </c>
      <c r="B184" s="2" t="str">
        <f>'Исходные данные'!A434</f>
        <v>13.07.2015</v>
      </c>
      <c r="C184" s="2">
        <f>'Исходные данные'!B434</f>
        <v>1138.29</v>
      </c>
      <c r="D184" s="6" t="str">
        <f>'Исходные данные'!A186</f>
        <v>13.07.2016</v>
      </c>
      <c r="E184" s="2">
        <f>'Исходные данные'!B186</f>
        <v>1602.77</v>
      </c>
      <c r="F184" s="13">
        <f t="shared" si="18"/>
        <v>1.4080506724999782</v>
      </c>
      <c r="G184" s="13">
        <f t="shared" si="19"/>
        <v>0.60128840028415953</v>
      </c>
      <c r="H184" s="13">
        <f t="shared" si="20"/>
        <v>1.7322039201343742E-3</v>
      </c>
      <c r="I184" s="13">
        <f t="shared" si="24"/>
        <v>0.34220624607972422</v>
      </c>
      <c r="J184" s="19">
        <f t="shared" si="21"/>
        <v>5.9277100095376665E-4</v>
      </c>
      <c r="K184" s="13">
        <f t="shared" si="25"/>
        <v>1.2421543518120994</v>
      </c>
      <c r="L184" s="13">
        <f t="shared" si="22"/>
        <v>0.21684725261089871</v>
      </c>
      <c r="M184" s="13">
        <f t="shared" si="26"/>
        <v>4.7022730964894836E-2</v>
      </c>
      <c r="N184" s="19">
        <f t="shared" si="23"/>
        <v>8.1452958912814853E-5</v>
      </c>
    </row>
    <row r="185" spans="1:14" x14ac:dyDescent="0.2">
      <c r="A185" s="5">
        <v>183</v>
      </c>
      <c r="B185" s="2" t="str">
        <f>'Исходные данные'!A435</f>
        <v>10.07.2015</v>
      </c>
      <c r="C185" s="2">
        <f>'Исходные данные'!B435</f>
        <v>1132.68</v>
      </c>
      <c r="D185" s="6" t="str">
        <f>'Исходные данные'!A187</f>
        <v>12.07.2016</v>
      </c>
      <c r="E185" s="2">
        <f>'Исходные данные'!B187</f>
        <v>1600.41</v>
      </c>
      <c r="F185" s="13">
        <f t="shared" si="18"/>
        <v>1.4129409895116007</v>
      </c>
      <c r="G185" s="13">
        <f t="shared" si="19"/>
        <v>0.59961017665337446</v>
      </c>
      <c r="H185" s="13">
        <f t="shared" si="20"/>
        <v>1.7273692591784431E-3</v>
      </c>
      <c r="I185" s="13">
        <f t="shared" si="24"/>
        <v>0.34567334027659569</v>
      </c>
      <c r="J185" s="19">
        <f t="shared" si="21"/>
        <v>5.9710550171132094E-4</v>
      </c>
      <c r="K185" s="13">
        <f t="shared" si="25"/>
        <v>1.2464684924011895</v>
      </c>
      <c r="L185" s="13">
        <f t="shared" si="22"/>
        <v>0.22031434680777021</v>
      </c>
      <c r="M185" s="13">
        <f t="shared" si="26"/>
        <v>4.8538411409334362E-2</v>
      </c>
      <c r="N185" s="19">
        <f t="shared" si="23"/>
        <v>8.3843759757840384E-5</v>
      </c>
    </row>
    <row r="186" spans="1:14" x14ac:dyDescent="0.2">
      <c r="A186" s="5">
        <v>184</v>
      </c>
      <c r="B186" s="2" t="str">
        <f>'Исходные данные'!A436</f>
        <v>09.07.2015</v>
      </c>
      <c r="C186" s="2">
        <f>'Исходные данные'!B436</f>
        <v>1128.96</v>
      </c>
      <c r="D186" s="6" t="str">
        <f>'Исходные данные'!A188</f>
        <v>11.07.2016</v>
      </c>
      <c r="E186" s="2">
        <f>'Исходные данные'!B188</f>
        <v>1577.11</v>
      </c>
      <c r="F186" s="13">
        <f t="shared" si="18"/>
        <v>1.3969582624716552</v>
      </c>
      <c r="G186" s="13">
        <f t="shared" si="19"/>
        <v>0.59793663702207056</v>
      </c>
      <c r="H186" s="13">
        <f t="shared" si="20"/>
        <v>1.7225480919840072E-3</v>
      </c>
      <c r="I186" s="13">
        <f t="shared" si="24"/>
        <v>0.3342972032871056</v>
      </c>
      <c r="J186" s="19">
        <f t="shared" si="21"/>
        <v>5.7584300967779354E-4</v>
      </c>
      <c r="K186" s="13">
        <f t="shared" si="25"/>
        <v>1.2323688478825414</v>
      </c>
      <c r="L186" s="13">
        <f t="shared" si="22"/>
        <v>0.20893820981828018</v>
      </c>
      <c r="M186" s="13">
        <f t="shared" si="26"/>
        <v>4.3655175522067588E-2</v>
      </c>
      <c r="N186" s="19">
        <f t="shared" si="23"/>
        <v>7.5198139300764453E-5</v>
      </c>
    </row>
    <row r="187" spans="1:14" x14ac:dyDescent="0.2">
      <c r="A187" s="5">
        <v>185</v>
      </c>
      <c r="B187" s="2" t="str">
        <f>'Исходные данные'!A437</f>
        <v>08.07.2015</v>
      </c>
      <c r="C187" s="2">
        <f>'Исходные данные'!B437</f>
        <v>1111.44</v>
      </c>
      <c r="D187" s="6" t="str">
        <f>'Исходные данные'!A189</f>
        <v>08.07.2016</v>
      </c>
      <c r="E187" s="2">
        <f>'Исходные данные'!B189</f>
        <v>1556.53</v>
      </c>
      <c r="F187" s="13">
        <f t="shared" si="18"/>
        <v>1.400462463110919</v>
      </c>
      <c r="G187" s="13">
        <f t="shared" si="19"/>
        <v>0.59626776831698935</v>
      </c>
      <c r="H187" s="13">
        <f t="shared" si="20"/>
        <v>1.717740380889356E-3</v>
      </c>
      <c r="I187" s="13">
        <f t="shared" si="24"/>
        <v>0.33680251286752205</v>
      </c>
      <c r="J187" s="19">
        <f t="shared" si="21"/>
        <v>5.7853927673754953E-4</v>
      </c>
      <c r="K187" s="13">
        <f t="shared" si="25"/>
        <v>1.2354601841239821</v>
      </c>
      <c r="L187" s="13">
        <f t="shared" si="22"/>
        <v>0.21144351939869652</v>
      </c>
      <c r="M187" s="13">
        <f t="shared" si="26"/>
        <v>4.4708361895706865E-2</v>
      </c>
      <c r="N187" s="19">
        <f t="shared" si="23"/>
        <v>7.6797358591670684E-5</v>
      </c>
    </row>
    <row r="188" spans="1:14" x14ac:dyDescent="0.2">
      <c r="A188" s="5">
        <v>186</v>
      </c>
      <c r="B188" s="2" t="str">
        <f>'Исходные данные'!A438</f>
        <v>07.07.2015</v>
      </c>
      <c r="C188" s="2">
        <f>'Исходные данные'!B438</f>
        <v>1124.5999999999999</v>
      </c>
      <c r="D188" s="6" t="str">
        <f>'Исходные данные'!A190</f>
        <v>07.07.2016</v>
      </c>
      <c r="E188" s="2">
        <f>'Исходные данные'!B190</f>
        <v>1563.71</v>
      </c>
      <c r="F188" s="13">
        <f t="shared" si="18"/>
        <v>1.3904588298061535</v>
      </c>
      <c r="G188" s="13">
        <f t="shared" si="19"/>
        <v>0.59460355750136051</v>
      </c>
      <c r="H188" s="13">
        <f t="shared" si="20"/>
        <v>1.7129460883378949E-3</v>
      </c>
      <c r="I188" s="13">
        <f t="shared" si="24"/>
        <v>0.3296337860594869</v>
      </c>
      <c r="J188" s="19">
        <f t="shared" si="21"/>
        <v>5.6464490441460863E-4</v>
      </c>
      <c r="K188" s="13">
        <f t="shared" si="25"/>
        <v>1.2266351774064437</v>
      </c>
      <c r="L188" s="13">
        <f t="shared" si="22"/>
        <v>0.20427479259066147</v>
      </c>
      <c r="M188" s="13">
        <f t="shared" si="26"/>
        <v>4.1728190887957685E-2</v>
      </c>
      <c r="N188" s="19">
        <f t="shared" si="23"/>
        <v>7.1478141354944103E-5</v>
      </c>
    </row>
    <row r="189" spans="1:14" x14ac:dyDescent="0.2">
      <c r="A189" s="5">
        <v>187</v>
      </c>
      <c r="B189" s="2" t="str">
        <f>'Исходные данные'!A439</f>
        <v>06.07.2015</v>
      </c>
      <c r="C189" s="2">
        <f>'Исходные данные'!B439</f>
        <v>1122.92</v>
      </c>
      <c r="D189" s="6" t="str">
        <f>'Исходные данные'!A191</f>
        <v>06.07.2016</v>
      </c>
      <c r="E189" s="2">
        <f>'Исходные данные'!B191</f>
        <v>1556.55</v>
      </c>
      <c r="F189" s="13">
        <f t="shared" si="18"/>
        <v>1.3861628611121004</v>
      </c>
      <c r="G189" s="13">
        <f t="shared" si="19"/>
        <v>0.59294399157480004</v>
      </c>
      <c r="H189" s="13">
        <f t="shared" si="20"/>
        <v>1.7081651768778518E-3</v>
      </c>
      <c r="I189" s="13">
        <f t="shared" si="24"/>
        <v>0.32653939827449391</v>
      </c>
      <c r="J189" s="19">
        <f t="shared" si="21"/>
        <v>5.5778322901113813E-4</v>
      </c>
      <c r="K189" s="13">
        <f t="shared" si="25"/>
        <v>1.2228453591045978</v>
      </c>
      <c r="L189" s="13">
        <f t="shared" si="22"/>
        <v>0.2011804048056684</v>
      </c>
      <c r="M189" s="13">
        <f t="shared" si="26"/>
        <v>4.0473555277772529E-2</v>
      </c>
      <c r="N189" s="19">
        <f t="shared" si="23"/>
        <v>6.9135517709931817E-5</v>
      </c>
    </row>
    <row r="190" spans="1:14" x14ac:dyDescent="0.2">
      <c r="A190" s="5">
        <v>188</v>
      </c>
      <c r="B190" s="2" t="str">
        <f>'Исходные данные'!A440</f>
        <v>03.07.2015</v>
      </c>
      <c r="C190" s="2">
        <f>'Исходные данные'!B440</f>
        <v>1124.72</v>
      </c>
      <c r="D190" s="6" t="str">
        <f>'Исходные данные'!A192</f>
        <v>05.07.2016</v>
      </c>
      <c r="E190" s="2">
        <f>'Исходные данные'!B192</f>
        <v>1561.91</v>
      </c>
      <c r="F190" s="13">
        <f t="shared" si="18"/>
        <v>1.3887100789529838</v>
      </c>
      <c r="G190" s="13">
        <f t="shared" si="19"/>
        <v>0.5912890575732086</v>
      </c>
      <c r="H190" s="13">
        <f t="shared" si="20"/>
        <v>1.7033976091619843E-3</v>
      </c>
      <c r="I190" s="13">
        <f t="shared" si="24"/>
        <v>0.32837531553007321</v>
      </c>
      <c r="J190" s="19">
        <f t="shared" si="21"/>
        <v>5.5935372738173889E-4</v>
      </c>
      <c r="K190" s="13">
        <f t="shared" si="25"/>
        <v>1.2250924641185452</v>
      </c>
      <c r="L190" s="13">
        <f t="shared" si="22"/>
        <v>0.20301632206124767</v>
      </c>
      <c r="M190" s="13">
        <f t="shared" si="26"/>
        <v>4.1215627023276157E-2</v>
      </c>
      <c r="N190" s="19">
        <f t="shared" si="23"/>
        <v>7.0206600531560676E-5</v>
      </c>
    </row>
    <row r="191" spans="1:14" x14ac:dyDescent="0.2">
      <c r="A191" s="5">
        <v>189</v>
      </c>
      <c r="B191" s="2" t="str">
        <f>'Исходные данные'!A441</f>
        <v>02.07.2015</v>
      </c>
      <c r="C191" s="2">
        <f>'Исходные данные'!B441</f>
        <v>1131.82</v>
      </c>
      <c r="D191" s="6" t="str">
        <f>'Исходные данные'!A193</f>
        <v>04.07.2016</v>
      </c>
      <c r="E191" s="2">
        <f>'Исходные данные'!B193</f>
        <v>1567.98</v>
      </c>
      <c r="F191" s="13">
        <f t="shared" si="18"/>
        <v>1.3853616299411569</v>
      </c>
      <c r="G191" s="13">
        <f t="shared" si="19"/>
        <v>0.58963874256866988</v>
      </c>
      <c r="H191" s="13">
        <f t="shared" si="20"/>
        <v>1.6986433479472868E-3</v>
      </c>
      <c r="I191" s="13">
        <f t="shared" si="24"/>
        <v>0.32596121020806978</v>
      </c>
      <c r="J191" s="19">
        <f t="shared" si="21"/>
        <v>5.5369184140878491E-4</v>
      </c>
      <c r="K191" s="13">
        <f t="shared" si="25"/>
        <v>1.2221385288709756</v>
      </c>
      <c r="L191" s="13">
        <f t="shared" si="22"/>
        <v>0.20060221673924428</v>
      </c>
      <c r="M191" s="13">
        <f t="shared" si="26"/>
        <v>4.0241249360698658E-2</v>
      </c>
      <c r="N191" s="19">
        <f t="shared" si="23"/>
        <v>6.8355530539638784E-5</v>
      </c>
    </row>
    <row r="192" spans="1:14" x14ac:dyDescent="0.2">
      <c r="A192" s="5">
        <v>190</v>
      </c>
      <c r="B192" s="2" t="str">
        <f>'Исходные данные'!A442</f>
        <v>01.07.2015</v>
      </c>
      <c r="C192" s="2">
        <f>'Исходные данные'!B442</f>
        <v>1138.55</v>
      </c>
      <c r="D192" s="6" t="str">
        <f>'Исходные данные'!A194</f>
        <v>01.07.2016</v>
      </c>
      <c r="E192" s="2">
        <f>'Исходные данные'!B194</f>
        <v>1557.22</v>
      </c>
      <c r="F192" s="13">
        <f t="shared" si="18"/>
        <v>1.3677221026744544</v>
      </c>
      <c r="G192" s="13">
        <f t="shared" si="19"/>
        <v>0.58799303366935063</v>
      </c>
      <c r="H192" s="13">
        <f t="shared" si="20"/>
        <v>1.6939023560947021E-3</v>
      </c>
      <c r="I192" s="13">
        <f t="shared" si="24"/>
        <v>0.31314665724452279</v>
      </c>
      <c r="J192" s="19">
        <f t="shared" si="21"/>
        <v>5.3043986050967725E-4</v>
      </c>
      <c r="K192" s="13">
        <f t="shared" si="25"/>
        <v>1.206577288081722</v>
      </c>
      <c r="L192" s="13">
        <f t="shared" si="22"/>
        <v>0.18778766377569731</v>
      </c>
      <c r="M192" s="13">
        <f t="shared" si="26"/>
        <v>3.5264206666334265E-2</v>
      </c>
      <c r="N192" s="19">
        <f t="shared" si="23"/>
        <v>5.9734122757914112E-5</v>
      </c>
    </row>
    <row r="193" spans="1:14" x14ac:dyDescent="0.2">
      <c r="A193" s="5">
        <v>191</v>
      </c>
      <c r="B193" s="2" t="str">
        <f>'Исходные данные'!A443</f>
        <v>30.06.2015</v>
      </c>
      <c r="C193" s="2">
        <f>'Исходные данные'!B443</f>
        <v>1135.3399999999999</v>
      </c>
      <c r="D193" s="6" t="str">
        <f>'Исходные данные'!A195</f>
        <v>30.06.2016</v>
      </c>
      <c r="E193" s="2">
        <f>'Исходные данные'!B195</f>
        <v>1548.67</v>
      </c>
      <c r="F193" s="13">
        <f t="shared" si="18"/>
        <v>1.3640583437560556</v>
      </c>
      <c r="G193" s="13">
        <f t="shared" si="19"/>
        <v>0.58635191801939868</v>
      </c>
      <c r="H193" s="13">
        <f t="shared" si="20"/>
        <v>1.6891745965688287E-3</v>
      </c>
      <c r="I193" s="13">
        <f t="shared" si="24"/>
        <v>0.31046433252119182</v>
      </c>
      <c r="J193" s="19">
        <f t="shared" si="21"/>
        <v>5.2442846363549487E-4</v>
      </c>
      <c r="K193" s="13">
        <f t="shared" si="25"/>
        <v>1.2033451926938485</v>
      </c>
      <c r="L193" s="13">
        <f t="shared" si="22"/>
        <v>0.18510533905236634</v>
      </c>
      <c r="M193" s="13">
        <f t="shared" si="26"/>
        <v>3.4263986545691426E-2</v>
      </c>
      <c r="N193" s="19">
        <f t="shared" si="23"/>
        <v>5.7877855650158089E-5</v>
      </c>
    </row>
    <row r="194" spans="1:14" x14ac:dyDescent="0.2">
      <c r="A194" s="5">
        <v>192</v>
      </c>
      <c r="B194" s="2" t="str">
        <f>'Исходные данные'!A444</f>
        <v>29.06.2015</v>
      </c>
      <c r="C194" s="2">
        <f>'Исходные данные'!B444</f>
        <v>1130.22</v>
      </c>
      <c r="D194" s="6" t="str">
        <f>'Исходные данные'!A196</f>
        <v>29.06.2016</v>
      </c>
      <c r="E194" s="2">
        <f>'Исходные данные'!B196</f>
        <v>1542.03</v>
      </c>
      <c r="F194" s="13">
        <f t="shared" ref="F194:F257" si="27">E194/C194</f>
        <v>1.3643626904496469</v>
      </c>
      <c r="G194" s="13">
        <f t="shared" ref="G194:G257" si="28">1/POWER(2,A194/248)</f>
        <v>0.5847153827988435</v>
      </c>
      <c r="H194" s="13">
        <f t="shared" ref="H194:H257" si="29">G194/SUM(G$2:G$1242)</f>
        <v>1.6844600324376331E-3</v>
      </c>
      <c r="I194" s="13">
        <f t="shared" si="24"/>
        <v>0.31068742616475931</v>
      </c>
      <c r="J194" s="19">
        <f t="shared" ref="J194:J257" si="30">H194*I194</f>
        <v>5.2334055195545526E-4</v>
      </c>
      <c r="K194" s="13">
        <f t="shared" si="25"/>
        <v>1.2036136813052938</v>
      </c>
      <c r="L194" s="13">
        <f t="shared" ref="L194:L257" si="31">LN(K194)</f>
        <v>0.18532843269593385</v>
      </c>
      <c r="M194" s="13">
        <f t="shared" si="26"/>
        <v>3.4346627965531215E-2</v>
      </c>
      <c r="N194" s="19">
        <f t="shared" ref="N194:N257" si="32">M194*H194</f>
        <v>5.7855522056942029E-5</v>
      </c>
    </row>
    <row r="195" spans="1:14" x14ac:dyDescent="0.2">
      <c r="A195" s="5">
        <v>193</v>
      </c>
      <c r="B195" s="2" t="str">
        <f>'Исходные данные'!A445</f>
        <v>26.06.2015</v>
      </c>
      <c r="C195" s="2">
        <f>'Исходные данные'!B445</f>
        <v>1133.01</v>
      </c>
      <c r="D195" s="6" t="str">
        <f>'Исходные данные'!A197</f>
        <v>28.06.2016</v>
      </c>
      <c r="E195" s="2">
        <f>'Исходные данные'!B197</f>
        <v>1528.01</v>
      </c>
      <c r="F195" s="13">
        <f t="shared" si="27"/>
        <v>1.3486288735315664</v>
      </c>
      <c r="G195" s="13">
        <f t="shared" si="28"/>
        <v>0.5830834152234956</v>
      </c>
      <c r="H195" s="13">
        <f t="shared" si="29"/>
        <v>1.6797586268721609E-3</v>
      </c>
      <c r="I195" s="13">
        <f t="shared" ref="I195:I258" si="33">LN(F195)</f>
        <v>0.29908842709328115</v>
      </c>
      <c r="J195" s="19">
        <f t="shared" si="30"/>
        <v>5.023963656075643E-4</v>
      </c>
      <c r="K195" s="13">
        <f t="shared" ref="K195:K258" si="34">F195/GEOMEAN(F$2:F$1242)</f>
        <v>1.1897336203549953</v>
      </c>
      <c r="L195" s="13">
        <f t="shared" si="31"/>
        <v>0.17372943362445578</v>
      </c>
      <c r="M195" s="13">
        <f t="shared" ref="M195:M258" si="35">POWER(L195-AVERAGE(L$2:L$1242),2)</f>
        <v>3.0181916107474119E-2</v>
      </c>
      <c r="N195" s="19">
        <f t="shared" si="32"/>
        <v>5.0698333957061483E-5</v>
      </c>
    </row>
    <row r="196" spans="1:14" x14ac:dyDescent="0.2">
      <c r="A196" s="5">
        <v>194</v>
      </c>
      <c r="B196" s="2" t="str">
        <f>'Исходные данные'!A446</f>
        <v>25.06.2015</v>
      </c>
      <c r="C196" s="2">
        <f>'Исходные данные'!B446</f>
        <v>1137.6600000000001</v>
      </c>
      <c r="D196" s="6" t="str">
        <f>'Исходные данные'!A198</f>
        <v>27.06.2016</v>
      </c>
      <c r="E196" s="2">
        <f>'Исходные данные'!B198</f>
        <v>1531.99</v>
      </c>
      <c r="F196" s="13">
        <f t="shared" si="27"/>
        <v>1.3466149816289577</v>
      </c>
      <c r="G196" s="13">
        <f t="shared" si="28"/>
        <v>0.58145600254484675</v>
      </c>
      <c r="H196" s="13">
        <f t="shared" si="29"/>
        <v>1.6750703431462489E-3</v>
      </c>
      <c r="I196" s="13">
        <f t="shared" si="33"/>
        <v>0.29759402258992201</v>
      </c>
      <c r="J196" s="19">
        <f t="shared" si="30"/>
        <v>4.9849092153797319E-4</v>
      </c>
      <c r="K196" s="13">
        <f t="shared" si="34"/>
        <v>1.1879570048966446</v>
      </c>
      <c r="L196" s="13">
        <f t="shared" si="31"/>
        <v>0.17223502912109659</v>
      </c>
      <c r="M196" s="13">
        <f t="shared" si="35"/>
        <v>2.9664905256344923E-2</v>
      </c>
      <c r="N196" s="19">
        <f t="shared" si="32"/>
        <v>4.9690803027146651E-5</v>
      </c>
    </row>
    <row r="197" spans="1:14" x14ac:dyDescent="0.2">
      <c r="A197" s="5">
        <v>195</v>
      </c>
      <c r="B197" s="2" t="str">
        <f>'Исходные данные'!A447</f>
        <v>24.06.2015</v>
      </c>
      <c r="C197" s="2">
        <f>'Исходные данные'!B447</f>
        <v>1143.02</v>
      </c>
      <c r="D197" s="6" t="str">
        <f>'Исходные данные'!A199</f>
        <v>24.06.2016</v>
      </c>
      <c r="E197" s="2">
        <f>'Исходные данные'!B199</f>
        <v>1541.09</v>
      </c>
      <c r="F197" s="13">
        <f t="shared" si="27"/>
        <v>1.3482616227187625</v>
      </c>
      <c r="G197" s="13">
        <f t="shared" si="28"/>
        <v>0.57983313204997045</v>
      </c>
      <c r="H197" s="13">
        <f t="shared" si="29"/>
        <v>1.6703951446362384E-3</v>
      </c>
      <c r="I197" s="13">
        <f t="shared" si="33"/>
        <v>0.29881607579419461</v>
      </c>
      <c r="J197" s="19">
        <f t="shared" si="30"/>
        <v>4.9914092214587693E-4</v>
      </c>
      <c r="K197" s="13">
        <f t="shared" si="34"/>
        <v>1.1894096389783015</v>
      </c>
      <c r="L197" s="13">
        <f t="shared" si="31"/>
        <v>0.17345708232536911</v>
      </c>
      <c r="M197" s="13">
        <f t="shared" si="35"/>
        <v>3.0087359408829808E-2</v>
      </c>
      <c r="N197" s="19">
        <f t="shared" si="32"/>
        <v>5.0257779071434755E-5</v>
      </c>
    </row>
    <row r="198" spans="1:14" x14ac:dyDescent="0.2">
      <c r="A198" s="5">
        <v>196</v>
      </c>
      <c r="B198" s="2" t="str">
        <f>'Исходные данные'!A448</f>
        <v>23.06.2015</v>
      </c>
      <c r="C198" s="2">
        <f>'Исходные данные'!B448</f>
        <v>1147.93</v>
      </c>
      <c r="D198" s="6" t="str">
        <f>'Исходные данные'!A200</f>
        <v>23.06.2016</v>
      </c>
      <c r="E198" s="2">
        <f>'Исходные данные'!B200</f>
        <v>1562.98</v>
      </c>
      <c r="F198" s="13">
        <f t="shared" si="27"/>
        <v>1.3615638584234229</v>
      </c>
      <c r="G198" s="13">
        <f t="shared" si="28"/>
        <v>0.57821479106142226</v>
      </c>
      <c r="H198" s="13">
        <f t="shared" si="29"/>
        <v>1.6657329948206881E-3</v>
      </c>
      <c r="I198" s="13">
        <f t="shared" si="33"/>
        <v>0.30863393502363035</v>
      </c>
      <c r="J198" s="19">
        <f t="shared" si="30"/>
        <v>5.1410172889020545E-4</v>
      </c>
      <c r="K198" s="13">
        <f t="shared" si="34"/>
        <v>1.2011446072518774</v>
      </c>
      <c r="L198" s="13">
        <f t="shared" si="31"/>
        <v>0.18327494155480495</v>
      </c>
      <c r="M198" s="13">
        <f t="shared" si="35"/>
        <v>3.3589704201917099E-2</v>
      </c>
      <c r="N198" s="19">
        <f t="shared" si="32"/>
        <v>5.5951478575400419E-5</v>
      </c>
    </row>
    <row r="199" spans="1:14" x14ac:dyDescent="0.2">
      <c r="A199" s="5">
        <v>197</v>
      </c>
      <c r="B199" s="2" t="str">
        <f>'Исходные данные'!A449</f>
        <v>22.06.2015</v>
      </c>
      <c r="C199" s="2">
        <f>'Исходные данные'!B449</f>
        <v>1152.45</v>
      </c>
      <c r="D199" s="6" t="str">
        <f>'Исходные данные'!A201</f>
        <v>22.06.2016</v>
      </c>
      <c r="E199" s="2">
        <f>'Исходные данные'!B201</f>
        <v>1560.79</v>
      </c>
      <c r="F199" s="13">
        <f t="shared" si="27"/>
        <v>1.3543233979782203</v>
      </c>
      <c r="G199" s="13">
        <f t="shared" si="28"/>
        <v>0.57660096693714169</v>
      </c>
      <c r="H199" s="13">
        <f t="shared" si="29"/>
        <v>1.6610838572800916E-3</v>
      </c>
      <c r="I199" s="13">
        <f t="shared" si="33"/>
        <v>0.30330199233583888</v>
      </c>
      <c r="J199" s="19">
        <f t="shared" si="30"/>
        <v>5.0381004334995204E-4</v>
      </c>
      <c r="K199" s="13">
        <f t="shared" si="34"/>
        <v>1.1947572167788034</v>
      </c>
      <c r="L199" s="13">
        <f t="shared" si="31"/>
        <v>0.17794299886701345</v>
      </c>
      <c r="M199" s="13">
        <f t="shared" si="35"/>
        <v>3.1663710845785883E-2</v>
      </c>
      <c r="N199" s="19">
        <f t="shared" si="32"/>
        <v>5.2596078947519484E-5</v>
      </c>
    </row>
    <row r="200" spans="1:14" x14ac:dyDescent="0.2">
      <c r="A200" s="5">
        <v>198</v>
      </c>
      <c r="B200" s="2" t="str">
        <f>'Исходные данные'!A450</f>
        <v>19.06.2015</v>
      </c>
      <c r="C200" s="2">
        <f>'Исходные данные'!B450</f>
        <v>1146.5999999999999</v>
      </c>
      <c r="D200" s="6" t="str">
        <f>'Исходные данные'!A202</f>
        <v>21.06.2016</v>
      </c>
      <c r="E200" s="2">
        <f>'Исходные данные'!B202</f>
        <v>1556.85</v>
      </c>
      <c r="F200" s="13">
        <f t="shared" si="27"/>
        <v>1.357796964939822</v>
      </c>
      <c r="G200" s="13">
        <f t="shared" si="28"/>
        <v>0.574991647070352</v>
      </c>
      <c r="H200" s="13">
        <f t="shared" si="29"/>
        <v>1.656447695696589E-3</v>
      </c>
      <c r="I200" s="13">
        <f t="shared" si="33"/>
        <v>0.30586350760512532</v>
      </c>
      <c r="J200" s="19">
        <f t="shared" si="30"/>
        <v>5.0664690237018598E-4</v>
      </c>
      <c r="K200" s="13">
        <f t="shared" si="34"/>
        <v>1.1978215285979255</v>
      </c>
      <c r="L200" s="13">
        <f t="shared" si="31"/>
        <v>0.18050451413629995</v>
      </c>
      <c r="M200" s="13">
        <f t="shared" si="35"/>
        <v>3.2581879623581639E-2</v>
      </c>
      <c r="N200" s="19">
        <f t="shared" si="32"/>
        <v>5.3970179423945455E-5</v>
      </c>
    </row>
    <row r="201" spans="1:14" x14ac:dyDescent="0.2">
      <c r="A201" s="5">
        <v>199</v>
      </c>
      <c r="B201" s="2" t="str">
        <f>'Исходные данные'!A451</f>
        <v>18.06.2015</v>
      </c>
      <c r="C201" s="2">
        <f>'Исходные данные'!B451</f>
        <v>1151.07</v>
      </c>
      <c r="D201" s="6" t="str">
        <f>'Исходные данные'!A203</f>
        <v>20.06.2016</v>
      </c>
      <c r="E201" s="2">
        <f>'Исходные данные'!B203</f>
        <v>1554.95</v>
      </c>
      <c r="F201" s="13">
        <f t="shared" si="27"/>
        <v>1.3508735350586847</v>
      </c>
      <c r="G201" s="13">
        <f t="shared" si="28"/>
        <v>0.57338681888946341</v>
      </c>
      <c r="H201" s="13">
        <f t="shared" si="29"/>
        <v>1.6518244738536868E-3</v>
      </c>
      <c r="I201" s="13">
        <f t="shared" si="33"/>
        <v>0.30075144620176664</v>
      </c>
      <c r="J201" s="19">
        <f t="shared" si="30"/>
        <v>4.9678859938296857E-4</v>
      </c>
      <c r="K201" s="13">
        <f t="shared" si="34"/>
        <v>1.1917138161950389</v>
      </c>
      <c r="L201" s="13">
        <f t="shared" si="31"/>
        <v>0.17539245273294116</v>
      </c>
      <c r="M201" s="13">
        <f t="shared" si="35"/>
        <v>3.0762512475676931E-2</v>
      </c>
      <c r="N201" s="19">
        <f t="shared" si="32"/>
        <v>5.0814270984552524E-5</v>
      </c>
    </row>
    <row r="202" spans="1:14" x14ac:dyDescent="0.2">
      <c r="A202" s="5">
        <v>200</v>
      </c>
      <c r="B202" s="2" t="str">
        <f>'Исходные данные'!A452</f>
        <v>17.06.2015</v>
      </c>
      <c r="C202" s="2">
        <f>'Исходные данные'!B452</f>
        <v>1152.5899999999999</v>
      </c>
      <c r="D202" s="6" t="str">
        <f>'Исходные данные'!A204</f>
        <v>17.06.2016</v>
      </c>
      <c r="E202" s="2">
        <f>'Исходные данные'!B204</f>
        <v>1549.78</v>
      </c>
      <c r="F202" s="13">
        <f t="shared" si="27"/>
        <v>1.3446064949374887</v>
      </c>
      <c r="G202" s="13">
        <f t="shared" si="28"/>
        <v>0.57178646985797332</v>
      </c>
      <c r="H202" s="13">
        <f t="shared" si="29"/>
        <v>1.6472141556359726E-3</v>
      </c>
      <c r="I202" s="13">
        <f t="shared" si="33"/>
        <v>0.29610140142748487</v>
      </c>
      <c r="J202" s="19">
        <f t="shared" si="30"/>
        <v>4.8774241993500267E-4</v>
      </c>
      <c r="K202" s="13">
        <f t="shared" si="34"/>
        <v>1.1861851578082616</v>
      </c>
      <c r="L202" s="13">
        <f t="shared" si="31"/>
        <v>0.1707424079586595</v>
      </c>
      <c r="M202" s="13">
        <f t="shared" si="35"/>
        <v>2.9152969875521243E-2</v>
      </c>
      <c r="N202" s="19">
        <f t="shared" si="32"/>
        <v>4.802118465778767E-5</v>
      </c>
    </row>
    <row r="203" spans="1:14" x14ac:dyDescent="0.2">
      <c r="A203" s="5">
        <v>201</v>
      </c>
      <c r="B203" s="2" t="str">
        <f>'Исходные данные'!A453</f>
        <v>16.06.2015</v>
      </c>
      <c r="C203" s="2">
        <f>'Исходные данные'!B453</f>
        <v>1144.46</v>
      </c>
      <c r="D203" s="6" t="str">
        <f>'Исходные данные'!A205</f>
        <v>16.06.2016</v>
      </c>
      <c r="E203" s="2">
        <f>'Исходные данные'!B205</f>
        <v>1531.28</v>
      </c>
      <c r="F203" s="13">
        <f t="shared" si="27"/>
        <v>1.3379934641665063</v>
      </c>
      <c r="G203" s="13">
        <f t="shared" si="28"/>
        <v>0.57019058747436946</v>
      </c>
      <c r="H203" s="13">
        <f t="shared" si="29"/>
        <v>1.6426167050288337E-3</v>
      </c>
      <c r="I203" s="13">
        <f t="shared" si="33"/>
        <v>0.29117107691571026</v>
      </c>
      <c r="J203" s="19">
        <f t="shared" si="30"/>
        <v>4.7828247496298107E-4</v>
      </c>
      <c r="K203" s="13">
        <f t="shared" si="34"/>
        <v>1.1803512733385653</v>
      </c>
      <c r="L203" s="13">
        <f t="shared" si="31"/>
        <v>0.16581208344688489</v>
      </c>
      <c r="M203" s="13">
        <f t="shared" si="35"/>
        <v>2.7493647016996654E-2</v>
      </c>
      <c r="N203" s="19">
        <f t="shared" si="32"/>
        <v>4.5161523872284864E-5</v>
      </c>
    </row>
    <row r="204" spans="1:14" x14ac:dyDescent="0.2">
      <c r="A204" s="5">
        <v>202</v>
      </c>
      <c r="B204" s="2" t="str">
        <f>'Исходные данные'!A454</f>
        <v>15.06.2015</v>
      </c>
      <c r="C204" s="2">
        <f>'Исходные данные'!B454</f>
        <v>1131.92</v>
      </c>
      <c r="D204" s="6" t="str">
        <f>'Исходные данные'!A206</f>
        <v>15.06.2016</v>
      </c>
      <c r="E204" s="2">
        <f>'Исходные данные'!B206</f>
        <v>1538.43</v>
      </c>
      <c r="F204" s="13">
        <f t="shared" si="27"/>
        <v>1.3591331542865219</v>
      </c>
      <c r="G204" s="13">
        <f t="shared" si="28"/>
        <v>0.56859915927203186</v>
      </c>
      <c r="H204" s="13">
        <f t="shared" si="29"/>
        <v>1.6380320861181764E-3</v>
      </c>
      <c r="I204" s="13">
        <f t="shared" si="33"/>
        <v>0.30684710997676651</v>
      </c>
      <c r="J204" s="19">
        <f t="shared" si="30"/>
        <v>5.026254116745763E-4</v>
      </c>
      <c r="K204" s="13">
        <f t="shared" si="34"/>
        <v>1.1990002883146487</v>
      </c>
      <c r="L204" s="13">
        <f t="shared" si="31"/>
        <v>0.181488116507941</v>
      </c>
      <c r="M204" s="13">
        <f t="shared" si="35"/>
        <v>3.2937936433599893E-2</v>
      </c>
      <c r="N204" s="19">
        <f t="shared" si="32"/>
        <v>5.3953396728757522E-5</v>
      </c>
    </row>
    <row r="205" spans="1:14" x14ac:dyDescent="0.2">
      <c r="A205" s="5">
        <v>203</v>
      </c>
      <c r="B205" s="2" t="str">
        <f>'Исходные данные'!A455</f>
        <v>11.06.2015</v>
      </c>
      <c r="C205" s="2">
        <f>'Исходные данные'!B455</f>
        <v>1129.71</v>
      </c>
      <c r="D205" s="6" t="str">
        <f>'Исходные данные'!A207</f>
        <v>14.06.2016</v>
      </c>
      <c r="E205" s="2">
        <f>'Исходные данные'!B207</f>
        <v>1534.72</v>
      </c>
      <c r="F205" s="13">
        <f t="shared" si="27"/>
        <v>1.3585079356649052</v>
      </c>
      <c r="G205" s="13">
        <f t="shared" si="28"/>
        <v>0.56701217281913519</v>
      </c>
      <c r="H205" s="13">
        <f t="shared" si="29"/>
        <v>1.6334602630901443E-3</v>
      </c>
      <c r="I205" s="13">
        <f t="shared" si="33"/>
        <v>0.30638699135774883</v>
      </c>
      <c r="J205" s="19">
        <f t="shared" si="30"/>
        <v>5.004709755106262E-4</v>
      </c>
      <c r="K205" s="13">
        <f t="shared" si="34"/>
        <v>1.1984487328579858</v>
      </c>
      <c r="L205" s="13">
        <f t="shared" si="31"/>
        <v>0.18102799788892329</v>
      </c>
      <c r="M205" s="13">
        <f t="shared" si="35"/>
        <v>3.2771136019671944E-2</v>
      </c>
      <c r="N205" s="19">
        <f t="shared" si="32"/>
        <v>5.3530348464456235E-5</v>
      </c>
    </row>
    <row r="206" spans="1:14" x14ac:dyDescent="0.2">
      <c r="A206" s="5">
        <v>204</v>
      </c>
      <c r="B206" s="2" t="str">
        <f>'Исходные данные'!A456</f>
        <v>10.06.2015</v>
      </c>
      <c r="C206" s="2">
        <f>'Исходные данные'!B456</f>
        <v>1138.73</v>
      </c>
      <c r="D206" s="6" t="str">
        <f>'Исходные данные'!A208</f>
        <v>10.06.2016</v>
      </c>
      <c r="E206" s="2">
        <f>'Исходные данные'!B208</f>
        <v>1548.89</v>
      </c>
      <c r="F206" s="13">
        <f t="shared" si="27"/>
        <v>1.3601907388055114</v>
      </c>
      <c r="G206" s="13">
        <f t="shared" si="28"/>
        <v>0.56542961571855233</v>
      </c>
      <c r="H206" s="13">
        <f t="shared" si="29"/>
        <v>1.6289012002308398E-3</v>
      </c>
      <c r="I206" s="13">
        <f t="shared" si="33"/>
        <v>0.30762493903567162</v>
      </c>
      <c r="J206" s="19">
        <f t="shared" si="30"/>
        <v>5.0109063241614445E-4</v>
      </c>
      <c r="K206" s="13">
        <f t="shared" si="34"/>
        <v>1.1999332683830006</v>
      </c>
      <c r="L206" s="13">
        <f t="shared" si="31"/>
        <v>0.18226594556684619</v>
      </c>
      <c r="M206" s="13">
        <f t="shared" si="35"/>
        <v>3.3220874913376469E-2</v>
      </c>
      <c r="N206" s="19">
        <f t="shared" si="32"/>
        <v>5.4113523019117526E-5</v>
      </c>
    </row>
    <row r="207" spans="1:14" x14ac:dyDescent="0.2">
      <c r="A207" s="5">
        <v>205</v>
      </c>
      <c r="B207" s="2" t="str">
        <f>'Исходные данные'!A457</f>
        <v>09.06.2015</v>
      </c>
      <c r="C207" s="2">
        <f>'Исходные данные'!B457</f>
        <v>1135.3399999999999</v>
      </c>
      <c r="D207" s="6" t="str">
        <f>'Исходные данные'!A209</f>
        <v>09.06.2016</v>
      </c>
      <c r="E207" s="2">
        <f>'Исходные данные'!B209</f>
        <v>1568.12</v>
      </c>
      <c r="F207" s="13">
        <f t="shared" si="27"/>
        <v>1.3811897757499956</v>
      </c>
      <c r="G207" s="13">
        <f t="shared" si="28"/>
        <v>0.56385147560775661</v>
      </c>
      <c r="H207" s="13">
        <f t="shared" si="29"/>
        <v>1.6243548619260433E-3</v>
      </c>
      <c r="I207" s="13">
        <f t="shared" si="33"/>
        <v>0.3229452840663915</v>
      </c>
      <c r="J207" s="19">
        <f t="shared" si="30"/>
        <v>5.2457774230933024E-4</v>
      </c>
      <c r="K207" s="13">
        <f t="shared" si="34"/>
        <v>1.2184582019197618</v>
      </c>
      <c r="L207" s="13">
        <f t="shared" si="31"/>
        <v>0.19758629059756605</v>
      </c>
      <c r="M207" s="13">
        <f t="shared" si="35"/>
        <v>3.9040342232105743E-2</v>
      </c>
      <c r="N207" s="19">
        <f t="shared" si="32"/>
        <v>6.3415369715977602E-5</v>
      </c>
    </row>
    <row r="208" spans="1:14" x14ac:dyDescent="0.2">
      <c r="A208" s="5">
        <v>206</v>
      </c>
      <c r="B208" s="2" t="str">
        <f>'Исходные данные'!A458</f>
        <v>08.06.2015</v>
      </c>
      <c r="C208" s="2">
        <f>'Исходные данные'!B458</f>
        <v>1133.47</v>
      </c>
      <c r="D208" s="6" t="str">
        <f>'Исходные данные'!A210</f>
        <v>08.06.2016</v>
      </c>
      <c r="E208" s="2">
        <f>'Исходные данные'!B210</f>
        <v>1576.39</v>
      </c>
      <c r="F208" s="13">
        <f t="shared" si="27"/>
        <v>1.3907646430871572</v>
      </c>
      <c r="G208" s="13">
        <f t="shared" si="28"/>
        <v>0.56227774015872622</v>
      </c>
      <c r="H208" s="13">
        <f t="shared" si="29"/>
        <v>1.6198212126609377E-3</v>
      </c>
      <c r="I208" s="13">
        <f t="shared" si="33"/>
        <v>0.32985369883184534</v>
      </c>
      <c r="J208" s="19">
        <f t="shared" si="30"/>
        <v>5.3430401844249545E-4</v>
      </c>
      <c r="K208" s="13">
        <f t="shared" si="34"/>
        <v>1.2269049598121906</v>
      </c>
      <c r="L208" s="13">
        <f t="shared" si="31"/>
        <v>0.20449470536301989</v>
      </c>
      <c r="M208" s="13">
        <f t="shared" si="35"/>
        <v>4.1818084521508238E-2</v>
      </c>
      <c r="N208" s="19">
        <f t="shared" si="32"/>
        <v>6.7737820380787058E-5</v>
      </c>
    </row>
    <row r="209" spans="1:14" x14ac:dyDescent="0.2">
      <c r="A209" s="5">
        <v>207</v>
      </c>
      <c r="B209" s="2" t="str">
        <f>'Исходные данные'!A459</f>
        <v>05.06.2015</v>
      </c>
      <c r="C209" s="2">
        <f>'Исходные данные'!B459</f>
        <v>1129.9100000000001</v>
      </c>
      <c r="D209" s="6" t="str">
        <f>'Исходные данные'!A211</f>
        <v>07.06.2016</v>
      </c>
      <c r="E209" s="2">
        <f>'Исходные данные'!B211</f>
        <v>1566.63</v>
      </c>
      <c r="F209" s="13">
        <f t="shared" si="27"/>
        <v>1.3865086599817684</v>
      </c>
      <c r="G209" s="13">
        <f t="shared" si="28"/>
        <v>0.56070839707784714</v>
      </c>
      <c r="H209" s="13">
        <f t="shared" si="29"/>
        <v>1.615300217019828E-3</v>
      </c>
      <c r="I209" s="13">
        <f t="shared" si="33"/>
        <v>0.32678883198406256</v>
      </c>
      <c r="J209" s="19">
        <f t="shared" si="30"/>
        <v>5.2786207122351237E-4</v>
      </c>
      <c r="K209" s="13">
        <f t="shared" si="34"/>
        <v>1.2231504160029034</v>
      </c>
      <c r="L209" s="13">
        <f t="shared" si="31"/>
        <v>0.20142983851523713</v>
      </c>
      <c r="M209" s="13">
        <f t="shared" si="35"/>
        <v>4.0573979844274431E-2</v>
      </c>
      <c r="N209" s="19">
        <f t="shared" si="32"/>
        <v>6.5539158447814613E-5</v>
      </c>
    </row>
    <row r="210" spans="1:14" x14ac:dyDescent="0.2">
      <c r="A210" s="5">
        <v>208</v>
      </c>
      <c r="B210" s="2" t="str">
        <f>'Исходные данные'!A460</f>
        <v>04.06.2015</v>
      </c>
      <c r="C210" s="2">
        <f>'Исходные данные'!B460</f>
        <v>1131.9100000000001</v>
      </c>
      <c r="D210" s="6" t="str">
        <f>'Исходные данные'!A212</f>
        <v>06.06.2016</v>
      </c>
      <c r="E210" s="2">
        <f>'Исходные данные'!B212</f>
        <v>1548.94</v>
      </c>
      <c r="F210" s="13">
        <f t="shared" si="27"/>
        <v>1.3684303522364851</v>
      </c>
      <c r="G210" s="13">
        <f t="shared" si="28"/>
        <v>0.55914343410581757</v>
      </c>
      <c r="H210" s="13">
        <f t="shared" si="29"/>
        <v>1.6107918396858669E-3</v>
      </c>
      <c r="I210" s="13">
        <f t="shared" si="33"/>
        <v>0.31366435469707354</v>
      </c>
      <c r="J210" s="19">
        <f t="shared" si="30"/>
        <v>5.0524798294637936E-4</v>
      </c>
      <c r="K210" s="13">
        <f t="shared" si="34"/>
        <v>1.207202091785756</v>
      </c>
      <c r="L210" s="13">
        <f t="shared" si="31"/>
        <v>0.18830536122824804</v>
      </c>
      <c r="M210" s="13">
        <f t="shared" si="35"/>
        <v>3.5458909067300905E-2</v>
      </c>
      <c r="N210" s="19">
        <f t="shared" si="32"/>
        <v>5.7116921369771494E-5</v>
      </c>
    </row>
    <row r="211" spans="1:14" x14ac:dyDescent="0.2">
      <c r="A211" s="5">
        <v>209</v>
      </c>
      <c r="B211" s="2" t="str">
        <f>'Исходные данные'!A461</f>
        <v>03.06.2015</v>
      </c>
      <c r="C211" s="2">
        <f>'Исходные данные'!B461</f>
        <v>1138.44</v>
      </c>
      <c r="D211" s="6" t="str">
        <f>'Исходные данные'!A213</f>
        <v>03.06.2016</v>
      </c>
      <c r="E211" s="2">
        <f>'Исходные данные'!B213</f>
        <v>1534.98</v>
      </c>
      <c r="F211" s="13">
        <f t="shared" si="27"/>
        <v>1.3483187519763886</v>
      </c>
      <c r="G211" s="13">
        <f t="shared" si="28"/>
        <v>0.55758283901755168</v>
      </c>
      <c r="H211" s="13">
        <f t="shared" si="29"/>
        <v>1.6062960454407773E-3</v>
      </c>
      <c r="I211" s="13">
        <f t="shared" si="33"/>
        <v>0.29885844742766848</v>
      </c>
      <c r="J211" s="19">
        <f t="shared" si="30"/>
        <v>4.8005514224963434E-4</v>
      </c>
      <c r="K211" s="13">
        <f t="shared" si="34"/>
        <v>1.1894600372752961</v>
      </c>
      <c r="L211" s="13">
        <f t="shared" si="31"/>
        <v>0.17349945395884295</v>
      </c>
      <c r="M211" s="13">
        <f t="shared" si="35"/>
        <v>3.0102060524016597E-2</v>
      </c>
      <c r="N211" s="19">
        <f t="shared" si="32"/>
        <v>4.8352820779346792E-5</v>
      </c>
    </row>
    <row r="212" spans="1:14" x14ac:dyDescent="0.2">
      <c r="A212" s="5">
        <v>210</v>
      </c>
      <c r="B212" s="2" t="str">
        <f>'Исходные данные'!A462</f>
        <v>02.06.2015</v>
      </c>
      <c r="C212" s="2">
        <f>'Исходные данные'!B462</f>
        <v>1141.24</v>
      </c>
      <c r="D212" s="6" t="str">
        <f>'Исходные данные'!A214</f>
        <v>02.06.2016</v>
      </c>
      <c r="E212" s="2">
        <f>'Исходные данные'!B214</f>
        <v>1525.11</v>
      </c>
      <c r="F212" s="13">
        <f t="shared" si="27"/>
        <v>1.3363622025165609</v>
      </c>
      <c r="G212" s="13">
        <f t="shared" si="28"/>
        <v>0.55602659962208478</v>
      </c>
      <c r="H212" s="13">
        <f t="shared" si="29"/>
        <v>1.6018127991645789E-3</v>
      </c>
      <c r="I212" s="13">
        <f t="shared" si="33"/>
        <v>0.28995114803895333</v>
      </c>
      <c r="J212" s="19">
        <f t="shared" si="30"/>
        <v>4.6444746006125905E-4</v>
      </c>
      <c r="K212" s="13">
        <f t="shared" si="34"/>
        <v>1.1789122066934521</v>
      </c>
      <c r="L212" s="13">
        <f t="shared" si="31"/>
        <v>0.16459215457012794</v>
      </c>
      <c r="M212" s="13">
        <f t="shared" si="35"/>
        <v>2.7090577346036822E-2</v>
      </c>
      <c r="N212" s="19">
        <f t="shared" si="32"/>
        <v>4.339403352963977E-5</v>
      </c>
    </row>
    <row r="213" spans="1:14" x14ac:dyDescent="0.2">
      <c r="A213" s="5">
        <v>211</v>
      </c>
      <c r="B213" s="2" t="str">
        <f>'Исходные данные'!A463</f>
        <v>01.06.2015</v>
      </c>
      <c r="C213" s="2">
        <f>'Исходные данные'!B463</f>
        <v>1142.18</v>
      </c>
      <c r="D213" s="6" t="str">
        <f>'Исходные данные'!A215</f>
        <v>01.06.2016</v>
      </c>
      <c r="E213" s="2">
        <f>'Исходные данные'!B215</f>
        <v>1527.42</v>
      </c>
      <c r="F213" s="13">
        <f t="shared" si="27"/>
        <v>1.3372848412684515</v>
      </c>
      <c r="G213" s="13">
        <f t="shared" si="28"/>
        <v>0.55447470376247754</v>
      </c>
      <c r="H213" s="13">
        <f t="shared" si="29"/>
        <v>1.5973420658353121E-3</v>
      </c>
      <c r="I213" s="13">
        <f t="shared" si="33"/>
        <v>0.2906413205063022</v>
      </c>
      <c r="J213" s="19">
        <f t="shared" si="30"/>
        <v>4.642536073146398E-4</v>
      </c>
      <c r="K213" s="13">
        <f t="shared" si="34"/>
        <v>1.179726140284902</v>
      </c>
      <c r="L213" s="13">
        <f t="shared" si="31"/>
        <v>0.16528232703747678</v>
      </c>
      <c r="M213" s="13">
        <f t="shared" si="35"/>
        <v>2.7318247630923363E-2</v>
      </c>
      <c r="N213" s="19">
        <f t="shared" si="32"/>
        <v>4.3636586105779748E-5</v>
      </c>
    </row>
    <row r="214" spans="1:14" x14ac:dyDescent="0.2">
      <c r="A214" s="5">
        <v>212</v>
      </c>
      <c r="B214" s="2" t="str">
        <f>'Исходные данные'!A464</f>
        <v>29.05.2015</v>
      </c>
      <c r="C214" s="2">
        <f>'Исходные данные'!B464</f>
        <v>1156.76</v>
      </c>
      <c r="D214" s="6" t="str">
        <f>'Исходные данные'!A216</f>
        <v>31.05.2016</v>
      </c>
      <c r="E214" s="2">
        <f>'Исходные данные'!B216</f>
        <v>1532.45</v>
      </c>
      <c r="F214" s="13">
        <f t="shared" si="27"/>
        <v>1.3247778277257167</v>
      </c>
      <c r="G214" s="13">
        <f t="shared" si="28"/>
        <v>0.55292713931572124</v>
      </c>
      <c r="H214" s="13">
        <f t="shared" si="29"/>
        <v>1.5928838105287652E-3</v>
      </c>
      <c r="I214" s="13">
        <f t="shared" si="33"/>
        <v>0.28124476819065586</v>
      </c>
      <c r="J214" s="19">
        <f t="shared" si="30"/>
        <v>4.4799023804681116E-4</v>
      </c>
      <c r="K214" s="13">
        <f t="shared" si="34"/>
        <v>1.1686927012164787</v>
      </c>
      <c r="L214" s="13">
        <f t="shared" si="31"/>
        <v>0.15588577472183043</v>
      </c>
      <c r="M214" s="13">
        <f t="shared" si="35"/>
        <v>2.4300374760625208E-2</v>
      </c>
      <c r="N214" s="19">
        <f t="shared" si="32"/>
        <v>3.8707673545981712E-5</v>
      </c>
    </row>
    <row r="215" spans="1:14" x14ac:dyDescent="0.2">
      <c r="A215" s="5">
        <v>213</v>
      </c>
      <c r="B215" s="2" t="str">
        <f>'Исходные данные'!A465</f>
        <v>28.05.2015</v>
      </c>
      <c r="C215" s="2">
        <f>'Исходные данные'!B465</f>
        <v>1162.01</v>
      </c>
      <c r="D215" s="6" t="str">
        <f>'Исходные данные'!A217</f>
        <v>30.05.2016</v>
      </c>
      <c r="E215" s="2">
        <f>'Исходные данные'!B217</f>
        <v>1531.08</v>
      </c>
      <c r="F215" s="13">
        <f t="shared" si="27"/>
        <v>1.3176134456674211</v>
      </c>
      <c r="G215" s="13">
        <f t="shared" si="28"/>
        <v>0.55138389419264311</v>
      </c>
      <c r="H215" s="13">
        <f t="shared" si="29"/>
        <v>1.5884379984182025E-3</v>
      </c>
      <c r="I215" s="13">
        <f t="shared" si="33"/>
        <v>0.2758221044948464</v>
      </c>
      <c r="J215" s="19">
        <f t="shared" si="30"/>
        <v>4.3812631158329015E-4</v>
      </c>
      <c r="K215" s="13">
        <f t="shared" si="34"/>
        <v>1.1623724255860883</v>
      </c>
      <c r="L215" s="13">
        <f t="shared" si="31"/>
        <v>0.150463111026021</v>
      </c>
      <c r="M215" s="13">
        <f t="shared" si="35"/>
        <v>2.2639147779628666E-2</v>
      </c>
      <c r="N215" s="19">
        <f t="shared" si="32"/>
        <v>3.5960882584967249E-5</v>
      </c>
    </row>
    <row r="216" spans="1:14" x14ac:dyDescent="0.2">
      <c r="A216" s="5">
        <v>214</v>
      </c>
      <c r="B216" s="2" t="str">
        <f>'Исходные данные'!A466</f>
        <v>27.05.2015</v>
      </c>
      <c r="C216" s="2">
        <f>'Исходные данные'!B466</f>
        <v>1151.6500000000001</v>
      </c>
      <c r="D216" s="6" t="str">
        <f>'Исходные данные'!A218</f>
        <v>27.05.2016</v>
      </c>
      <c r="E216" s="2">
        <f>'Исходные данные'!B218</f>
        <v>1524.39</v>
      </c>
      <c r="F216" s="13">
        <f t="shared" si="27"/>
        <v>1.3236573611774411</v>
      </c>
      <c r="G216" s="13">
        <f t="shared" si="28"/>
        <v>0.54984495633781161</v>
      </c>
      <c r="H216" s="13">
        <f t="shared" si="29"/>
        <v>1.5840045947740902E-3</v>
      </c>
      <c r="I216" s="13">
        <f t="shared" si="33"/>
        <v>0.28039863337125792</v>
      </c>
      <c r="J216" s="19">
        <f t="shared" si="30"/>
        <v>4.4415272362844808E-4</v>
      </c>
      <c r="K216" s="13">
        <f t="shared" si="34"/>
        <v>1.1677042478701731</v>
      </c>
      <c r="L216" s="13">
        <f t="shared" si="31"/>
        <v>0.15503963990243244</v>
      </c>
      <c r="M216" s="13">
        <f t="shared" si="35"/>
        <v>2.4037289941075863E-2</v>
      </c>
      <c r="N216" s="19">
        <f t="shared" si="32"/>
        <v>3.8075177712581186E-5</v>
      </c>
    </row>
    <row r="217" spans="1:14" x14ac:dyDescent="0.2">
      <c r="A217" s="5">
        <v>215</v>
      </c>
      <c r="B217" s="2" t="str">
        <f>'Исходные данные'!A467</f>
        <v>26.05.2015</v>
      </c>
      <c r="C217" s="2">
        <f>'Исходные данные'!B467</f>
        <v>1150.4000000000001</v>
      </c>
      <c r="D217" s="6" t="str">
        <f>'Исходные данные'!A219</f>
        <v>26.05.2016</v>
      </c>
      <c r="E217" s="2">
        <f>'Исходные данные'!B219</f>
        <v>1518.22</v>
      </c>
      <c r="F217" s="13">
        <f t="shared" si="27"/>
        <v>1.319732267037552</v>
      </c>
      <c r="G217" s="13">
        <f t="shared" si="28"/>
        <v>0.54831031372944261</v>
      </c>
      <c r="H217" s="13">
        <f t="shared" si="29"/>
        <v>1.5795835649638264E-3</v>
      </c>
      <c r="I217" s="13">
        <f t="shared" si="33"/>
        <v>0.27742888802404392</v>
      </c>
      <c r="J217" s="19">
        <f t="shared" si="30"/>
        <v>4.3822211196896952E-4</v>
      </c>
      <c r="K217" s="13">
        <f t="shared" si="34"/>
        <v>1.1642416077377133</v>
      </c>
      <c r="L217" s="13">
        <f t="shared" si="31"/>
        <v>0.15206989455521855</v>
      </c>
      <c r="M217" s="13">
        <f t="shared" si="35"/>
        <v>2.312525283003523E-2</v>
      </c>
      <c r="N217" s="19">
        <f t="shared" si="32"/>
        <v>3.6528269305956868E-5</v>
      </c>
    </row>
    <row r="218" spans="1:14" x14ac:dyDescent="0.2">
      <c r="A218" s="5">
        <v>216</v>
      </c>
      <c r="B218" s="2" t="str">
        <f>'Исходные данные'!A468</f>
        <v>25.05.2015</v>
      </c>
      <c r="C218" s="2">
        <f>'Исходные данные'!B468</f>
        <v>1146.68</v>
      </c>
      <c r="D218" s="6" t="str">
        <f>'Исходные данные'!A220</f>
        <v>25.05.2016</v>
      </c>
      <c r="E218" s="2">
        <f>'Исходные данные'!B220</f>
        <v>1516.34</v>
      </c>
      <c r="F218" s="13">
        <f t="shared" si="27"/>
        <v>1.3223741584400179</v>
      </c>
      <c r="G218" s="13">
        <f t="shared" si="28"/>
        <v>0.54677995437930538</v>
      </c>
      <c r="H218" s="13">
        <f t="shared" si="29"/>
        <v>1.5751748744514712E-3</v>
      </c>
      <c r="I218" s="13">
        <f t="shared" si="33"/>
        <v>0.27942872592419671</v>
      </c>
      <c r="J218" s="19">
        <f t="shared" si="30"/>
        <v>4.4014910827578111E-4</v>
      </c>
      <c r="K218" s="13">
        <f t="shared" si="34"/>
        <v>1.1665722318883069</v>
      </c>
      <c r="L218" s="13">
        <f t="shared" si="31"/>
        <v>0.15406973245537128</v>
      </c>
      <c r="M218" s="13">
        <f t="shared" si="35"/>
        <v>2.3737482458869627E-2</v>
      </c>
      <c r="N218" s="19">
        <f t="shared" si="32"/>
        <v>3.7390685951943968E-5</v>
      </c>
    </row>
    <row r="219" spans="1:14" x14ac:dyDescent="0.2">
      <c r="A219" s="5">
        <v>217</v>
      </c>
      <c r="B219" s="2" t="str">
        <f>'Исходные данные'!A469</f>
        <v>22.05.2015</v>
      </c>
      <c r="C219" s="2">
        <f>'Исходные данные'!B469</f>
        <v>1150.6600000000001</v>
      </c>
      <c r="D219" s="6" t="str">
        <f>'Исходные данные'!A221</f>
        <v>24.05.2016</v>
      </c>
      <c r="E219" s="2">
        <f>'Исходные данные'!B221</f>
        <v>1504.67</v>
      </c>
      <c r="F219" s="13">
        <f t="shared" si="27"/>
        <v>1.3076582135470078</v>
      </c>
      <c r="G219" s="13">
        <f t="shared" si="28"/>
        <v>0.54525386633262884</v>
      </c>
      <c r="H219" s="13">
        <f t="shared" si="29"/>
        <v>1.5707784887974757E-3</v>
      </c>
      <c r="I219" s="13">
        <f t="shared" si="33"/>
        <v>0.26823791426133442</v>
      </c>
      <c r="J219" s="19">
        <f t="shared" si="30"/>
        <v>4.2134234560160572E-4</v>
      </c>
      <c r="K219" s="13">
        <f t="shared" si="34"/>
        <v>1.1535901174325647</v>
      </c>
      <c r="L219" s="13">
        <f t="shared" si="31"/>
        <v>0.14287892079250897</v>
      </c>
      <c r="M219" s="13">
        <f t="shared" si="35"/>
        <v>2.0414386006831996E-2</v>
      </c>
      <c r="N219" s="19">
        <f t="shared" si="32"/>
        <v>3.2066478401539901E-5</v>
      </c>
    </row>
    <row r="220" spans="1:14" x14ac:dyDescent="0.2">
      <c r="A220" s="5">
        <v>218</v>
      </c>
      <c r="B220" s="2" t="str">
        <f>'Исходные данные'!A470</f>
        <v>21.05.2015</v>
      </c>
      <c r="C220" s="2">
        <f>'Исходные данные'!B470</f>
        <v>1142.1400000000001</v>
      </c>
      <c r="D220" s="6" t="str">
        <f>'Исходные данные'!A222</f>
        <v>23.05.2016</v>
      </c>
      <c r="E220" s="2">
        <f>'Исходные данные'!B222</f>
        <v>1497.82</v>
      </c>
      <c r="F220" s="13">
        <f t="shared" si="27"/>
        <v>1.311415413171765</v>
      </c>
      <c r="G220" s="13">
        <f t="shared" si="28"/>
        <v>0.54373203766800815</v>
      </c>
      <c r="H220" s="13">
        <f t="shared" si="29"/>
        <v>1.5663943736584124E-3</v>
      </c>
      <c r="I220" s="13">
        <f t="shared" si="33"/>
        <v>0.2711070219975944</v>
      </c>
      <c r="J220" s="19">
        <f t="shared" si="30"/>
        <v>4.2466051391631932E-4</v>
      </c>
      <c r="K220" s="13">
        <f t="shared" si="34"/>
        <v>1.1569046443566793</v>
      </c>
      <c r="L220" s="13">
        <f t="shared" si="31"/>
        <v>0.14574802852876886</v>
      </c>
      <c r="M220" s="13">
        <f t="shared" si="35"/>
        <v>2.1242487820022766E-2</v>
      </c>
      <c r="N220" s="19">
        <f t="shared" si="32"/>
        <v>3.3274113403791017E-5</v>
      </c>
    </row>
    <row r="221" spans="1:14" x14ac:dyDescent="0.2">
      <c r="A221" s="5">
        <v>219</v>
      </c>
      <c r="B221" s="2" t="str">
        <f>'Исходные данные'!A471</f>
        <v>20.05.2015</v>
      </c>
      <c r="C221" s="2">
        <f>'Исходные данные'!B471</f>
        <v>1140.01</v>
      </c>
      <c r="D221" s="6" t="str">
        <f>'Исходные данные'!A223</f>
        <v>20.05.2016</v>
      </c>
      <c r="E221" s="2">
        <f>'Исходные данные'!B223</f>
        <v>1507.88</v>
      </c>
      <c r="F221" s="13">
        <f t="shared" si="27"/>
        <v>1.3226901518407734</v>
      </c>
      <c r="G221" s="13">
        <f t="shared" si="28"/>
        <v>0.54221445649731193</v>
      </c>
      <c r="H221" s="13">
        <f t="shared" si="29"/>
        <v>1.56202249478671E-3</v>
      </c>
      <c r="I221" s="13">
        <f t="shared" si="33"/>
        <v>0.27966765652488618</v>
      </c>
      <c r="J221" s="19">
        <f t="shared" si="30"/>
        <v>4.3684717055615543E-4</v>
      </c>
      <c r="K221" s="13">
        <f t="shared" si="34"/>
        <v>1.1668509949936114</v>
      </c>
      <c r="L221" s="13">
        <f t="shared" si="31"/>
        <v>0.15430866305606061</v>
      </c>
      <c r="M221" s="13">
        <f t="shared" si="35"/>
        <v>2.3811163494148784E-2</v>
      </c>
      <c r="N221" s="19">
        <f t="shared" si="32"/>
        <v>3.7193573004904519E-5</v>
      </c>
    </row>
    <row r="222" spans="1:14" x14ac:dyDescent="0.2">
      <c r="A222" s="5">
        <v>220</v>
      </c>
      <c r="B222" s="2" t="str">
        <f>'Исходные данные'!A472</f>
        <v>19.05.2015</v>
      </c>
      <c r="C222" s="2">
        <f>'Исходные данные'!B472</f>
        <v>1151.7</v>
      </c>
      <c r="D222" s="6" t="str">
        <f>'Исходные данные'!A224</f>
        <v>19.05.2016</v>
      </c>
      <c r="E222" s="2">
        <f>'Исходные данные'!B224</f>
        <v>1509.14</v>
      </c>
      <c r="F222" s="13">
        <f t="shared" si="27"/>
        <v>1.310358600329947</v>
      </c>
      <c r="G222" s="13">
        <f t="shared" si="28"/>
        <v>0.54070111096558859</v>
      </c>
      <c r="H222" s="13">
        <f t="shared" si="29"/>
        <v>1.5576628180303811E-3</v>
      </c>
      <c r="I222" s="13">
        <f t="shared" si="33"/>
        <v>0.27030084046279135</v>
      </c>
      <c r="J222" s="19">
        <f t="shared" si="30"/>
        <v>4.2103756887125205E-4</v>
      </c>
      <c r="K222" s="13">
        <f t="shared" si="34"/>
        <v>1.1559723450466095</v>
      </c>
      <c r="L222" s="13">
        <f t="shared" si="31"/>
        <v>0.14494184699396592</v>
      </c>
      <c r="M222" s="13">
        <f t="shared" si="35"/>
        <v>2.1008139010022173E-2</v>
      </c>
      <c r="N222" s="19">
        <f t="shared" si="32"/>
        <v>3.2723597011925117E-5</v>
      </c>
    </row>
    <row r="223" spans="1:14" x14ac:dyDescent="0.2">
      <c r="A223" s="5">
        <v>221</v>
      </c>
      <c r="B223" s="2" t="str">
        <f>'Исходные данные'!A473</f>
        <v>18.05.2015</v>
      </c>
      <c r="C223" s="2">
        <f>'Исходные данные'!B473</f>
        <v>1172.17</v>
      </c>
      <c r="D223" s="6" t="str">
        <f>'Исходные данные'!A225</f>
        <v>18.05.2016</v>
      </c>
      <c r="E223" s="2">
        <f>'Исходные данные'!B225</f>
        <v>1509.73</v>
      </c>
      <c r="F223" s="13">
        <f t="shared" si="27"/>
        <v>1.2879787061603691</v>
      </c>
      <c r="G223" s="13">
        <f t="shared" si="28"/>
        <v>0.53919198925097489</v>
      </c>
      <c r="H223" s="13">
        <f t="shared" si="29"/>
        <v>1.5533153093327606E-3</v>
      </c>
      <c r="I223" s="13">
        <f t="shared" si="33"/>
        <v>0.2530740950613134</v>
      </c>
      <c r="J223" s="19">
        <f t="shared" si="30"/>
        <v>3.9310386625427248E-4</v>
      </c>
      <c r="K223" s="13">
        <f t="shared" si="34"/>
        <v>1.1362292466775159</v>
      </c>
      <c r="L223" s="13">
        <f t="shared" si="31"/>
        <v>0.12771510159248792</v>
      </c>
      <c r="M223" s="13">
        <f t="shared" si="35"/>
        <v>1.631114717477946E-2</v>
      </c>
      <c r="N223" s="19">
        <f t="shared" si="32"/>
        <v>2.5336354619364739E-5</v>
      </c>
    </row>
    <row r="224" spans="1:14" x14ac:dyDescent="0.2">
      <c r="A224" s="5">
        <v>222</v>
      </c>
      <c r="B224" s="2" t="str">
        <f>'Исходные данные'!A474</f>
        <v>15.05.2015</v>
      </c>
      <c r="C224" s="2">
        <f>'Исходные данные'!B474</f>
        <v>1171.93</v>
      </c>
      <c r="D224" s="6" t="str">
        <f>'Исходные данные'!A226</f>
        <v>17.05.2016</v>
      </c>
      <c r="E224" s="2">
        <f>'Исходные данные'!B226</f>
        <v>1504.85</v>
      </c>
      <c r="F224" s="13">
        <f t="shared" si="27"/>
        <v>1.2840784005870656</v>
      </c>
      <c r="G224" s="13">
        <f t="shared" si="28"/>
        <v>0.53768707956460249</v>
      </c>
      <c r="H224" s="13">
        <f t="shared" si="29"/>
        <v>1.5489799347322352E-3</v>
      </c>
      <c r="I224" s="13">
        <f t="shared" si="33"/>
        <v>0.25004126305095237</v>
      </c>
      <c r="J224" s="19">
        <f t="shared" si="30"/>
        <v>3.8730889932102986E-4</v>
      </c>
      <c r="K224" s="13">
        <f t="shared" si="34"/>
        <v>1.1327884745264156</v>
      </c>
      <c r="L224" s="13">
        <f t="shared" si="31"/>
        <v>0.12468226958212694</v>
      </c>
      <c r="M224" s="13">
        <f t="shared" si="35"/>
        <v>1.5545668348150132E-2</v>
      </c>
      <c r="N224" s="19">
        <f t="shared" si="32"/>
        <v>2.4079928343286566E-5</v>
      </c>
    </row>
    <row r="225" spans="1:14" x14ac:dyDescent="0.2">
      <c r="A225" s="5">
        <v>223</v>
      </c>
      <c r="B225" s="2" t="str">
        <f>'Исходные данные'!A475</f>
        <v>14.05.2015</v>
      </c>
      <c r="C225" s="2">
        <f>'Исходные данные'!B475</f>
        <v>1169.44</v>
      </c>
      <c r="D225" s="6" t="str">
        <f>'Исходные данные'!A227</f>
        <v>16.05.2016</v>
      </c>
      <c r="E225" s="2">
        <f>'Исходные данные'!B227</f>
        <v>1517.98</v>
      </c>
      <c r="F225" s="13">
        <f t="shared" si="27"/>
        <v>1.298040087563278</v>
      </c>
      <c r="G225" s="13">
        <f t="shared" si="28"/>
        <v>0.53618637015050663</v>
      </c>
      <c r="H225" s="13">
        <f t="shared" si="29"/>
        <v>1.5446566603619814E-3</v>
      </c>
      <c r="I225" s="13">
        <f t="shared" si="33"/>
        <v>0.26085550190613294</v>
      </c>
      <c r="J225" s="19">
        <f t="shared" si="30"/>
        <v>4.029321884113758E-4</v>
      </c>
      <c r="K225" s="13">
        <f t="shared" si="34"/>
        <v>1.1451051976208686</v>
      </c>
      <c r="L225" s="13">
        <f t="shared" si="31"/>
        <v>0.13549650843730743</v>
      </c>
      <c r="M225" s="13">
        <f t="shared" si="35"/>
        <v>1.8359303798701269E-2</v>
      </c>
      <c r="N225" s="19">
        <f t="shared" si="32"/>
        <v>2.8358820892272941E-5</v>
      </c>
    </row>
    <row r="226" spans="1:14" x14ac:dyDescent="0.2">
      <c r="A226" s="5">
        <v>224</v>
      </c>
      <c r="B226" s="2" t="str">
        <f>'Исходные данные'!A476</f>
        <v>13.05.2015</v>
      </c>
      <c r="C226" s="2">
        <f>'Исходные данные'!B476</f>
        <v>1183.26</v>
      </c>
      <c r="D226" s="6" t="str">
        <f>'Исходные данные'!A228</f>
        <v>13.05.2016</v>
      </c>
      <c r="E226" s="2">
        <f>'Исходные данные'!B228</f>
        <v>1479.6</v>
      </c>
      <c r="F226" s="13">
        <f t="shared" si="27"/>
        <v>1.2504436894680797</v>
      </c>
      <c r="G226" s="13">
        <f t="shared" si="28"/>
        <v>0.53468984928553365</v>
      </c>
      <c r="H226" s="13">
        <f t="shared" si="29"/>
        <v>1.5403454524496984E-3</v>
      </c>
      <c r="I226" s="13">
        <f t="shared" si="33"/>
        <v>0.22349843990826632</v>
      </c>
      <c r="J226" s="19">
        <f t="shared" si="30"/>
        <v>3.4426480554230023E-4</v>
      </c>
      <c r="K226" s="13">
        <f t="shared" si="34"/>
        <v>1.1031166000659518</v>
      </c>
      <c r="L226" s="13">
        <f t="shared" si="31"/>
        <v>9.8139446439440933E-2</v>
      </c>
      <c r="M226" s="13">
        <f t="shared" si="35"/>
        <v>9.6313509474398595E-3</v>
      </c>
      <c r="N226" s="19">
        <f t="shared" si="32"/>
        <v>1.4835607632836082E-5</v>
      </c>
    </row>
    <row r="227" spans="1:14" x14ac:dyDescent="0.2">
      <c r="A227" s="5">
        <v>225</v>
      </c>
      <c r="B227" s="2" t="str">
        <f>'Исходные данные'!A477</f>
        <v>12.05.2015</v>
      </c>
      <c r="C227" s="2">
        <f>'Исходные данные'!B477</f>
        <v>1189.68</v>
      </c>
      <c r="D227" s="6" t="str">
        <f>'Исходные данные'!A229</f>
        <v>12.05.2016</v>
      </c>
      <c r="E227" s="2">
        <f>'Исходные данные'!B229</f>
        <v>1490.48</v>
      </c>
      <c r="F227" s="13">
        <f t="shared" si="27"/>
        <v>1.2528411001277655</v>
      </c>
      <c r="G227" s="13">
        <f t="shared" si="28"/>
        <v>0.53319750527925014</v>
      </c>
      <c r="H227" s="13">
        <f t="shared" si="29"/>
        <v>1.5360462773173465E-3</v>
      </c>
      <c r="I227" s="13">
        <f t="shared" si="33"/>
        <v>0.2254138523316703</v>
      </c>
      <c r="J227" s="19">
        <f t="shared" si="30"/>
        <v>3.4624610872982422E-4</v>
      </c>
      <c r="K227" s="13">
        <f t="shared" si="34"/>
        <v>1.105231548158496</v>
      </c>
      <c r="L227" s="13">
        <f t="shared" si="31"/>
        <v>0.1000548588628449</v>
      </c>
      <c r="M227" s="13">
        <f t="shared" si="35"/>
        <v>1.0010974782063777E-2</v>
      </c>
      <c r="N227" s="19">
        <f t="shared" si="32"/>
        <v>1.53773205463069E-5</v>
      </c>
    </row>
    <row r="228" spans="1:14" x14ac:dyDescent="0.2">
      <c r="A228" s="5">
        <v>226</v>
      </c>
      <c r="B228" s="2" t="str">
        <f>'Исходные данные'!A478</f>
        <v>08.05.2015</v>
      </c>
      <c r="C228" s="2">
        <f>'Исходные данные'!B478</f>
        <v>1192.21</v>
      </c>
      <c r="D228" s="6" t="str">
        <f>'Исходные данные'!A230</f>
        <v>11.05.2016</v>
      </c>
      <c r="E228" s="2">
        <f>'Исходные данные'!B230</f>
        <v>1483.98</v>
      </c>
      <c r="F228" s="13">
        <f t="shared" si="27"/>
        <v>1.2447303746823126</v>
      </c>
      <c r="G228" s="13">
        <f t="shared" si="28"/>
        <v>0.53170932647385083</v>
      </c>
      <c r="H228" s="13">
        <f t="shared" si="29"/>
        <v>1.5317591013808817E-3</v>
      </c>
      <c r="I228" s="13">
        <f t="shared" si="33"/>
        <v>0.21891893994252498</v>
      </c>
      <c r="J228" s="19">
        <f t="shared" si="30"/>
        <v>3.353310787216173E-4</v>
      </c>
      <c r="K228" s="13">
        <f t="shared" si="34"/>
        <v>1.0980764271779884</v>
      </c>
      <c r="L228" s="13">
        <f t="shared" si="31"/>
        <v>9.3559946473699571E-2</v>
      </c>
      <c r="M228" s="13">
        <f t="shared" si="35"/>
        <v>8.7534635841614947E-3</v>
      </c>
      <c r="N228" s="19">
        <f t="shared" si="32"/>
        <v>1.3408197513645484E-5</v>
      </c>
    </row>
    <row r="229" spans="1:14" x14ac:dyDescent="0.2">
      <c r="A229" s="5">
        <v>227</v>
      </c>
      <c r="B229" s="2" t="str">
        <f>'Исходные данные'!A479</f>
        <v>07.05.2015</v>
      </c>
      <c r="C229" s="2">
        <f>'Исходные данные'!B479</f>
        <v>1181.43</v>
      </c>
      <c r="D229" s="6" t="str">
        <f>'Исходные данные'!A231</f>
        <v>10.05.2016</v>
      </c>
      <c r="E229" s="2">
        <f>'Исходные данные'!B231</f>
        <v>1473.27</v>
      </c>
      <c r="F229" s="13">
        <f t="shared" si="27"/>
        <v>1.2470226759097025</v>
      </c>
      <c r="G229" s="13">
        <f t="shared" si="28"/>
        <v>0.53022530124406853</v>
      </c>
      <c r="H229" s="13">
        <f t="shared" si="29"/>
        <v>1.5274838911499969E-3</v>
      </c>
      <c r="I229" s="13">
        <f t="shared" si="33"/>
        <v>0.22075885090281636</v>
      </c>
      <c r="J229" s="19">
        <f t="shared" si="30"/>
        <v>3.3720558858283593E-4</v>
      </c>
      <c r="K229" s="13">
        <f t="shared" si="34"/>
        <v>1.1000986498159073</v>
      </c>
      <c r="L229" s="13">
        <f t="shared" si="31"/>
        <v>9.5399857433990862E-2</v>
      </c>
      <c r="M229" s="13">
        <f t="shared" si="35"/>
        <v>9.101132798425747E-3</v>
      </c>
      <c r="N229" s="19">
        <f t="shared" si="32"/>
        <v>1.390183374081222E-5</v>
      </c>
    </row>
    <row r="230" spans="1:14" x14ac:dyDescent="0.2">
      <c r="A230" s="5">
        <v>228</v>
      </c>
      <c r="B230" s="2" t="str">
        <f>'Исходные данные'!A480</f>
        <v>06.05.2015</v>
      </c>
      <c r="C230" s="2">
        <f>'Исходные данные'!B480</f>
        <v>1201.22</v>
      </c>
      <c r="D230" s="6" t="str">
        <f>'Исходные данные'!A232</f>
        <v>06.05.2016</v>
      </c>
      <c r="E230" s="2">
        <f>'Исходные данные'!B232</f>
        <v>1483.96</v>
      </c>
      <c r="F230" s="13">
        <f t="shared" si="27"/>
        <v>1.2353773663442167</v>
      </c>
      <c r="G230" s="13">
        <f t="shared" si="28"/>
        <v>0.52874541799708186</v>
      </c>
      <c r="H230" s="13">
        <f t="shared" si="29"/>
        <v>1.523220613227855E-3</v>
      </c>
      <c r="I230" s="13">
        <f t="shared" si="33"/>
        <v>0.21137648319894253</v>
      </c>
      <c r="J230" s="19">
        <f t="shared" si="30"/>
        <v>3.2197301636024067E-4</v>
      </c>
      <c r="K230" s="13">
        <f t="shared" si="34"/>
        <v>1.0898253888903724</v>
      </c>
      <c r="L230" s="13">
        <f t="shared" si="31"/>
        <v>8.6017489730117108E-2</v>
      </c>
      <c r="M230" s="13">
        <f t="shared" si="35"/>
        <v>7.3990085394707713E-3</v>
      </c>
      <c r="N230" s="19">
        <f t="shared" si="32"/>
        <v>1.1270322324770804E-5</v>
      </c>
    </row>
    <row r="231" spans="1:14" x14ac:dyDescent="0.2">
      <c r="A231" s="5">
        <v>229</v>
      </c>
      <c r="B231" s="2" t="str">
        <f>'Исходные данные'!A481</f>
        <v>05.05.2015</v>
      </c>
      <c r="C231" s="2">
        <f>'Исходные данные'!B481</f>
        <v>1200.55</v>
      </c>
      <c r="D231" s="6" t="str">
        <f>'Исходные данные'!A233</f>
        <v>05.05.2016</v>
      </c>
      <c r="E231" s="2">
        <f>'Исходные данные'!B233</f>
        <v>1493.83</v>
      </c>
      <c r="F231" s="13">
        <f t="shared" si="27"/>
        <v>1.244288034650785</v>
      </c>
      <c r="G231" s="13">
        <f t="shared" si="28"/>
        <v>0.52726966517242613</v>
      </c>
      <c r="H231" s="13">
        <f t="shared" si="29"/>
        <v>1.5189692343108329E-3</v>
      </c>
      <c r="I231" s="13">
        <f t="shared" si="33"/>
        <v>0.2185635066242933</v>
      </c>
      <c r="J231" s="19">
        <f t="shared" si="30"/>
        <v>3.3199124230539343E-4</v>
      </c>
      <c r="K231" s="13">
        <f t="shared" si="34"/>
        <v>1.0976862035831463</v>
      </c>
      <c r="L231" s="13">
        <f t="shared" si="31"/>
        <v>9.3204513155467905E-2</v>
      </c>
      <c r="M231" s="13">
        <f t="shared" si="35"/>
        <v>8.6870812725477562E-3</v>
      </c>
      <c r="N231" s="19">
        <f t="shared" si="32"/>
        <v>1.3195409188957842E-5</v>
      </c>
    </row>
    <row r="232" spans="1:14" x14ac:dyDescent="0.2">
      <c r="A232" s="5">
        <v>230</v>
      </c>
      <c r="B232" s="2" t="str">
        <f>'Исходные данные'!A482</f>
        <v>04.05.2015</v>
      </c>
      <c r="C232" s="2">
        <f>'Исходные данные'!B482</f>
        <v>1176.07</v>
      </c>
      <c r="D232" s="6" t="str">
        <f>'Исходные данные'!A234</f>
        <v>04.05.2016</v>
      </c>
      <c r="E232" s="2">
        <f>'Исходные данные'!B234</f>
        <v>1496.7</v>
      </c>
      <c r="F232" s="13">
        <f t="shared" si="27"/>
        <v>1.2726283299463468</v>
      </c>
      <c r="G232" s="13">
        <f t="shared" si="28"/>
        <v>0.5257980312419025</v>
      </c>
      <c r="H232" s="13">
        <f t="shared" si="29"/>
        <v>1.5147297211882595E-3</v>
      </c>
      <c r="I232" s="13">
        <f t="shared" si="33"/>
        <v>0.24108431303847702</v>
      </c>
      <c r="J232" s="19">
        <f t="shared" si="30"/>
        <v>3.651775742716354E-4</v>
      </c>
      <c r="K232" s="13">
        <f t="shared" si="34"/>
        <v>1.1226874495045871</v>
      </c>
      <c r="L232" s="13">
        <f t="shared" si="31"/>
        <v>0.11572531956965162</v>
      </c>
      <c r="M232" s="13">
        <f t="shared" si="35"/>
        <v>1.3392349589497952E-2</v>
      </c>
      <c r="N232" s="19">
        <f t="shared" si="32"/>
        <v>2.0285789959755934E-5</v>
      </c>
    </row>
    <row r="233" spans="1:14" x14ac:dyDescent="0.2">
      <c r="A233" s="5">
        <v>231</v>
      </c>
      <c r="B233" s="2" t="str">
        <f>'Исходные данные'!A483</f>
        <v>30.04.2015</v>
      </c>
      <c r="C233" s="2">
        <f>'Исходные данные'!B483</f>
        <v>1176.07</v>
      </c>
      <c r="D233" s="6" t="str">
        <f>'Исходные данные'!A235</f>
        <v>29.04.2016</v>
      </c>
      <c r="E233" s="2">
        <f>'Исходные данные'!B235</f>
        <v>1505.02</v>
      </c>
      <c r="F233" s="13">
        <f t="shared" si="27"/>
        <v>1.2797027387825555</v>
      </c>
      <c r="G233" s="13">
        <f t="shared" si="28"/>
        <v>0.52433050470948739</v>
      </c>
      <c r="H233" s="13">
        <f t="shared" si="29"/>
        <v>1.5105020407421555E-3</v>
      </c>
      <c r="I233" s="13">
        <f t="shared" si="33"/>
        <v>0.24662781563459812</v>
      </c>
      <c r="J233" s="19">
        <f t="shared" si="30"/>
        <v>3.7253181881984055E-4</v>
      </c>
      <c r="K233" s="13">
        <f t="shared" si="34"/>
        <v>1.1289283525445271</v>
      </c>
      <c r="L233" s="13">
        <f t="shared" si="31"/>
        <v>0.12126882216577271</v>
      </c>
      <c r="M233" s="13">
        <f t="shared" si="35"/>
        <v>1.4706127229473764E-2</v>
      </c>
      <c r="N233" s="19">
        <f t="shared" si="32"/>
        <v>2.2213635191533901E-5</v>
      </c>
    </row>
    <row r="234" spans="1:14" x14ac:dyDescent="0.2">
      <c r="A234" s="5">
        <v>232</v>
      </c>
      <c r="B234" s="2" t="str">
        <f>'Исходные данные'!A484</f>
        <v>29.04.2015</v>
      </c>
      <c r="C234" s="2">
        <f>'Исходные данные'!B484</f>
        <v>1176.25</v>
      </c>
      <c r="D234" s="6" t="str">
        <f>'Исходные данные'!A236</f>
        <v>28.04.2016</v>
      </c>
      <c r="E234" s="2">
        <f>'Исходные данные'!B236</f>
        <v>1508.82</v>
      </c>
      <c r="F234" s="13">
        <f t="shared" si="27"/>
        <v>1.2827375132837406</v>
      </c>
      <c r="G234" s="13">
        <f t="shared" si="28"/>
        <v>0.52286707411124367</v>
      </c>
      <c r="H234" s="13">
        <f t="shared" si="29"/>
        <v>1.5062861599469755E-3</v>
      </c>
      <c r="I234" s="13">
        <f t="shared" si="33"/>
        <v>0.24899647645908762</v>
      </c>
      <c r="J234" s="19">
        <f t="shared" si="30"/>
        <v>3.750599463658866E-4</v>
      </c>
      <c r="K234" s="13">
        <f t="shared" si="34"/>
        <v>1.1316055703656176</v>
      </c>
      <c r="L234" s="13">
        <f t="shared" si="31"/>
        <v>0.12363748299026218</v>
      </c>
      <c r="M234" s="13">
        <f t="shared" si="35"/>
        <v>1.5286227200167327E-2</v>
      </c>
      <c r="N234" s="19">
        <f t="shared" si="32"/>
        <v>2.3025432469417049E-5</v>
      </c>
    </row>
    <row r="235" spans="1:14" x14ac:dyDescent="0.2">
      <c r="A235" s="5">
        <v>233</v>
      </c>
      <c r="B235" s="2" t="str">
        <f>'Исходные данные'!A485</f>
        <v>28.04.2015</v>
      </c>
      <c r="C235" s="2">
        <f>'Исходные данные'!B485</f>
        <v>1175.68</v>
      </c>
      <c r="D235" s="6" t="str">
        <f>'Исходные данные'!A237</f>
        <v>27.04.2016</v>
      </c>
      <c r="E235" s="2">
        <f>'Исходные данные'!B237</f>
        <v>1500.8</v>
      </c>
      <c r="F235" s="13">
        <f t="shared" si="27"/>
        <v>1.2765378334240609</v>
      </c>
      <c r="G235" s="13">
        <f t="shared" si="28"/>
        <v>0.52140772801523005</v>
      </c>
      <c r="H235" s="13">
        <f t="shared" si="29"/>
        <v>1.5020820458693501E-3</v>
      </c>
      <c r="I235" s="13">
        <f t="shared" si="33"/>
        <v>0.24415159566525405</v>
      </c>
      <c r="J235" s="19">
        <f t="shared" si="30"/>
        <v>3.6673572831913111E-4</v>
      </c>
      <c r="K235" s="13">
        <f t="shared" si="34"/>
        <v>1.126136335864369</v>
      </c>
      <c r="L235" s="13">
        <f t="shared" si="31"/>
        <v>0.1187926021964285</v>
      </c>
      <c r="M235" s="13">
        <f t="shared" si="35"/>
        <v>1.4111682336598865E-2</v>
      </c>
      <c r="N235" s="19">
        <f t="shared" si="32"/>
        <v>2.1196904674816795E-5</v>
      </c>
    </row>
    <row r="236" spans="1:14" x14ac:dyDescent="0.2">
      <c r="A236" s="5">
        <v>234</v>
      </c>
      <c r="B236" s="2" t="str">
        <f>'Исходные данные'!A486</f>
        <v>27.04.2015</v>
      </c>
      <c r="C236" s="2">
        <f>'Исходные данные'!B486</f>
        <v>1186.8900000000001</v>
      </c>
      <c r="D236" s="6" t="str">
        <f>'Исходные данные'!A238</f>
        <v>26.04.2016</v>
      </c>
      <c r="E236" s="2">
        <f>'Исходные данные'!B238</f>
        <v>1500.04</v>
      </c>
      <c r="F236" s="13">
        <f t="shared" si="27"/>
        <v>1.2638407940078691</v>
      </c>
      <c r="G236" s="13">
        <f t="shared" si="28"/>
        <v>0.51995245502141274</v>
      </c>
      <c r="H236" s="13">
        <f t="shared" si="29"/>
        <v>1.4978896656678282E-3</v>
      </c>
      <c r="I236" s="13">
        <f t="shared" si="33"/>
        <v>0.23415533368408242</v>
      </c>
      <c r="J236" s="19">
        <f t="shared" si="30"/>
        <v>3.50738854486389E-4</v>
      </c>
      <c r="K236" s="13">
        <f t="shared" si="34"/>
        <v>1.1149352597426199</v>
      </c>
      <c r="L236" s="13">
        <f t="shared" si="31"/>
        <v>0.10879634021525694</v>
      </c>
      <c r="M236" s="13">
        <f t="shared" si="35"/>
        <v>1.1836643644233896E-2</v>
      </c>
      <c r="N236" s="19">
        <f t="shared" si="32"/>
        <v>1.7729986190890736E-5</v>
      </c>
    </row>
    <row r="237" spans="1:14" x14ac:dyDescent="0.2">
      <c r="A237" s="5">
        <v>235</v>
      </c>
      <c r="B237" s="2" t="str">
        <f>'Исходные данные'!A487</f>
        <v>24.04.2015</v>
      </c>
      <c r="C237" s="2">
        <f>'Исходные данные'!B487</f>
        <v>1180.8800000000001</v>
      </c>
      <c r="D237" s="6" t="str">
        <f>'Исходные данные'!A239</f>
        <v>25.04.2016</v>
      </c>
      <c r="E237" s="2">
        <f>'Исходные данные'!B239</f>
        <v>1509.83</v>
      </c>
      <c r="F237" s="13">
        <f t="shared" si="27"/>
        <v>1.2785634442110967</v>
      </c>
      <c r="G237" s="13">
        <f t="shared" si="28"/>
        <v>0.51850124376157591</v>
      </c>
      <c r="H237" s="13">
        <f t="shared" si="29"/>
        <v>1.4937089865926215E-3</v>
      </c>
      <c r="I237" s="13">
        <f t="shared" si="33"/>
        <v>0.2457371384608546</v>
      </c>
      <c r="J237" s="19">
        <f t="shared" si="30"/>
        <v>3.6705977205853384E-4</v>
      </c>
      <c r="K237" s="13">
        <f t="shared" si="34"/>
        <v>1.1279232894899276</v>
      </c>
      <c r="L237" s="13">
        <f t="shared" si="31"/>
        <v>0.12037814499202906</v>
      </c>
      <c r="M237" s="13">
        <f t="shared" si="35"/>
        <v>1.4490897791721928E-2</v>
      </c>
      <c r="N237" s="19">
        <f t="shared" si="32"/>
        <v>2.1645184255290218E-5</v>
      </c>
    </row>
    <row r="238" spans="1:14" x14ac:dyDescent="0.2">
      <c r="A238" s="5">
        <v>236</v>
      </c>
      <c r="B238" s="2" t="str">
        <f>'Исходные данные'!A488</f>
        <v>23.04.2015</v>
      </c>
      <c r="C238" s="2">
        <f>'Исходные данные'!B488</f>
        <v>1173.92</v>
      </c>
      <c r="D238" s="6" t="str">
        <f>'Исходные данные'!A240</f>
        <v>22.04.2016</v>
      </c>
      <c r="E238" s="2">
        <f>'Исходные данные'!B240</f>
        <v>1506.07</v>
      </c>
      <c r="F238" s="13">
        <f t="shared" si="27"/>
        <v>1.2829409159056835</v>
      </c>
      <c r="G238" s="13">
        <f t="shared" si="28"/>
        <v>0.51705408289923294</v>
      </c>
      <c r="H238" s="13">
        <f t="shared" si="29"/>
        <v>1.4895399759853475E-3</v>
      </c>
      <c r="I238" s="13">
        <f t="shared" si="33"/>
        <v>0.24915503305765033</v>
      </c>
      <c r="J238" s="19">
        <f t="shared" si="30"/>
        <v>3.7112638195732091E-4</v>
      </c>
      <c r="K238" s="13">
        <f t="shared" si="34"/>
        <v>1.1317850081209135</v>
      </c>
      <c r="L238" s="13">
        <f t="shared" si="31"/>
        <v>0.1237960395888249</v>
      </c>
      <c r="M238" s="13">
        <f t="shared" si="35"/>
        <v>1.5325459417877857E-2</v>
      </c>
      <c r="N238" s="19">
        <f t="shared" si="32"/>
        <v>2.2827884453270202E-5</v>
      </c>
    </row>
    <row r="239" spans="1:14" x14ac:dyDescent="0.2">
      <c r="A239" s="5">
        <v>237</v>
      </c>
      <c r="B239" s="2" t="str">
        <f>'Исходные данные'!A489</f>
        <v>22.04.2015</v>
      </c>
      <c r="C239" s="2">
        <f>'Исходные данные'!B489</f>
        <v>1194.79</v>
      </c>
      <c r="D239" s="6" t="str">
        <f>'Исходные данные'!A241</f>
        <v>21.04.2016</v>
      </c>
      <c r="E239" s="2">
        <f>'Исходные данные'!B241</f>
        <v>1504.46</v>
      </c>
      <c r="F239" s="13">
        <f t="shared" si="27"/>
        <v>1.2591836222265</v>
      </c>
      <c r="G239" s="13">
        <f t="shared" si="28"/>
        <v>0.51561096112953753</v>
      </c>
      <c r="H239" s="13">
        <f t="shared" si="29"/>
        <v>1.4853826012787735E-3</v>
      </c>
      <c r="I239" s="13">
        <f t="shared" si="33"/>
        <v>0.23046359210539058</v>
      </c>
      <c r="J239" s="19">
        <f t="shared" si="30"/>
        <v>3.4232660994155527E-4</v>
      </c>
      <c r="K239" s="13">
        <f t="shared" si="34"/>
        <v>1.1108267952474515</v>
      </c>
      <c r="L239" s="13">
        <f t="shared" si="31"/>
        <v>0.1051045986365651</v>
      </c>
      <c r="M239" s="13">
        <f t="shared" si="35"/>
        <v>1.1046976654553405E-2</v>
      </c>
      <c r="N239" s="19">
        <f t="shared" si="32"/>
        <v>1.6408986919406417E-5</v>
      </c>
    </row>
    <row r="240" spans="1:14" x14ac:dyDescent="0.2">
      <c r="A240" s="5">
        <v>238</v>
      </c>
      <c r="B240" s="2" t="str">
        <f>'Исходные данные'!A490</f>
        <v>21.04.2015</v>
      </c>
      <c r="C240" s="2">
        <f>'Исходные данные'!B490</f>
        <v>1201.02</v>
      </c>
      <c r="D240" s="6" t="str">
        <f>'Исходные данные'!A242</f>
        <v>20.04.2016</v>
      </c>
      <c r="E240" s="2">
        <f>'Исходные данные'!B242</f>
        <v>1508.94</v>
      </c>
      <c r="F240" s="13">
        <f t="shared" si="27"/>
        <v>1.2563820752360495</v>
      </c>
      <c r="G240" s="13">
        <f t="shared" si="28"/>
        <v>0.51417186717919616</v>
      </c>
      <c r="H240" s="13">
        <f t="shared" si="29"/>
        <v>1.4812368299965653E-3</v>
      </c>
      <c r="I240" s="13">
        <f t="shared" si="33"/>
        <v>0.22823622181526121</v>
      </c>
      <c r="J240" s="19">
        <f t="shared" si="30"/>
        <v>3.3807189769203042E-4</v>
      </c>
      <c r="K240" s="13">
        <f t="shared" si="34"/>
        <v>1.1083553261064898</v>
      </c>
      <c r="L240" s="13">
        <f t="shared" si="31"/>
        <v>0.10287722834643581</v>
      </c>
      <c r="M240" s="13">
        <f t="shared" si="35"/>
        <v>1.0583724112244659E-2</v>
      </c>
      <c r="N240" s="19">
        <f t="shared" si="32"/>
        <v>1.5677001953579492E-5</v>
      </c>
    </row>
    <row r="241" spans="1:14" x14ac:dyDescent="0.2">
      <c r="A241" s="5">
        <v>239</v>
      </c>
      <c r="B241" s="2" t="str">
        <f>'Исходные данные'!A491</f>
        <v>20.04.2015</v>
      </c>
      <c r="C241" s="2">
        <f>'Исходные данные'!B491</f>
        <v>1181.29</v>
      </c>
      <c r="D241" s="6" t="str">
        <f>'Исходные данные'!A243</f>
        <v>19.04.2016</v>
      </c>
      <c r="E241" s="2">
        <f>'Исходные данные'!B243</f>
        <v>1498.12</v>
      </c>
      <c r="F241" s="13">
        <f t="shared" si="27"/>
        <v>1.2682067908811554</v>
      </c>
      <c r="G241" s="13">
        <f t="shared" si="28"/>
        <v>0.51273678980637938</v>
      </c>
      <c r="H241" s="13">
        <f t="shared" si="29"/>
        <v>1.4771026297530306E-3</v>
      </c>
      <c r="I241" s="13">
        <f t="shared" si="33"/>
        <v>0.23760392700936883</v>
      </c>
      <c r="J241" s="19">
        <f t="shared" si="30"/>
        <v>3.5096538542518587E-4</v>
      </c>
      <c r="K241" s="13">
        <f t="shared" si="34"/>
        <v>1.1187868555140432</v>
      </c>
      <c r="L241" s="13">
        <f t="shared" si="31"/>
        <v>0.11224493354054343</v>
      </c>
      <c r="M241" s="13">
        <f t="shared" si="35"/>
        <v>1.2598925105520973E-2</v>
      </c>
      <c r="N241" s="19">
        <f t="shared" si="32"/>
        <v>1.8609905405426506E-5</v>
      </c>
    </row>
    <row r="242" spans="1:14" x14ac:dyDescent="0.2">
      <c r="A242" s="5">
        <v>240</v>
      </c>
      <c r="B242" s="2" t="str">
        <f>'Исходные данные'!A492</f>
        <v>17.04.2015</v>
      </c>
      <c r="C242" s="2">
        <f>'Исходные данные'!B492</f>
        <v>1174.42</v>
      </c>
      <c r="D242" s="6" t="str">
        <f>'Исходные данные'!A244</f>
        <v>18.04.2016</v>
      </c>
      <c r="E242" s="2">
        <f>'Исходные данные'!B244</f>
        <v>1469.15</v>
      </c>
      <c r="F242" s="13">
        <f t="shared" si="27"/>
        <v>1.2509579196539569</v>
      </c>
      <c r="G242" s="13">
        <f t="shared" si="28"/>
        <v>0.51130571780063427</v>
      </c>
      <c r="H242" s="13">
        <f t="shared" si="29"/>
        <v>1.4729799682528673E-3</v>
      </c>
      <c r="I242" s="13">
        <f t="shared" si="33"/>
        <v>0.22390959355208423</v>
      </c>
      <c r="J242" s="19">
        <f t="shared" si="30"/>
        <v>3.2981434600186144E-4</v>
      </c>
      <c r="K242" s="13">
        <f t="shared" si="34"/>
        <v>1.1035702437278565</v>
      </c>
      <c r="L242" s="13">
        <f t="shared" si="31"/>
        <v>9.8550600083258721E-2</v>
      </c>
      <c r="M242" s="13">
        <f t="shared" si="35"/>
        <v>9.7122207767703587E-3</v>
      </c>
      <c r="N242" s="19">
        <f t="shared" si="32"/>
        <v>1.4305906651432041E-5</v>
      </c>
    </row>
    <row r="243" spans="1:14" x14ac:dyDescent="0.2">
      <c r="A243" s="5">
        <v>241</v>
      </c>
      <c r="B243" s="2" t="str">
        <f>'Исходные данные'!A493</f>
        <v>16.04.2015</v>
      </c>
      <c r="C243" s="2">
        <f>'Исходные данные'!B493</f>
        <v>1178.24</v>
      </c>
      <c r="D243" s="6" t="str">
        <f>'Исходные данные'!A245</f>
        <v>15.04.2016</v>
      </c>
      <c r="E243" s="2">
        <f>'Исходные данные'!B245</f>
        <v>1480.01</v>
      </c>
      <c r="F243" s="13">
        <f t="shared" si="27"/>
        <v>1.2561192965779469</v>
      </c>
      <c r="G243" s="13">
        <f t="shared" si="28"/>
        <v>0.5098786399827967</v>
      </c>
      <c r="H243" s="13">
        <f t="shared" si="29"/>
        <v>1.4688688132909109E-3</v>
      </c>
      <c r="I243" s="13">
        <f t="shared" si="33"/>
        <v>0.22802704488743245</v>
      </c>
      <c r="J243" s="19">
        <f t="shared" si="30"/>
        <v>3.3494181482203618E-4</v>
      </c>
      <c r="K243" s="13">
        <f t="shared" si="34"/>
        <v>1.1081235079907781</v>
      </c>
      <c r="L243" s="13">
        <f t="shared" si="31"/>
        <v>0.10266805141860703</v>
      </c>
      <c r="M243" s="13">
        <f t="shared" si="35"/>
        <v>1.0540728782093702E-2</v>
      </c>
      <c r="N243" s="19">
        <f t="shared" si="32"/>
        <v>1.5482947777375325E-5</v>
      </c>
    </row>
    <row r="244" spans="1:14" x14ac:dyDescent="0.2">
      <c r="A244" s="5">
        <v>242</v>
      </c>
      <c r="B244" s="2" t="str">
        <f>'Исходные данные'!A494</f>
        <v>15.04.2015</v>
      </c>
      <c r="C244" s="2">
        <f>'Исходные данные'!B494</f>
        <v>1169.76</v>
      </c>
      <c r="D244" s="6" t="str">
        <f>'Исходные данные'!A246</f>
        <v>14.04.2016</v>
      </c>
      <c r="E244" s="2">
        <f>'Исходные данные'!B246</f>
        <v>1472.44</v>
      </c>
      <c r="F244" s="13">
        <f t="shared" si="27"/>
        <v>1.2587539324305841</v>
      </c>
      <c r="G244" s="13">
        <f t="shared" si="28"/>
        <v>0.50845554520490432</v>
      </c>
      <c r="H244" s="13">
        <f t="shared" si="29"/>
        <v>1.4647691327518836E-3</v>
      </c>
      <c r="I244" s="13">
        <f t="shared" si="33"/>
        <v>0.2301222891216908</v>
      </c>
      <c r="J244" s="19">
        <f t="shared" si="30"/>
        <v>3.3707602586365725E-4</v>
      </c>
      <c r="K244" s="13">
        <f t="shared" si="34"/>
        <v>1.1104477314393439</v>
      </c>
      <c r="L244" s="13">
        <f t="shared" si="31"/>
        <v>0.10476329565286531</v>
      </c>
      <c r="M244" s="13">
        <f t="shared" si="35"/>
        <v>1.0975348116049629E-2</v>
      </c>
      <c r="N244" s="19">
        <f t="shared" si="32"/>
        <v>1.6076351141596035E-5</v>
      </c>
    </row>
    <row r="245" spans="1:14" x14ac:dyDescent="0.2">
      <c r="A245" s="5">
        <v>243</v>
      </c>
      <c r="B245" s="2" t="str">
        <f>'Исходные данные'!A495</f>
        <v>14.04.2015</v>
      </c>
      <c r="C245" s="2">
        <f>'Исходные данные'!B495</f>
        <v>1167.55</v>
      </c>
      <c r="D245" s="6" t="str">
        <f>'Исходные данные'!A247</f>
        <v>13.04.2016</v>
      </c>
      <c r="E245" s="2">
        <f>'Исходные данные'!B247</f>
        <v>1462.34</v>
      </c>
      <c r="F245" s="13">
        <f t="shared" si="27"/>
        <v>1.252485974904715</v>
      </c>
      <c r="G245" s="13">
        <f t="shared" si="28"/>
        <v>0.50703642235010893</v>
      </c>
      <c r="H245" s="13">
        <f t="shared" si="29"/>
        <v>1.4606808946101412E-3</v>
      </c>
      <c r="I245" s="13">
        <f t="shared" si="33"/>
        <v>0.22513035623332206</v>
      </c>
      <c r="J245" s="19">
        <f t="shared" si="30"/>
        <v>3.2884361014678867E-4</v>
      </c>
      <c r="K245" s="13">
        <f t="shared" si="34"/>
        <v>1.1049182637363755</v>
      </c>
      <c r="L245" s="13">
        <f t="shared" si="31"/>
        <v>9.9771362764496566E-2</v>
      </c>
      <c r="M245" s="13">
        <f t="shared" si="35"/>
        <v>9.9543248278847352E-3</v>
      </c>
      <c r="N245" s="19">
        <f t="shared" si="32"/>
        <v>1.4540092094834615E-5</v>
      </c>
    </row>
    <row r="246" spans="1:14" x14ac:dyDescent="0.2">
      <c r="A246" s="5">
        <v>244</v>
      </c>
      <c r="B246" s="2" t="str">
        <f>'Исходные данные'!A496</f>
        <v>13.04.2015</v>
      </c>
      <c r="C246" s="2">
        <f>'Исходные данные'!B496</f>
        <v>1181.94</v>
      </c>
      <c r="D246" s="6" t="str">
        <f>'Исходные данные'!A248</f>
        <v>12.04.2016</v>
      </c>
      <c r="E246" s="2">
        <f>'Исходные данные'!B248</f>
        <v>1448.18</v>
      </c>
      <c r="F246" s="13">
        <f t="shared" si="27"/>
        <v>1.2252567812240891</v>
      </c>
      <c r="G246" s="13">
        <f t="shared" si="28"/>
        <v>0.50562126033259036</v>
      </c>
      <c r="H246" s="13">
        <f t="shared" si="29"/>
        <v>1.4566040669294269E-3</v>
      </c>
      <c r="I246" s="13">
        <f t="shared" si="33"/>
        <v>0.20315043935583535</v>
      </c>
      <c r="J246" s="19">
        <f t="shared" si="30"/>
        <v>2.9590975616420966E-4</v>
      </c>
      <c r="K246" s="13">
        <f t="shared" si="34"/>
        <v>1.080897209602953</v>
      </c>
      <c r="L246" s="13">
        <f t="shared" si="31"/>
        <v>7.7791445887009925E-2</v>
      </c>
      <c r="M246" s="13">
        <f t="shared" si="35"/>
        <v>6.0515090531915649E-3</v>
      </c>
      <c r="N246" s="19">
        <f t="shared" si="32"/>
        <v>8.8146526979390795E-6</v>
      </c>
    </row>
    <row r="247" spans="1:14" x14ac:dyDescent="0.2">
      <c r="A247" s="5">
        <v>245</v>
      </c>
      <c r="B247" s="2" t="str">
        <f>'Исходные данные'!A497</f>
        <v>10.04.2015</v>
      </c>
      <c r="C247" s="2">
        <f>'Исходные данные'!B497</f>
        <v>1165.73</v>
      </c>
      <c r="D247" s="6" t="str">
        <f>'Исходные данные'!A249</f>
        <v>11.04.2016</v>
      </c>
      <c r="E247" s="2">
        <f>'Исходные данные'!B249</f>
        <v>1438</v>
      </c>
      <c r="F247" s="13">
        <f t="shared" si="27"/>
        <v>1.2335618024757018</v>
      </c>
      <c r="G247" s="13">
        <f t="shared" si="28"/>
        <v>0.50421004809746917</v>
      </c>
      <c r="H247" s="13">
        <f t="shared" si="29"/>
        <v>1.4525386178626176E-3</v>
      </c>
      <c r="I247" s="13">
        <f t="shared" si="33"/>
        <v>0.20990575907685532</v>
      </c>
      <c r="J247" s="19">
        <f t="shared" si="30"/>
        <v>3.0489622117089901E-4</v>
      </c>
      <c r="K247" s="13">
        <f t="shared" si="34"/>
        <v>1.0882237344866537</v>
      </c>
      <c r="L247" s="13">
        <f t="shared" si="31"/>
        <v>8.4546765608029789E-2</v>
      </c>
      <c r="M247" s="13">
        <f t="shared" si="35"/>
        <v>7.1481555747790982E-3</v>
      </c>
      <c r="N247" s="19">
        <f t="shared" si="32"/>
        <v>1.0382972018856595E-5</v>
      </c>
    </row>
    <row r="248" spans="1:14" x14ac:dyDescent="0.2">
      <c r="A248" s="5">
        <v>246</v>
      </c>
      <c r="B248" s="2" t="str">
        <f>'Исходные данные'!A498</f>
        <v>09.04.2015</v>
      </c>
      <c r="C248" s="2">
        <f>'Исходные данные'!B498</f>
        <v>1175.58</v>
      </c>
      <c r="D248" s="6" t="str">
        <f>'Исходные данные'!A250</f>
        <v>08.04.2016</v>
      </c>
      <c r="E248" s="2">
        <f>'Исходные данные'!B250</f>
        <v>1423.28</v>
      </c>
      <c r="F248" s="13">
        <f t="shared" si="27"/>
        <v>1.2107045033090049</v>
      </c>
      <c r="G248" s="13">
        <f t="shared" si="28"/>
        <v>0.50280277462072065</v>
      </c>
      <c r="H248" s="13">
        <f t="shared" si="29"/>
        <v>1.4484845156514773E-3</v>
      </c>
      <c r="I248" s="13">
        <f t="shared" si="33"/>
        <v>0.1912024243157896</v>
      </c>
      <c r="J248" s="19">
        <f t="shared" si="30"/>
        <v>2.7695375097644474E-4</v>
      </c>
      <c r="K248" s="13">
        <f t="shared" si="34"/>
        <v>1.0680594789061544</v>
      </c>
      <c r="L248" s="13">
        <f t="shared" si="31"/>
        <v>6.584343084696416E-2</v>
      </c>
      <c r="M248" s="13">
        <f t="shared" si="35"/>
        <v>4.3353573856989274E-3</v>
      </c>
      <c r="N248" s="19">
        <f t="shared" si="32"/>
        <v>6.279698043000166E-6</v>
      </c>
    </row>
    <row r="249" spans="1:14" x14ac:dyDescent="0.2">
      <c r="A249" s="5">
        <v>247</v>
      </c>
      <c r="B249" s="2" t="str">
        <f>'Исходные данные'!A499</f>
        <v>08.04.2015</v>
      </c>
      <c r="C249" s="2">
        <f>'Исходные данные'!B499</f>
        <v>1178.3699999999999</v>
      </c>
      <c r="D249" s="6" t="str">
        <f>'Исходные данные'!A251</f>
        <v>07.04.2016</v>
      </c>
      <c r="E249" s="2">
        <f>'Исходные данные'!B251</f>
        <v>1417.55</v>
      </c>
      <c r="F249" s="13">
        <f t="shared" si="27"/>
        <v>1.2029752963839881</v>
      </c>
      <c r="G249" s="13">
        <f t="shared" si="28"/>
        <v>0.50139942890908873</v>
      </c>
      <c r="H249" s="13">
        <f t="shared" si="29"/>
        <v>1.4444417286264097E-3</v>
      </c>
      <c r="I249" s="13">
        <f t="shared" si="33"/>
        <v>0.18479790177254199</v>
      </c>
      <c r="J249" s="19">
        <f t="shared" si="30"/>
        <v>2.6692980068286404E-4</v>
      </c>
      <c r="K249" s="13">
        <f t="shared" si="34"/>
        <v>1.0612409259907827</v>
      </c>
      <c r="L249" s="13">
        <f t="shared" si="31"/>
        <v>5.9438908303716551E-2</v>
      </c>
      <c r="M249" s="13">
        <f t="shared" si="35"/>
        <v>3.5329838203376029E-3</v>
      </c>
      <c r="N249" s="19">
        <f t="shared" si="32"/>
        <v>5.1031892566575844E-6</v>
      </c>
    </row>
    <row r="250" spans="1:14" x14ac:dyDescent="0.2">
      <c r="A250" s="5">
        <v>248</v>
      </c>
      <c r="B250" s="2" t="str">
        <f>'Исходные данные'!A500</f>
        <v>07.04.2015</v>
      </c>
      <c r="C250" s="2">
        <f>'Исходные данные'!B500</f>
        <v>1192.03</v>
      </c>
      <c r="D250" s="6" t="str">
        <f>'Исходные данные'!A252</f>
        <v>06.04.2016</v>
      </c>
      <c r="E250" s="2">
        <f>'Исходные данные'!B252</f>
        <v>1423.68</v>
      </c>
      <c r="F250" s="13">
        <f t="shared" si="27"/>
        <v>1.1943323574071123</v>
      </c>
      <c r="G250" s="13">
        <f t="shared" si="28"/>
        <v>0.5</v>
      </c>
      <c r="H250" s="13">
        <f t="shared" si="29"/>
        <v>1.4404102252062085E-3</v>
      </c>
      <c r="I250" s="13">
        <f t="shared" si="33"/>
        <v>0.17758733252385045</v>
      </c>
      <c r="J250" s="19">
        <f t="shared" si="30"/>
        <v>2.5579860963444927E-4</v>
      </c>
      <c r="K250" s="13">
        <f t="shared" si="34"/>
        <v>1.0536162967979203</v>
      </c>
      <c r="L250" s="13">
        <f t="shared" si="31"/>
        <v>5.2228339055024997E-2</v>
      </c>
      <c r="M250" s="13">
        <f t="shared" si="35"/>
        <v>2.7277994004466307E-3</v>
      </c>
      <c r="N250" s="19">
        <f t="shared" si="32"/>
        <v>3.9291501487146921E-6</v>
      </c>
    </row>
    <row r="251" spans="1:14" x14ac:dyDescent="0.2">
      <c r="A251" s="5">
        <v>249</v>
      </c>
      <c r="B251" s="2" t="str">
        <f>'Исходные данные'!A501</f>
        <v>06.04.2015</v>
      </c>
      <c r="C251" s="2">
        <f>'Исходные данные'!B501</f>
        <v>1192.79</v>
      </c>
      <c r="D251" s="6" t="str">
        <f>'Исходные данные'!A253</f>
        <v>05.04.2016</v>
      </c>
      <c r="E251" s="2">
        <f>'Исходные данные'!B253</f>
        <v>1416.83</v>
      </c>
      <c r="F251" s="13">
        <f t="shared" si="27"/>
        <v>1.1878285364565431</v>
      </c>
      <c r="G251" s="13">
        <f t="shared" si="28"/>
        <v>0.49860447696147808</v>
      </c>
      <c r="H251" s="13">
        <f t="shared" si="29"/>
        <v>1.4363899738978128E-3</v>
      </c>
      <c r="I251" s="13">
        <f t="shared" si="33"/>
        <v>0.17212688094190232</v>
      </c>
      <c r="J251" s="19">
        <f t="shared" si="30"/>
        <v>2.4724132602325103E-4</v>
      </c>
      <c r="K251" s="13">
        <f t="shared" si="34"/>
        <v>1.0478787550638486</v>
      </c>
      <c r="L251" s="13">
        <f t="shared" si="31"/>
        <v>4.6767887473076822E-2</v>
      </c>
      <c r="M251" s="13">
        <f t="shared" si="35"/>
        <v>2.1872352986943592E-3</v>
      </c>
      <c r="N251" s="19">
        <f t="shared" si="32"/>
        <v>3.1417228535999654E-6</v>
      </c>
    </row>
    <row r="252" spans="1:14" x14ac:dyDescent="0.2">
      <c r="A252" s="5">
        <v>250</v>
      </c>
      <c r="B252" s="2" t="str">
        <f>'Исходные данные'!A502</f>
        <v>05.04.2015</v>
      </c>
      <c r="C252" s="2">
        <f>'Исходные данные'!B502</f>
        <v>1188.81</v>
      </c>
      <c r="D252" s="6" t="str">
        <f>'Исходные данные'!A254</f>
        <v>04.04.2016</v>
      </c>
      <c r="E252" s="2">
        <f>'Исходные данные'!B254</f>
        <v>1424.75</v>
      </c>
      <c r="F252" s="13">
        <f t="shared" si="27"/>
        <v>1.1984673749379633</v>
      </c>
      <c r="G252" s="13">
        <f t="shared" si="28"/>
        <v>0.49721284889205825</v>
      </c>
      <c r="H252" s="13">
        <f t="shared" si="29"/>
        <v>1.4323809432960602E-3</v>
      </c>
      <c r="I252" s="13">
        <f t="shared" si="33"/>
        <v>0.1810435529431175</v>
      </c>
      <c r="J252" s="19">
        <f t="shared" si="30"/>
        <v>2.5932333514233288E-4</v>
      </c>
      <c r="K252" s="13">
        <f t="shared" si="34"/>
        <v>1.0572641271786596</v>
      </c>
      <c r="L252" s="13">
        <f t="shared" si="31"/>
        <v>5.5684559474291961E-2</v>
      </c>
      <c r="M252" s="13">
        <f t="shared" si="35"/>
        <v>3.1007701638459386E-3</v>
      </c>
      <c r="N252" s="19">
        <f t="shared" si="32"/>
        <v>4.4414840922339251E-6</v>
      </c>
    </row>
    <row r="253" spans="1:14" x14ac:dyDescent="0.2">
      <c r="A253" s="5">
        <v>251</v>
      </c>
      <c r="B253" s="2" t="str">
        <f>'Исходные данные'!A503</f>
        <v>03.04.2015</v>
      </c>
      <c r="C253" s="2">
        <f>'Исходные данные'!B503</f>
        <v>1188.81</v>
      </c>
      <c r="D253" s="6" t="str">
        <f>'Исходные данные'!A255</f>
        <v>01.04.2016</v>
      </c>
      <c r="E253" s="2">
        <f>'Исходные данные'!B255</f>
        <v>1418.4</v>
      </c>
      <c r="F253" s="13">
        <f t="shared" si="27"/>
        <v>1.1931258990082521</v>
      </c>
      <c r="G253" s="13">
        <f t="shared" si="28"/>
        <v>0.49582510492070231</v>
      </c>
      <c r="H253" s="13">
        <f t="shared" si="29"/>
        <v>1.4283831020834416E-3</v>
      </c>
      <c r="I253" s="13">
        <f t="shared" si="33"/>
        <v>0.1765766689880067</v>
      </c>
      <c r="J253" s="19">
        <f t="shared" si="30"/>
        <v>2.5221913020465005E-4</v>
      </c>
      <c r="K253" s="13">
        <f t="shared" si="34"/>
        <v>1.0525519831480687</v>
      </c>
      <c r="L253" s="13">
        <f t="shared" si="31"/>
        <v>5.1217675519181285E-2</v>
      </c>
      <c r="M253" s="13">
        <f t="shared" si="35"/>
        <v>2.6232502855881236E-3</v>
      </c>
      <c r="N253" s="19">
        <f t="shared" si="32"/>
        <v>3.747006380469638E-6</v>
      </c>
    </row>
    <row r="254" spans="1:14" x14ac:dyDescent="0.2">
      <c r="A254" s="5">
        <v>252</v>
      </c>
      <c r="B254" s="2" t="str">
        <f>'Исходные данные'!A504</f>
        <v>02.04.2015</v>
      </c>
      <c r="C254" s="2">
        <f>'Исходные данные'!B504</f>
        <v>1181.04</v>
      </c>
      <c r="D254" s="6" t="str">
        <f>'Исходные данные'!A256</f>
        <v>31.03.2016</v>
      </c>
      <c r="E254" s="2">
        <f>'Исходные данные'!B256</f>
        <v>1418.01</v>
      </c>
      <c r="F254" s="13">
        <f t="shared" si="27"/>
        <v>1.2006451940662468</v>
      </c>
      <c r="G254" s="13">
        <f t="shared" si="28"/>
        <v>0.49444123420671354</v>
      </c>
      <c r="H254" s="13">
        <f t="shared" si="29"/>
        <v>1.4243964190298558E-3</v>
      </c>
      <c r="I254" s="13">
        <f t="shared" si="33"/>
        <v>0.18285907402755161</v>
      </c>
      <c r="J254" s="19">
        <f t="shared" si="30"/>
        <v>2.6046381023195982E-4</v>
      </c>
      <c r="K254" s="13">
        <f t="shared" si="34"/>
        <v>1.0591853559813518</v>
      </c>
      <c r="L254" s="13">
        <f t="shared" si="31"/>
        <v>5.7500080558726102E-2</v>
      </c>
      <c r="M254" s="13">
        <f t="shared" si="35"/>
        <v>3.3062592642599709E-3</v>
      </c>
      <c r="N254" s="19">
        <f t="shared" si="32"/>
        <v>4.7094238563961881E-6</v>
      </c>
    </row>
    <row r="255" spans="1:14" x14ac:dyDescent="0.2">
      <c r="A255" s="5">
        <v>253</v>
      </c>
      <c r="B255" s="2" t="str">
        <f>'Исходные данные'!A505</f>
        <v>01.04.2015</v>
      </c>
      <c r="C255" s="2">
        <f>'Исходные данные'!B505</f>
        <v>1170.9000000000001</v>
      </c>
      <c r="D255" s="6" t="str">
        <f>'Исходные данные'!A257</f>
        <v>30.03.2016</v>
      </c>
      <c r="E255" s="2">
        <f>'Исходные данные'!B257</f>
        <v>1414.29</v>
      </c>
      <c r="F255" s="13">
        <f t="shared" si="27"/>
        <v>1.2078657442992569</v>
      </c>
      <c r="G255" s="13">
        <f t="shared" si="28"/>
        <v>0.49306122593965213</v>
      </c>
      <c r="H255" s="13">
        <f t="shared" si="29"/>
        <v>1.4204208629923672E-3</v>
      </c>
      <c r="I255" s="13">
        <f t="shared" si="33"/>
        <v>0.18885495451112785</v>
      </c>
      <c r="J255" s="19">
        <f t="shared" si="30"/>
        <v>2.6825351746708045E-4</v>
      </c>
      <c r="K255" s="13">
        <f t="shared" si="34"/>
        <v>1.0655551820604707</v>
      </c>
      <c r="L255" s="13">
        <f t="shared" si="31"/>
        <v>6.3495961042302387E-2</v>
      </c>
      <c r="M255" s="13">
        <f t="shared" si="35"/>
        <v>4.0317370686855595E-3</v>
      </c>
      <c r="N255" s="19">
        <f t="shared" si="32"/>
        <v>5.7267634464606594E-6</v>
      </c>
    </row>
    <row r="256" spans="1:14" x14ac:dyDescent="0.2">
      <c r="A256" s="5">
        <v>254</v>
      </c>
      <c r="B256" s="2" t="str">
        <f>'Исходные данные'!A506</f>
        <v>31.03.2015</v>
      </c>
      <c r="C256" s="2">
        <f>'Исходные данные'!B506</f>
        <v>1151.49</v>
      </c>
      <c r="D256" s="6" t="str">
        <f>'Исходные данные'!A258</f>
        <v>29.03.2016</v>
      </c>
      <c r="E256" s="2">
        <f>'Исходные данные'!B258</f>
        <v>1398.5</v>
      </c>
      <c r="F256" s="13">
        <f t="shared" si="27"/>
        <v>1.2145133696341261</v>
      </c>
      <c r="G256" s="13">
        <f t="shared" si="28"/>
        <v>0.49168506933925099</v>
      </c>
      <c r="H256" s="13">
        <f t="shared" si="29"/>
        <v>1.4164564029149616E-3</v>
      </c>
      <c r="I256" s="13">
        <f t="shared" si="33"/>
        <v>0.19434347774377719</v>
      </c>
      <c r="J256" s="19">
        <f t="shared" si="30"/>
        <v>2.7527906341493451E-4</v>
      </c>
      <c r="K256" s="13">
        <f t="shared" si="34"/>
        <v>1.0714195851676851</v>
      </c>
      <c r="L256" s="13">
        <f t="shared" si="31"/>
        <v>6.8984484274951643E-2</v>
      </c>
      <c r="M256" s="13">
        <f t="shared" si="35"/>
        <v>4.758859070681026E-3</v>
      </c>
      <c r="N256" s="19">
        <f t="shared" si="32"/>
        <v>6.7407164012360827E-6</v>
      </c>
    </row>
    <row r="257" spans="1:14" x14ac:dyDescent="0.2">
      <c r="A257" s="5">
        <v>255</v>
      </c>
      <c r="B257" s="2" t="str">
        <f>'Исходные данные'!A507</f>
        <v>30.03.2015</v>
      </c>
      <c r="C257" s="2">
        <f>'Исходные данные'!B507</f>
        <v>1138.3399999999999</v>
      </c>
      <c r="D257" s="6" t="str">
        <f>'Исходные данные'!A259</f>
        <v>28.03.2016</v>
      </c>
      <c r="E257" s="2">
        <f>'Исходные данные'!B259</f>
        <v>1408.36</v>
      </c>
      <c r="F257" s="13">
        <f t="shared" si="27"/>
        <v>1.2372050529718712</v>
      </c>
      <c r="G257" s="13">
        <f t="shared" si="28"/>
        <v>0.49031275365533061</v>
      </c>
      <c r="H257" s="13">
        <f t="shared" si="29"/>
        <v>1.4125030078283019E-3</v>
      </c>
      <c r="I257" s="13">
        <f t="shared" si="33"/>
        <v>0.2128548460201391</v>
      </c>
      <c r="J257" s="19">
        <f t="shared" si="30"/>
        <v>3.0065811023427655E-4</v>
      </c>
      <c r="K257" s="13">
        <f t="shared" si="34"/>
        <v>1.0914377377515529</v>
      </c>
      <c r="L257" s="13">
        <f t="shared" si="31"/>
        <v>8.749585255131366E-2</v>
      </c>
      <c r="M257" s="13">
        <f t="shared" si="35"/>
        <v>7.6555242136811894E-3</v>
      </c>
      <c r="N257" s="19">
        <f t="shared" si="32"/>
        <v>1.0813450978327076E-5</v>
      </c>
    </row>
    <row r="258" spans="1:14" x14ac:dyDescent="0.2">
      <c r="A258" s="5">
        <v>256</v>
      </c>
      <c r="B258" s="2" t="str">
        <f>'Исходные данные'!A508</f>
        <v>27.03.2015</v>
      </c>
      <c r="C258" s="2">
        <f>'Исходные данные'!B508</f>
        <v>1121.4100000000001</v>
      </c>
      <c r="D258" s="6" t="str">
        <f>'Исходные данные'!A260</f>
        <v>25.03.2016</v>
      </c>
      <c r="E258" s="2">
        <f>'Исходные данные'!B260</f>
        <v>1413.94</v>
      </c>
      <c r="F258" s="13">
        <f t="shared" ref="F258:F321" si="36">E258/C258</f>
        <v>1.2608590970296323</v>
      </c>
      <c r="G258" s="13">
        <f t="shared" ref="G258:G321" si="37">1/POWER(2,A258/248)</f>
        <v>0.48894426816771641</v>
      </c>
      <c r="H258" s="13">
        <f t="shared" ref="H258:H321" si="38">G258/SUM(G$2:G$1242)</f>
        <v>1.4085606468494903E-3</v>
      </c>
      <c r="I258" s="13">
        <f t="shared" si="33"/>
        <v>0.23179331166705072</v>
      </c>
      <c r="J258" s="19">
        <f t="shared" ref="J258:J321" si="39">H258*I258</f>
        <v>3.2649493701712647E-4</v>
      </c>
      <c r="K258" s="13">
        <f t="shared" si="34"/>
        <v>1.1123048658586228</v>
      </c>
      <c r="L258" s="13">
        <f t="shared" ref="L258:L321" si="40">LN(K258)</f>
        <v>0.10643431819822514</v>
      </c>
      <c r="M258" s="13">
        <f t="shared" si="35"/>
        <v>1.1328264090321002E-2</v>
      </c>
      <c r="N258" s="19">
        <f t="shared" ref="N258:N321" si="41">M258*H258</f>
        <v>1.5956546994744402E-5</v>
      </c>
    </row>
    <row r="259" spans="1:14" x14ac:dyDescent="0.2">
      <c r="A259" s="5">
        <v>257</v>
      </c>
      <c r="B259" s="2" t="str">
        <f>'Исходные данные'!A509</f>
        <v>26.03.2015</v>
      </c>
      <c r="C259" s="2">
        <f>'Исходные данные'!B509</f>
        <v>1135.3699999999999</v>
      </c>
      <c r="D259" s="6" t="str">
        <f>'Исходные данные'!A261</f>
        <v>24.03.2016</v>
      </c>
      <c r="E259" s="2">
        <f>'Исходные данные'!B261</f>
        <v>1402.95</v>
      </c>
      <c r="F259" s="13">
        <f t="shared" si="36"/>
        <v>1.2356764755101863</v>
      </c>
      <c r="G259" s="13">
        <f t="shared" si="37"/>
        <v>0.48757960218615376</v>
      </c>
      <c r="H259" s="13">
        <f t="shared" si="38"/>
        <v>1.4046292891818225E-3</v>
      </c>
      <c r="I259" s="13">
        <f t="shared" ref="I259:I322" si="42">LN(F259)</f>
        <v>0.21161857356732239</v>
      </c>
      <c r="J259" s="19">
        <f t="shared" si="39"/>
        <v>2.9724564656753927E-4</v>
      </c>
      <c r="K259" s="13">
        <f t="shared" ref="K259:K322" si="43">F259/GEOMEAN(F$2:F$1242)</f>
        <v>1.0900892570589209</v>
      </c>
      <c r="L259" s="13">
        <f t="shared" si="40"/>
        <v>8.6259580098496949E-2</v>
      </c>
      <c r="M259" s="13">
        <f t="shared" ref="M259:M322" si="44">POWER(L259-AVERAGE(L$2:L$1242),2)</f>
        <v>7.4407151587689794E-3</v>
      </c>
      <c r="N259" s="19">
        <f t="shared" si="41"/>
        <v>1.0451446444466082E-5</v>
      </c>
    </row>
    <row r="260" spans="1:14" x14ac:dyDescent="0.2">
      <c r="A260" s="5">
        <v>258</v>
      </c>
      <c r="B260" s="2" t="str">
        <f>'Исходные данные'!A510</f>
        <v>25.03.2015</v>
      </c>
      <c r="C260" s="2">
        <f>'Исходные данные'!B510</f>
        <v>1144.8599999999999</v>
      </c>
      <c r="D260" s="6" t="str">
        <f>'Исходные данные'!A262</f>
        <v>23.03.2016</v>
      </c>
      <c r="E260" s="2">
        <f>'Исходные данные'!B262</f>
        <v>1414.28</v>
      </c>
      <c r="F260" s="13">
        <f t="shared" si="36"/>
        <v>1.2353300840277415</v>
      </c>
      <c r="G260" s="13">
        <f t="shared" si="37"/>
        <v>0.4862187450502255</v>
      </c>
      <c r="H260" s="13">
        <f t="shared" si="38"/>
        <v>1.4007089041145507E-3</v>
      </c>
      <c r="I260" s="13">
        <f t="shared" si="42"/>
        <v>0.21133820888485985</v>
      </c>
      <c r="J260" s="19">
        <f t="shared" si="39"/>
        <v>2.9602331096464403E-4</v>
      </c>
      <c r="K260" s="13">
        <f t="shared" si="43"/>
        <v>1.0897836773693876</v>
      </c>
      <c r="L260" s="13">
        <f t="shared" si="40"/>
        <v>8.597921541603433E-2</v>
      </c>
      <c r="M260" s="13">
        <f t="shared" si="44"/>
        <v>7.3924254835568042E-3</v>
      </c>
      <c r="N260" s="19">
        <f t="shared" si="41"/>
        <v>1.0354636197821329E-5</v>
      </c>
    </row>
    <row r="261" spans="1:14" x14ac:dyDescent="0.2">
      <c r="A261" s="5">
        <v>259</v>
      </c>
      <c r="B261" s="2" t="str">
        <f>'Исходные данные'!A511</f>
        <v>24.03.2015</v>
      </c>
      <c r="C261" s="2">
        <f>'Исходные данные'!B511</f>
        <v>1142.8499999999999</v>
      </c>
      <c r="D261" s="6" t="str">
        <f>'Исходные данные'!A263</f>
        <v>22.03.2016</v>
      </c>
      <c r="E261" s="2">
        <f>'Исходные данные'!B263</f>
        <v>1419.39</v>
      </c>
      <c r="F261" s="13">
        <f t="shared" si="36"/>
        <v>1.2419740123375773</v>
      </c>
      <c r="G261" s="13">
        <f t="shared" si="37"/>
        <v>0.48486168612926794</v>
      </c>
      <c r="H261" s="13">
        <f t="shared" si="38"/>
        <v>1.3967994610226415E-3</v>
      </c>
      <c r="I261" s="13">
        <f t="shared" si="42"/>
        <v>0.21670205924855757</v>
      </c>
      <c r="J261" s="19">
        <f t="shared" si="39"/>
        <v>3.0268931956088175E-4</v>
      </c>
      <c r="K261" s="13">
        <f t="shared" si="43"/>
        <v>1.0956448190345081</v>
      </c>
      <c r="L261" s="13">
        <f t="shared" si="40"/>
        <v>9.134306577973221E-2</v>
      </c>
      <c r="M261" s="13">
        <f t="shared" si="44"/>
        <v>8.3435556660404527E-3</v>
      </c>
      <c r="N261" s="19">
        <f t="shared" si="41"/>
        <v>1.1654274057337712E-5</v>
      </c>
    </row>
    <row r="262" spans="1:14" x14ac:dyDescent="0.2">
      <c r="A262" s="5">
        <v>260</v>
      </c>
      <c r="B262" s="2" t="str">
        <f>'Исходные данные'!A512</f>
        <v>23.03.2015</v>
      </c>
      <c r="C262" s="2">
        <f>'Исходные данные'!B512</f>
        <v>1152.2</v>
      </c>
      <c r="D262" s="6" t="str">
        <f>'Исходные данные'!A264</f>
        <v>21.03.2016</v>
      </c>
      <c r="E262" s="2">
        <f>'Исходные данные'!B264</f>
        <v>1414.63</v>
      </c>
      <c r="F262" s="13">
        <f t="shared" si="36"/>
        <v>1.2277642770352371</v>
      </c>
      <c r="G262" s="13">
        <f t="shared" si="37"/>
        <v>0.48350841482228801</v>
      </c>
      <c r="H262" s="13">
        <f t="shared" si="38"/>
        <v>1.3929009293665376E-3</v>
      </c>
      <c r="I262" s="13">
        <f t="shared" si="42"/>
        <v>0.20519485448718769</v>
      </c>
      <c r="J262" s="19">
        <f t="shared" si="39"/>
        <v>2.8581610351643516E-4</v>
      </c>
      <c r="K262" s="13">
        <f t="shared" si="43"/>
        <v>1.0831092726307969</v>
      </c>
      <c r="L262" s="13">
        <f t="shared" si="40"/>
        <v>7.9835861018362222E-2</v>
      </c>
      <c r="M262" s="13">
        <f t="shared" si="44"/>
        <v>6.3737647045432203E-3</v>
      </c>
      <c r="N262" s="19">
        <f t="shared" si="41"/>
        <v>8.8780227805218862E-6</v>
      </c>
    </row>
    <row r="263" spans="1:14" x14ac:dyDescent="0.2">
      <c r="A263" s="5">
        <v>261</v>
      </c>
      <c r="B263" s="2" t="str">
        <f>'Исходные данные'!A513</f>
        <v>20.03.2015</v>
      </c>
      <c r="C263" s="2">
        <f>'Исходные данные'!B513</f>
        <v>1159.8399999999999</v>
      </c>
      <c r="D263" s="6" t="str">
        <f>'Исходные данные'!A265</f>
        <v>18.03.2016</v>
      </c>
      <c r="E263" s="2">
        <f>'Исходные данные'!B265</f>
        <v>1415.96</v>
      </c>
      <c r="F263" s="13">
        <f t="shared" si="36"/>
        <v>1.2208235618706029</v>
      </c>
      <c r="G263" s="13">
        <f t="shared" si="37"/>
        <v>0.48215892055788057</v>
      </c>
      <c r="H263" s="13">
        <f t="shared" si="38"/>
        <v>1.3890132786919182E-3</v>
      </c>
      <c r="I263" s="13">
        <f t="shared" si="42"/>
        <v>0.19952568171452803</v>
      </c>
      <c r="J263" s="19">
        <f t="shared" si="39"/>
        <v>2.7714382134153671E-4</v>
      </c>
      <c r="K263" s="13">
        <f t="shared" si="43"/>
        <v>1.0769863114939429</v>
      </c>
      <c r="L263" s="13">
        <f t="shared" si="40"/>
        <v>7.4166688245702495E-2</v>
      </c>
      <c r="M263" s="13">
        <f t="shared" si="44"/>
        <v>5.5006976453351982E-3</v>
      </c>
      <c r="N263" s="19">
        <f t="shared" si="41"/>
        <v>7.6405420714399572E-6</v>
      </c>
    </row>
    <row r="264" spans="1:14" x14ac:dyDescent="0.2">
      <c r="A264" s="5">
        <v>262</v>
      </c>
      <c r="B264" s="2" t="str">
        <f>'Исходные данные'!A514</f>
        <v>19.03.2015</v>
      </c>
      <c r="C264" s="2">
        <f>'Исходные данные'!B514</f>
        <v>1159.7</v>
      </c>
      <c r="D264" s="6" t="str">
        <f>'Исходные данные'!A266</f>
        <v>17.03.2016</v>
      </c>
      <c r="E264" s="2">
        <f>'Исходные данные'!B266</f>
        <v>1411.72</v>
      </c>
      <c r="F264" s="13">
        <f t="shared" si="36"/>
        <v>1.2173148227989996</v>
      </c>
      <c r="G264" s="13">
        <f t="shared" si="37"/>
        <v>0.48081319279414592</v>
      </c>
      <c r="H264" s="13">
        <f t="shared" si="38"/>
        <v>1.3851364786294637E-3</v>
      </c>
      <c r="I264" s="13">
        <f t="shared" si="42"/>
        <v>0.19664746814314277</v>
      </c>
      <c r="J264" s="19">
        <f t="shared" si="39"/>
        <v>2.7238358155519241E-4</v>
      </c>
      <c r="K264" s="13">
        <f t="shared" si="43"/>
        <v>1.0738909715375855</v>
      </c>
      <c r="L264" s="13">
        <f t="shared" si="40"/>
        <v>7.128847467431737E-2</v>
      </c>
      <c r="M264" s="13">
        <f t="shared" si="44"/>
        <v>5.0820466213907633E-3</v>
      </c>
      <c r="N264" s="19">
        <f t="shared" si="41"/>
        <v>7.0393281613839648E-6</v>
      </c>
    </row>
    <row r="265" spans="1:14" x14ac:dyDescent="0.2">
      <c r="A265" s="5">
        <v>263</v>
      </c>
      <c r="B265" s="2" t="str">
        <f>'Исходные данные'!A515</f>
        <v>18.03.2015</v>
      </c>
      <c r="C265" s="2">
        <f>'Исходные данные'!B515</f>
        <v>1150.9000000000001</v>
      </c>
      <c r="D265" s="6" t="str">
        <f>'Исходные данные'!A267</f>
        <v>16.03.2016</v>
      </c>
      <c r="E265" s="2">
        <f>'Исходные данные'!B267</f>
        <v>1401.06</v>
      </c>
      <c r="F265" s="13">
        <f t="shared" si="36"/>
        <v>1.2173603267008426</v>
      </c>
      <c r="G265" s="13">
        <f t="shared" si="37"/>
        <v>0.47947122101860684</v>
      </c>
      <c r="H265" s="13">
        <f t="shared" si="38"/>
        <v>1.3812704988946144E-3</v>
      </c>
      <c r="I265" s="13">
        <f t="shared" si="42"/>
        <v>0.19668484799799335</v>
      </c>
      <c r="J265" s="19">
        <f t="shared" si="39"/>
        <v>2.7167497811919969E-4</v>
      </c>
      <c r="K265" s="13">
        <f t="shared" si="43"/>
        <v>1.0739311141764851</v>
      </c>
      <c r="L265" s="13">
        <f t="shared" si="40"/>
        <v>7.1325854529167829E-2</v>
      </c>
      <c r="M265" s="13">
        <f t="shared" si="44"/>
        <v>5.0873775243159853E-3</v>
      </c>
      <c r="N265" s="19">
        <f t="shared" si="41"/>
        <v>7.0270444910771896E-6</v>
      </c>
    </row>
    <row r="266" spans="1:14" x14ac:dyDescent="0.2">
      <c r="A266" s="5">
        <v>264</v>
      </c>
      <c r="B266" s="2" t="str">
        <f>'Исходные данные'!A516</f>
        <v>17.03.2015</v>
      </c>
      <c r="C266" s="2">
        <f>'Исходные данные'!B516</f>
        <v>1138.8699999999999</v>
      </c>
      <c r="D266" s="6" t="str">
        <f>'Исходные данные'!A268</f>
        <v>15.03.2016</v>
      </c>
      <c r="E266" s="2">
        <f>'Исходные данные'!B268</f>
        <v>1386.82</v>
      </c>
      <c r="F266" s="13">
        <f t="shared" si="36"/>
        <v>1.2177158060182462</v>
      </c>
      <c r="G266" s="13">
        <f t="shared" si="37"/>
        <v>0.47813299474812748</v>
      </c>
      <c r="H266" s="13">
        <f t="shared" si="38"/>
        <v>1.3774153092873385E-3</v>
      </c>
      <c r="I266" s="13">
        <f t="shared" si="42"/>
        <v>0.19697681367015646</v>
      </c>
      <c r="J266" s="19">
        <f t="shared" si="39"/>
        <v>2.7131887872391302E-4</v>
      </c>
      <c r="K266" s="13">
        <f t="shared" si="43"/>
        <v>1.0742447109736148</v>
      </c>
      <c r="L266" s="13">
        <f t="shared" si="40"/>
        <v>7.1617820201331089E-2</v>
      </c>
      <c r="M266" s="13">
        <f t="shared" si="44"/>
        <v>5.129112170390162E-3</v>
      </c>
      <c r="N266" s="19">
        <f t="shared" si="41"/>
        <v>7.0649176265474172E-6</v>
      </c>
    </row>
    <row r="267" spans="1:14" x14ac:dyDescent="0.2">
      <c r="A267" s="5">
        <v>265</v>
      </c>
      <c r="B267" s="2" t="str">
        <f>'Исходные данные'!A517</f>
        <v>16.03.2015</v>
      </c>
      <c r="C267" s="2">
        <f>'Исходные данные'!B517</f>
        <v>1149.24</v>
      </c>
      <c r="D267" s="6" t="str">
        <f>'Исходные данные'!A269</f>
        <v>14.03.2016</v>
      </c>
      <c r="E267" s="2">
        <f>'Исходные данные'!B269</f>
        <v>1383.84</v>
      </c>
      <c r="F267" s="13">
        <f t="shared" si="36"/>
        <v>1.2041349065469353</v>
      </c>
      <c r="G267" s="13">
        <f t="shared" si="37"/>
        <v>0.47679850352883052</v>
      </c>
      <c r="H267" s="13">
        <f t="shared" si="38"/>
        <v>1.373570879691892E-3</v>
      </c>
      <c r="I267" s="13">
        <f t="shared" si="42"/>
        <v>0.18576138923667346</v>
      </c>
      <c r="J267" s="19">
        <f t="shared" si="39"/>
        <v>2.5515643482660553E-4</v>
      </c>
      <c r="K267" s="13">
        <f t="shared" si="43"/>
        <v>1.0622639110569045</v>
      </c>
      <c r="L267" s="13">
        <f t="shared" si="40"/>
        <v>6.0402395767847998E-2</v>
      </c>
      <c r="M267" s="13">
        <f t="shared" si="44"/>
        <v>3.6484494144957201E-3</v>
      </c>
      <c r="N267" s="19">
        <f t="shared" si="41"/>
        <v>5.0114038717802547E-6</v>
      </c>
    </row>
    <row r="268" spans="1:14" x14ac:dyDescent="0.2">
      <c r="A268" s="5">
        <v>266</v>
      </c>
      <c r="B268" s="2" t="str">
        <f>'Исходные данные'!A518</f>
        <v>13.03.2015</v>
      </c>
      <c r="C268" s="2">
        <f>'Исходные данные'!B518</f>
        <v>1168.57</v>
      </c>
      <c r="D268" s="6" t="str">
        <f>'Исходные данные'!A270</f>
        <v>11.03.2016</v>
      </c>
      <c r="E268" s="2">
        <f>'Исходные данные'!B270</f>
        <v>1394.81</v>
      </c>
      <c r="F268" s="13">
        <f t="shared" si="36"/>
        <v>1.1936041486603284</v>
      </c>
      <c r="G268" s="13">
        <f t="shared" si="37"/>
        <v>0.47546773693601607</v>
      </c>
      <c r="H268" s="13">
        <f t="shared" si="38"/>
        <v>1.3697371800765864E-3</v>
      </c>
      <c r="I268" s="13">
        <f t="shared" si="42"/>
        <v>0.17697742621561549</v>
      </c>
      <c r="J268" s="19">
        <f t="shared" si="39"/>
        <v>2.4241256072178929E-4</v>
      </c>
      <c r="K268" s="13">
        <f t="shared" si="43"/>
        <v>1.0529738854973105</v>
      </c>
      <c r="L268" s="13">
        <f t="shared" si="40"/>
        <v>5.161843274679008E-2</v>
      </c>
      <c r="M268" s="13">
        <f t="shared" si="44"/>
        <v>2.664462599234872E-3</v>
      </c>
      <c r="N268" s="19">
        <f t="shared" si="41"/>
        <v>3.6496134870955056E-6</v>
      </c>
    </row>
    <row r="269" spans="1:14" x14ac:dyDescent="0.2">
      <c r="A269" s="5">
        <v>267</v>
      </c>
      <c r="B269" s="2" t="str">
        <f>'Исходные данные'!A519</f>
        <v>12.03.2015</v>
      </c>
      <c r="C269" s="2">
        <f>'Исходные данные'!B519</f>
        <v>1182.8800000000001</v>
      </c>
      <c r="D269" s="6" t="str">
        <f>'Исходные данные'!A271</f>
        <v>10.03.2016</v>
      </c>
      <c r="E269" s="2">
        <f>'Исходные данные'!B271</f>
        <v>1398.24</v>
      </c>
      <c r="F269" s="13">
        <f t="shared" si="36"/>
        <v>1.1820641147030975</v>
      </c>
      <c r="G269" s="13">
        <f t="shared" si="37"/>
        <v>0.47414068457407987</v>
      </c>
      <c r="H269" s="13">
        <f t="shared" si="38"/>
        <v>1.3659141804935526E-3</v>
      </c>
      <c r="I269" s="13">
        <f t="shared" si="42"/>
        <v>0.1672621600704442</v>
      </c>
      <c r="J269" s="19">
        <f t="shared" si="39"/>
        <v>2.284657563002022E-4</v>
      </c>
      <c r="K269" s="13">
        <f t="shared" si="43"/>
        <v>1.0427934966235328</v>
      </c>
      <c r="L269" s="13">
        <f t="shared" si="40"/>
        <v>4.1903166601618635E-2</v>
      </c>
      <c r="M269" s="13">
        <f t="shared" si="44"/>
        <v>1.7558753712429924E-3</v>
      </c>
      <c r="N269" s="19">
        <f t="shared" si="41"/>
        <v>2.3983750687601845E-6</v>
      </c>
    </row>
    <row r="270" spans="1:14" x14ac:dyDescent="0.2">
      <c r="A270" s="5">
        <v>268</v>
      </c>
      <c r="B270" s="2" t="str">
        <f>'Исходные данные'!A520</f>
        <v>11.03.2015</v>
      </c>
      <c r="C270" s="2">
        <f>'Исходные данные'!B520</f>
        <v>1185.02</v>
      </c>
      <c r="D270" s="6" t="str">
        <f>'Исходные данные'!A272</f>
        <v>09.03.2016</v>
      </c>
      <c r="E270" s="2">
        <f>'Исходные данные'!B272</f>
        <v>1402.53</v>
      </c>
      <c r="F270" s="13">
        <f t="shared" si="36"/>
        <v>1.1835496447317344</v>
      </c>
      <c r="G270" s="13">
        <f t="shared" si="37"/>
        <v>0.47281733607643256</v>
      </c>
      <c r="H270" s="13">
        <f t="shared" si="38"/>
        <v>1.3621018510785075E-3</v>
      </c>
      <c r="I270" s="13">
        <f t="shared" si="42"/>
        <v>0.16851809647847543</v>
      </c>
      <c r="J270" s="19">
        <f t="shared" si="39"/>
        <v>2.2953881115355789E-4</v>
      </c>
      <c r="K270" s="13">
        <f t="shared" si="43"/>
        <v>1.0441040017252725</v>
      </c>
      <c r="L270" s="13">
        <f t="shared" si="40"/>
        <v>4.3159103009650063E-2</v>
      </c>
      <c r="M270" s="13">
        <f t="shared" si="44"/>
        <v>1.8627081725975695E-3</v>
      </c>
      <c r="N270" s="19">
        <f t="shared" si="41"/>
        <v>2.5371982499142136E-6</v>
      </c>
    </row>
    <row r="271" spans="1:14" x14ac:dyDescent="0.2">
      <c r="A271" s="5">
        <v>269</v>
      </c>
      <c r="B271" s="2" t="str">
        <f>'Исходные данные'!A521</f>
        <v>10.03.2015</v>
      </c>
      <c r="C271" s="2">
        <f>'Исходные данные'!B521</f>
        <v>1191.95</v>
      </c>
      <c r="D271" s="6" t="str">
        <f>'Исходные данные'!A273</f>
        <v>04.03.2016</v>
      </c>
      <c r="E271" s="2">
        <f>'Исходные данные'!B273</f>
        <v>1392.64</v>
      </c>
      <c r="F271" s="13">
        <f t="shared" si="36"/>
        <v>1.1683711565082429</v>
      </c>
      <c r="G271" s="13">
        <f t="shared" si="37"/>
        <v>0.47149768110541806</v>
      </c>
      <c r="H271" s="13">
        <f t="shared" si="38"/>
        <v>1.3583001620505206E-3</v>
      </c>
      <c r="I271" s="13">
        <f t="shared" si="42"/>
        <v>0.15561060491061457</v>
      </c>
      <c r="J271" s="19">
        <f t="shared" si="39"/>
        <v>2.1136590986686729E-4</v>
      </c>
      <c r="K271" s="13">
        <f t="shared" si="43"/>
        <v>1.0307138407254104</v>
      </c>
      <c r="L271" s="13">
        <f t="shared" si="40"/>
        <v>3.0251611441789127E-2</v>
      </c>
      <c r="M271" s="13">
        <f t="shared" si="44"/>
        <v>9.1515999482497589E-4</v>
      </c>
      <c r="N271" s="19">
        <f t="shared" si="41"/>
        <v>1.2430619692729183E-6</v>
      </c>
    </row>
    <row r="272" spans="1:14" x14ac:dyDescent="0.2">
      <c r="A272" s="5">
        <v>270</v>
      </c>
      <c r="B272" s="2" t="str">
        <f>'Исходные данные'!A522</f>
        <v>06.03.2015</v>
      </c>
      <c r="C272" s="2">
        <f>'Исходные данные'!B522</f>
        <v>1228.47</v>
      </c>
      <c r="D272" s="6" t="str">
        <f>'Исходные данные'!A274</f>
        <v>03.03.2016</v>
      </c>
      <c r="E272" s="2">
        <f>'Исходные данные'!B274</f>
        <v>1375.09</v>
      </c>
      <c r="F272" s="13">
        <f t="shared" si="36"/>
        <v>1.1193517139205678</v>
      </c>
      <c r="G272" s="13">
        <f t="shared" si="37"/>
        <v>0.47018170935223358</v>
      </c>
      <c r="H272" s="13">
        <f t="shared" si="38"/>
        <v>1.3545090837117817E-3</v>
      </c>
      <c r="I272" s="13">
        <f t="shared" si="42"/>
        <v>0.1127496908654307</v>
      </c>
      <c r="J272" s="19">
        <f t="shared" si="39"/>
        <v>1.5272048046292117E-4</v>
      </c>
      <c r="K272" s="13">
        <f t="shared" si="43"/>
        <v>0.98746986156834282</v>
      </c>
      <c r="L272" s="13">
        <f t="shared" si="40"/>
        <v>-1.2609302603394762E-2</v>
      </c>
      <c r="M272" s="13">
        <f t="shared" si="44"/>
        <v>1.5899451214398247E-4</v>
      </c>
      <c r="N272" s="19">
        <f t="shared" si="41"/>
        <v>2.1535951095934744E-7</v>
      </c>
    </row>
    <row r="273" spans="1:14" x14ac:dyDescent="0.2">
      <c r="A273" s="5">
        <v>271</v>
      </c>
      <c r="B273" s="2" t="str">
        <f>'Исходные данные'!A523</f>
        <v>05.03.2015</v>
      </c>
      <c r="C273" s="2">
        <f>'Исходные данные'!B523</f>
        <v>1245.22</v>
      </c>
      <c r="D273" s="6" t="str">
        <f>'Исходные данные'!A275</f>
        <v>02.03.2016</v>
      </c>
      <c r="E273" s="2">
        <f>'Исходные данные'!B275</f>
        <v>1370.64</v>
      </c>
      <c r="F273" s="13">
        <f t="shared" si="36"/>
        <v>1.1007211577070719</v>
      </c>
      <c r="G273" s="13">
        <f t="shared" si="37"/>
        <v>0.46886941053684816</v>
      </c>
      <c r="H273" s="13">
        <f t="shared" si="38"/>
        <v>1.3507285864473673E-3</v>
      </c>
      <c r="I273" s="13">
        <f t="shared" si="42"/>
        <v>9.5965562909412411E-2</v>
      </c>
      <c r="J273" s="19">
        <f t="shared" si="39"/>
        <v>1.2962342913625652E-4</v>
      </c>
      <c r="K273" s="13">
        <f t="shared" si="43"/>
        <v>0.97103435471532207</v>
      </c>
      <c r="L273" s="13">
        <f t="shared" si="40"/>
        <v>-2.9393430559413087E-2</v>
      </c>
      <c r="M273" s="13">
        <f t="shared" si="44"/>
        <v>8.6397376005104974E-4</v>
      </c>
      <c r="N273" s="19">
        <f t="shared" si="41"/>
        <v>1.1669940556413714E-6</v>
      </c>
    </row>
    <row r="274" spans="1:14" x14ac:dyDescent="0.2">
      <c r="A274" s="5">
        <v>272</v>
      </c>
      <c r="B274" s="2" t="str">
        <f>'Исходные данные'!A524</f>
        <v>04.03.2015</v>
      </c>
      <c r="C274" s="2">
        <f>'Исходные данные'!B524</f>
        <v>1247.8599999999999</v>
      </c>
      <c r="D274" s="6" t="str">
        <f>'Исходные данные'!A276</f>
        <v>01.03.2016</v>
      </c>
      <c r="E274" s="2">
        <f>'Исходные данные'!B276</f>
        <v>1373.53</v>
      </c>
      <c r="F274" s="13">
        <f t="shared" si="36"/>
        <v>1.1007084128027183</v>
      </c>
      <c r="G274" s="13">
        <f t="shared" si="37"/>
        <v>0.4675607744079236</v>
      </c>
      <c r="H274" s="13">
        <f t="shared" si="38"/>
        <v>1.3469586407250129E-3</v>
      </c>
      <c r="I274" s="13">
        <f t="shared" si="42"/>
        <v>9.5953984156656E-2</v>
      </c>
      <c r="J274" s="19">
        <f t="shared" si="39"/>
        <v>1.2924604807179878E-4</v>
      </c>
      <c r="K274" s="13">
        <f t="shared" si="43"/>
        <v>0.97102311141370268</v>
      </c>
      <c r="L274" s="13">
        <f t="shared" si="40"/>
        <v>-2.9405009312169491E-2</v>
      </c>
      <c r="M274" s="13">
        <f t="shared" si="44"/>
        <v>8.6465457264878513E-4</v>
      </c>
      <c r="N274" s="19">
        <f t="shared" si="41"/>
        <v>1.1646539478716746E-6</v>
      </c>
    </row>
    <row r="275" spans="1:14" x14ac:dyDescent="0.2">
      <c r="A275" s="5">
        <v>273</v>
      </c>
      <c r="B275" s="2" t="str">
        <f>'Исходные данные'!A525</f>
        <v>03.03.2015</v>
      </c>
      <c r="C275" s="2">
        <f>'Исходные данные'!B525</f>
        <v>1258.79</v>
      </c>
      <c r="D275" s="6" t="str">
        <f>'Исходные данные'!A277</f>
        <v>29.02.2016</v>
      </c>
      <c r="E275" s="2">
        <f>'Исходные данные'!B277</f>
        <v>1357.55</v>
      </c>
      <c r="F275" s="13">
        <f t="shared" si="36"/>
        <v>1.0784562953312309</v>
      </c>
      <c r="G275" s="13">
        <f t="shared" si="37"/>
        <v>0.46625579074273271</v>
      </c>
      <c r="H275" s="13">
        <f t="shared" si="38"/>
        <v>1.3431992170948768E-3</v>
      </c>
      <c r="I275" s="13">
        <f t="shared" si="42"/>
        <v>7.5530662457340483E-2</v>
      </c>
      <c r="J275" s="19">
        <f t="shared" si="39"/>
        <v>1.0145272667935714E-4</v>
      </c>
      <c r="K275" s="13">
        <f t="shared" si="43"/>
        <v>0.95139273511114641</v>
      </c>
      <c r="L275" s="13">
        <f t="shared" si="40"/>
        <v>-4.9828331011484921E-2</v>
      </c>
      <c r="M275" s="13">
        <f t="shared" si="44"/>
        <v>2.4828625713901277E-3</v>
      </c>
      <c r="N275" s="19">
        <f t="shared" si="41"/>
        <v>3.334979062045392E-6</v>
      </c>
    </row>
    <row r="276" spans="1:14" x14ac:dyDescent="0.2">
      <c r="A276" s="5">
        <v>274</v>
      </c>
      <c r="B276" s="2" t="str">
        <f>'Исходные данные'!A526</f>
        <v>02.03.2015</v>
      </c>
      <c r="C276" s="2">
        <f>'Исходные данные'!B526</f>
        <v>1242.78</v>
      </c>
      <c r="D276" s="6" t="str">
        <f>'Исходные данные'!A278</f>
        <v>26.02.2016</v>
      </c>
      <c r="E276" s="2">
        <f>'Исходные данные'!B278</f>
        <v>1353.95</v>
      </c>
      <c r="F276" s="13">
        <f t="shared" si="36"/>
        <v>1.0894526786720096</v>
      </c>
      <c r="G276" s="13">
        <f t="shared" si="37"/>
        <v>0.4649544493470813</v>
      </c>
      <c r="H276" s="13">
        <f t="shared" si="38"/>
        <v>1.339450286189316E-3</v>
      </c>
      <c r="I276" s="13">
        <f t="shared" si="42"/>
        <v>8.5675440473031189E-2</v>
      </c>
      <c r="J276" s="19">
        <f t="shared" si="39"/>
        <v>1.1475799326099733E-4</v>
      </c>
      <c r="K276" s="13">
        <f t="shared" si="43"/>
        <v>0.96109352620319599</v>
      </c>
      <c r="L276" s="13">
        <f t="shared" si="40"/>
        <v>-3.9683552995794305E-2</v>
      </c>
      <c r="M276" s="13">
        <f t="shared" si="44"/>
        <v>1.5747843783700294E-3</v>
      </c>
      <c r="N276" s="19">
        <f t="shared" si="41"/>
        <v>2.1093453862941999E-6</v>
      </c>
    </row>
    <row r="277" spans="1:14" x14ac:dyDescent="0.2">
      <c r="A277" s="5">
        <v>275</v>
      </c>
      <c r="B277" s="2" t="str">
        <f>'Исходные данные'!A527</f>
        <v>27.02.2015</v>
      </c>
      <c r="C277" s="2">
        <f>'Исходные данные'!B527</f>
        <v>1223.47</v>
      </c>
      <c r="D277" s="6" t="str">
        <f>'Исходные данные'!A279</f>
        <v>25.02.2016</v>
      </c>
      <c r="E277" s="2">
        <f>'Исходные данные'!B279</f>
        <v>1342.4</v>
      </c>
      <c r="F277" s="13">
        <f t="shared" si="36"/>
        <v>1.0972071239997712</v>
      </c>
      <c r="G277" s="13">
        <f t="shared" si="37"/>
        <v>0.46365674005522706</v>
      </c>
      <c r="H277" s="13">
        <f t="shared" si="38"/>
        <v>1.3357118187226522E-3</v>
      </c>
      <c r="I277" s="13">
        <f t="shared" si="42"/>
        <v>9.2767972951019087E-2</v>
      </c>
      <c r="J277" s="19">
        <f t="shared" si="39"/>
        <v>1.2391127786961953E-4</v>
      </c>
      <c r="K277" s="13">
        <f t="shared" si="43"/>
        <v>0.96793434393645716</v>
      </c>
      <c r="L277" s="13">
        <f t="shared" si="40"/>
        <v>-3.2591020517806331E-2</v>
      </c>
      <c r="M277" s="13">
        <f t="shared" si="44"/>
        <v>1.0621746183920851E-3</v>
      </c>
      <c r="N277" s="19">
        <f t="shared" si="41"/>
        <v>1.418759191333531E-6</v>
      </c>
    </row>
    <row r="278" spans="1:14" x14ac:dyDescent="0.2">
      <c r="A278" s="5">
        <v>276</v>
      </c>
      <c r="B278" s="2" t="str">
        <f>'Исходные данные'!A528</f>
        <v>26.02.2015</v>
      </c>
      <c r="C278" s="2">
        <f>'Исходные данные'!B528</f>
        <v>1223.26</v>
      </c>
      <c r="D278" s="6" t="str">
        <f>'Исходные данные'!A280</f>
        <v>24.02.2016</v>
      </c>
      <c r="E278" s="2">
        <f>'Исходные данные'!B280</f>
        <v>1340.82</v>
      </c>
      <c r="F278" s="13">
        <f t="shared" si="36"/>
        <v>1.0961038536370027</v>
      </c>
      <c r="G278" s="13">
        <f t="shared" si="37"/>
        <v>0.46236265272980104</v>
      </c>
      <c r="H278" s="13">
        <f t="shared" si="38"/>
        <v>1.3319837854909454E-3</v>
      </c>
      <c r="I278" s="13">
        <f t="shared" si="42"/>
        <v>9.1761941004734018E-2</v>
      </c>
      <c r="J278" s="19">
        <f t="shared" si="39"/>
        <v>1.2222541754348243E-4</v>
      </c>
      <c r="K278" s="13">
        <f t="shared" si="43"/>
        <v>0.96696106072364141</v>
      </c>
      <c r="L278" s="13">
        <f t="shared" si="40"/>
        <v>-3.3597052464091386E-2</v>
      </c>
      <c r="M278" s="13">
        <f t="shared" si="44"/>
        <v>1.1287619342749211E-3</v>
      </c>
      <c r="N278" s="19">
        <f t="shared" si="41"/>
        <v>1.5034925941335912E-6</v>
      </c>
    </row>
    <row r="279" spans="1:14" x14ac:dyDescent="0.2">
      <c r="A279" s="5">
        <v>277</v>
      </c>
      <c r="B279" s="2" t="str">
        <f>'Исходные данные'!A529</f>
        <v>25.02.2015</v>
      </c>
      <c r="C279" s="2">
        <f>'Исходные данные'!B529</f>
        <v>1218.3900000000001</v>
      </c>
      <c r="D279" s="6" t="str">
        <f>'Исходные данные'!A281</f>
        <v>20.02.2016</v>
      </c>
      <c r="E279" s="2">
        <f>'Исходные данные'!B281</f>
        <v>1330.9</v>
      </c>
      <c r="F279" s="13">
        <f t="shared" si="36"/>
        <v>1.0923431741888887</v>
      </c>
      <c r="G279" s="13">
        <f t="shared" si="37"/>
        <v>0.46107217726172789</v>
      </c>
      <c r="H279" s="13">
        <f t="shared" si="38"/>
        <v>1.3282661573717647E-3</v>
      </c>
      <c r="I279" s="13">
        <f t="shared" si="42"/>
        <v>8.8325090030466596E-2</v>
      </c>
      <c r="J279" s="19">
        <f t="shared" si="39"/>
        <v>1.1731922793428304E-4</v>
      </c>
      <c r="K279" s="13">
        <f t="shared" si="43"/>
        <v>0.96364346396843992</v>
      </c>
      <c r="L279" s="13">
        <f t="shared" si="40"/>
        <v>-3.7033903438358884E-2</v>
      </c>
      <c r="M279" s="13">
        <f t="shared" si="44"/>
        <v>1.3715100038817034E-3</v>
      </c>
      <c r="N279" s="19">
        <f t="shared" si="41"/>
        <v>1.8217303226528843E-6</v>
      </c>
    </row>
    <row r="280" spans="1:14" x14ac:dyDescent="0.2">
      <c r="A280" s="5">
        <v>278</v>
      </c>
      <c r="B280" s="2" t="str">
        <f>'Исходные данные'!A530</f>
        <v>24.02.2015</v>
      </c>
      <c r="C280" s="2">
        <f>'Исходные данные'!B530</f>
        <v>1235.1300000000001</v>
      </c>
      <c r="D280" s="6" t="str">
        <f>'Исходные данные'!A282</f>
        <v>19.02.2016</v>
      </c>
      <c r="E280" s="2">
        <f>'Исходные данные'!B282</f>
        <v>1326.52</v>
      </c>
      <c r="F280" s="13">
        <f t="shared" si="36"/>
        <v>1.073992211346174</v>
      </c>
      <c r="G280" s="13">
        <f t="shared" si="37"/>
        <v>0.45978530357014752</v>
      </c>
      <c r="H280" s="13">
        <f t="shared" si="38"/>
        <v>1.3245589053239623E-3</v>
      </c>
      <c r="I280" s="13">
        <f t="shared" si="42"/>
        <v>7.1382744054952402E-2</v>
      </c>
      <c r="J280" s="19">
        <f t="shared" si="39"/>
        <v>9.455064932444833E-5</v>
      </c>
      <c r="K280" s="13">
        <f t="shared" si="43"/>
        <v>0.94745460883686394</v>
      </c>
      <c r="L280" s="13">
        <f t="shared" si="40"/>
        <v>-5.3976249413873086E-2</v>
      </c>
      <c r="M280" s="13">
        <f t="shared" si="44"/>
        <v>2.9134355007886543E-3</v>
      </c>
      <c r="N280" s="19">
        <f t="shared" si="41"/>
        <v>3.85901693765659E-6</v>
      </c>
    </row>
    <row r="281" spans="1:14" x14ac:dyDescent="0.2">
      <c r="A281" s="5">
        <v>279</v>
      </c>
      <c r="B281" s="2" t="str">
        <f>'Исходные данные'!A531</f>
        <v>20.02.2015</v>
      </c>
      <c r="C281" s="2">
        <f>'Исходные данные'!B531</f>
        <v>1251.48</v>
      </c>
      <c r="D281" s="6" t="str">
        <f>'Исходные данные'!A283</f>
        <v>18.02.2016</v>
      </c>
      <c r="E281" s="2">
        <f>'Исходные данные'!B283</f>
        <v>1331.84</v>
      </c>
      <c r="F281" s="13">
        <f t="shared" si="36"/>
        <v>1.0642119730239397</v>
      </c>
      <c r="G281" s="13">
        <f t="shared" si="37"/>
        <v>0.45850202160233561</v>
      </c>
      <c r="H281" s="13">
        <f t="shared" si="38"/>
        <v>1.3208620003874441E-3</v>
      </c>
      <c r="I281" s="13">
        <f t="shared" si="42"/>
        <v>6.2234593844093113E-2</v>
      </c>
      <c r="J281" s="19">
        <f t="shared" si="39"/>
        <v>8.2203310118208944E-5</v>
      </c>
      <c r="K281" s="13">
        <f t="shared" si="43"/>
        <v>0.93882667673826048</v>
      </c>
      <c r="L281" s="13">
        <f t="shared" si="40"/>
        <v>-6.3124399624732347E-2</v>
      </c>
      <c r="M281" s="13">
        <f t="shared" si="44"/>
        <v>3.9846898279829318E-3</v>
      </c>
      <c r="N281" s="19">
        <f t="shared" si="41"/>
        <v>5.2632253771130356E-6</v>
      </c>
    </row>
    <row r="282" spans="1:14" x14ac:dyDescent="0.2">
      <c r="A282" s="5">
        <v>280</v>
      </c>
      <c r="B282" s="2" t="str">
        <f>'Исходные данные'!A532</f>
        <v>19.02.2015</v>
      </c>
      <c r="C282" s="2">
        <f>'Исходные данные'!B532</f>
        <v>1246.1400000000001</v>
      </c>
      <c r="D282" s="6" t="str">
        <f>'Исходные данные'!A284</f>
        <v>17.02.2016</v>
      </c>
      <c r="E282" s="2">
        <f>'Исходные данные'!B284</f>
        <v>1310.98</v>
      </c>
      <c r="F282" s="13">
        <f t="shared" si="36"/>
        <v>1.0520326769062864</v>
      </c>
      <c r="G282" s="13">
        <f t="shared" si="37"/>
        <v>0.45722232133362578</v>
      </c>
      <c r="H282" s="13">
        <f t="shared" si="38"/>
        <v>1.3171754136829467E-3</v>
      </c>
      <c r="I282" s="13">
        <f t="shared" si="42"/>
        <v>5.0724175531104476E-2</v>
      </c>
      <c r="J282" s="19">
        <f t="shared" si="39"/>
        <v>6.6812636888908945E-5</v>
      </c>
      <c r="K282" s="13">
        <f t="shared" si="43"/>
        <v>0.92808234347666663</v>
      </c>
      <c r="L282" s="13">
        <f t="shared" si="40"/>
        <v>-7.4634817937720935E-2</v>
      </c>
      <c r="M282" s="13">
        <f t="shared" si="44"/>
        <v>5.5703560485967779E-3</v>
      </c>
      <c r="N282" s="19">
        <f t="shared" si="41"/>
        <v>7.3371360326717656E-6</v>
      </c>
    </row>
    <row r="283" spans="1:14" x14ac:dyDescent="0.2">
      <c r="A283" s="5">
        <v>281</v>
      </c>
      <c r="B283" s="2" t="str">
        <f>'Исходные данные'!A533</f>
        <v>18.02.2015</v>
      </c>
      <c r="C283" s="2">
        <f>'Исходные данные'!B533</f>
        <v>1279.26</v>
      </c>
      <c r="D283" s="6" t="str">
        <f>'Исходные данные'!A285</f>
        <v>16.02.2016</v>
      </c>
      <c r="E283" s="2">
        <f>'Исходные данные'!B285</f>
        <v>1304.28</v>
      </c>
      <c r="F283" s="13">
        <f t="shared" si="36"/>
        <v>1.0195581820740116</v>
      </c>
      <c r="G283" s="13">
        <f t="shared" si="37"/>
        <v>0.45594619276733067</v>
      </c>
      <c r="H283" s="13">
        <f t="shared" si="38"/>
        <v>1.3134991164118082E-3</v>
      </c>
      <c r="I283" s="13">
        <f t="shared" si="42"/>
        <v>1.9369378628127459E-2</v>
      </c>
      <c r="J283" s="19">
        <f t="shared" si="39"/>
        <v>2.544166171349118E-5</v>
      </c>
      <c r="K283" s="13">
        <f t="shared" si="43"/>
        <v>0.89943398879267678</v>
      </c>
      <c r="L283" s="13">
        <f t="shared" si="40"/>
        <v>-0.10598961484069803</v>
      </c>
      <c r="M283" s="13">
        <f t="shared" si="44"/>
        <v>1.1233798454079555E-2</v>
      </c>
      <c r="N283" s="19">
        <f t="shared" si="41"/>
        <v>1.4755584343381833E-5</v>
      </c>
    </row>
    <row r="284" spans="1:14" x14ac:dyDescent="0.2">
      <c r="A284" s="5">
        <v>282</v>
      </c>
      <c r="B284" s="2" t="str">
        <f>'Исходные данные'!A534</f>
        <v>17.02.2015</v>
      </c>
      <c r="C284" s="2">
        <f>'Исходные данные'!B534</f>
        <v>1273.8499999999999</v>
      </c>
      <c r="D284" s="6" t="str">
        <f>'Исходные данные'!A286</f>
        <v>15.02.2016</v>
      </c>
      <c r="E284" s="2">
        <f>'Исходные данные'!B286</f>
        <v>1290.72</v>
      </c>
      <c r="F284" s="13">
        <f t="shared" si="36"/>
        <v>1.0132433175020608</v>
      </c>
      <c r="G284" s="13">
        <f t="shared" si="37"/>
        <v>0.45467362593466432</v>
      </c>
      <c r="H284" s="13">
        <f t="shared" si="38"/>
        <v>1.3098330798557464E-3</v>
      </c>
      <c r="I284" s="13">
        <f t="shared" si="42"/>
        <v>1.3156391391837007E-2</v>
      </c>
      <c r="J284" s="19">
        <f t="shared" si="39"/>
        <v>1.7232676656557497E-5</v>
      </c>
      <c r="K284" s="13">
        <f t="shared" si="43"/>
        <v>0.8938631406248152</v>
      </c>
      <c r="L284" s="13">
        <f t="shared" si="40"/>
        <v>-0.11220260207698846</v>
      </c>
      <c r="M284" s="13">
        <f t="shared" si="44"/>
        <v>1.2589423912847054E-2</v>
      </c>
      <c r="N284" s="19">
        <f t="shared" si="41"/>
        <v>1.6490043897374037E-5</v>
      </c>
    </row>
    <row r="285" spans="1:14" x14ac:dyDescent="0.2">
      <c r="A285" s="5">
        <v>283</v>
      </c>
      <c r="B285" s="2" t="str">
        <f>'Исходные данные'!A535</f>
        <v>16.02.2015</v>
      </c>
      <c r="C285" s="2">
        <f>'Исходные данные'!B535</f>
        <v>1275.5899999999999</v>
      </c>
      <c r="D285" s="6" t="str">
        <f>'Исходные данные'!A287</f>
        <v>12.02.2016</v>
      </c>
      <c r="E285" s="2">
        <f>'Исходные данные'!B287</f>
        <v>1283.33</v>
      </c>
      <c r="F285" s="13">
        <f t="shared" si="36"/>
        <v>1.0060677803996583</v>
      </c>
      <c r="G285" s="13">
        <f t="shared" si="37"/>
        <v>0.45340461089466422</v>
      </c>
      <c r="H285" s="13">
        <f t="shared" si="38"/>
        <v>1.3061772753766331E-3</v>
      </c>
      <c r="I285" s="13">
        <f t="shared" si="42"/>
        <v>6.0494455506785666E-3</v>
      </c>
      <c r="J285" s="19">
        <f t="shared" si="39"/>
        <v>7.9016483069246266E-6</v>
      </c>
      <c r="K285" s="13">
        <f t="shared" si="43"/>
        <v>0.88753302423595448</v>
      </c>
      <c r="L285" s="13">
        <f t="shared" si="40"/>
        <v>-0.11930954791814692</v>
      </c>
      <c r="M285" s="13">
        <f t="shared" si="44"/>
        <v>1.4234768224432639E-2</v>
      </c>
      <c r="N285" s="19">
        <f t="shared" si="41"/>
        <v>1.8593130775007298E-5</v>
      </c>
    </row>
    <row r="286" spans="1:14" x14ac:dyDescent="0.2">
      <c r="A286" s="5">
        <v>284</v>
      </c>
      <c r="B286" s="2" t="str">
        <f>'Исходные данные'!A536</f>
        <v>13.02.2015</v>
      </c>
      <c r="C286" s="2">
        <f>'Исходные данные'!B536</f>
        <v>1299.97</v>
      </c>
      <c r="D286" s="6" t="str">
        <f>'Исходные данные'!A288</f>
        <v>11.02.2016</v>
      </c>
      <c r="E286" s="2">
        <f>'Исходные данные'!B288</f>
        <v>1270.67</v>
      </c>
      <c r="F286" s="13">
        <f t="shared" si="36"/>
        <v>0.97746101833119226</v>
      </c>
      <c r="G286" s="13">
        <f t="shared" si="37"/>
        <v>0.45213913773411296</v>
      </c>
      <c r="H286" s="13">
        <f t="shared" si="38"/>
        <v>1.3025316744162691E-3</v>
      </c>
      <c r="I286" s="13">
        <f t="shared" si="42"/>
        <v>-2.2796866862874347E-2</v>
      </c>
      <c r="J286" s="19">
        <f t="shared" si="39"/>
        <v>-2.9693641166344486E-5</v>
      </c>
      <c r="K286" s="13">
        <f t="shared" si="43"/>
        <v>0.86229670661713753</v>
      </c>
      <c r="L286" s="13">
        <f t="shared" si="40"/>
        <v>-0.14815586033169975</v>
      </c>
      <c r="M286" s="13">
        <f t="shared" si="44"/>
        <v>2.1950158950626183E-2</v>
      </c>
      <c r="N286" s="19">
        <f t="shared" si="41"/>
        <v>2.859077729166238E-5</v>
      </c>
    </row>
    <row r="287" spans="1:14" x14ac:dyDescent="0.2">
      <c r="A287" s="5">
        <v>285</v>
      </c>
      <c r="B287" s="2" t="str">
        <f>'Исходные данные'!A537</f>
        <v>12.02.2015</v>
      </c>
      <c r="C287" s="2">
        <f>'Исходные данные'!B537</f>
        <v>1289.2</v>
      </c>
      <c r="D287" s="6" t="str">
        <f>'Исходные данные'!A289</f>
        <v>10.02.2016</v>
      </c>
      <c r="E287" s="2">
        <f>'Исходные данные'!B289</f>
        <v>1280.8800000000001</v>
      </c>
      <c r="F287" s="13">
        <f t="shared" si="36"/>
        <v>0.99354638535525908</v>
      </c>
      <c r="G287" s="13">
        <f t="shared" si="37"/>
        <v>0.45087719656746228</v>
      </c>
      <c r="H287" s="13">
        <f t="shared" si="38"/>
        <v>1.2988962484961645E-3</v>
      </c>
      <c r="I287" s="13">
        <f t="shared" si="42"/>
        <v>-6.4745292474836973E-3</v>
      </c>
      <c r="J287" s="19">
        <f t="shared" si="39"/>
        <v>-8.4097417503352702E-6</v>
      </c>
      <c r="K287" s="13">
        <f t="shared" si="43"/>
        <v>0.87648689809225266</v>
      </c>
      <c r="L287" s="13">
        <f t="shared" si="40"/>
        <v>-0.13183352271630921</v>
      </c>
      <c r="M287" s="13">
        <f t="shared" si="44"/>
        <v>1.7380077711791668E-2</v>
      </c>
      <c r="N287" s="19">
        <f t="shared" si="41"/>
        <v>2.2574917738418E-5</v>
      </c>
    </row>
    <row r="288" spans="1:14" x14ac:dyDescent="0.2">
      <c r="A288" s="5">
        <v>286</v>
      </c>
      <c r="B288" s="2" t="str">
        <f>'Исходные данные'!A538</f>
        <v>11.02.2015</v>
      </c>
      <c r="C288" s="2">
        <f>'Исходные данные'!B538</f>
        <v>1283.04</v>
      </c>
      <c r="D288" s="6" t="str">
        <f>'Исходные данные'!A290</f>
        <v>09.02.2016</v>
      </c>
      <c r="E288" s="2">
        <f>'Исходные данные'!B290</f>
        <v>1283.77</v>
      </c>
      <c r="F288" s="13">
        <f t="shared" si="36"/>
        <v>1.0005689612171094</v>
      </c>
      <c r="G288" s="13">
        <f t="shared" si="37"/>
        <v>0.44961877753675411</v>
      </c>
      <c r="H288" s="13">
        <f t="shared" si="38"/>
        <v>1.2952709692173124E-3</v>
      </c>
      <c r="I288" s="13">
        <f t="shared" si="42"/>
        <v>5.6879942004400559E-4</v>
      </c>
      <c r="J288" s="19">
        <f t="shared" si="39"/>
        <v>7.3674937609064432E-7</v>
      </c>
      <c r="K288" s="13">
        <f t="shared" si="43"/>
        <v>0.88268207511115937</v>
      </c>
      <c r="L288" s="13">
        <f t="shared" si="40"/>
        <v>-0.12479019404878146</v>
      </c>
      <c r="M288" s="13">
        <f t="shared" si="44"/>
        <v>1.5572592530732576E-2</v>
      </c>
      <c r="N288" s="19">
        <f t="shared" si="41"/>
        <v>2.0170727020508264E-5</v>
      </c>
    </row>
    <row r="289" spans="1:14" x14ac:dyDescent="0.2">
      <c r="A289" s="5">
        <v>287</v>
      </c>
      <c r="B289" s="2" t="str">
        <f>'Исходные данные'!A539</f>
        <v>10.02.2015</v>
      </c>
      <c r="C289" s="2">
        <f>'Исходные данные'!B539</f>
        <v>1274.05</v>
      </c>
      <c r="D289" s="6" t="str">
        <f>'Исходные данные'!A291</f>
        <v>08.02.2016</v>
      </c>
      <c r="E289" s="2">
        <f>'Исходные данные'!B291</f>
        <v>1298.8399999999999</v>
      </c>
      <c r="F289" s="13">
        <f t="shared" si="36"/>
        <v>1.0194576351006632</v>
      </c>
      <c r="G289" s="13">
        <f t="shared" si="37"/>
        <v>0.44836387081154494</v>
      </c>
      <c r="H289" s="13">
        <f t="shared" si="38"/>
        <v>1.2916558082599696E-3</v>
      </c>
      <c r="I289" s="13">
        <f t="shared" si="42"/>
        <v>1.9270755584026505E-2</v>
      </c>
      <c r="J289" s="19">
        <f t="shared" si="39"/>
        <v>2.4891183379666079E-5</v>
      </c>
      <c r="K289" s="13">
        <f t="shared" si="43"/>
        <v>0.89934528824876492</v>
      </c>
      <c r="L289" s="13">
        <f t="shared" si="40"/>
        <v>-0.10608823788479897</v>
      </c>
      <c r="M289" s="13">
        <f t="shared" si="44"/>
        <v>1.1254714217501734E-2</v>
      </c>
      <c r="N289" s="19">
        <f t="shared" si="41"/>
        <v>1.4537216989342174E-5</v>
      </c>
    </row>
    <row r="290" spans="1:14" x14ac:dyDescent="0.2">
      <c r="A290" s="5">
        <v>288</v>
      </c>
      <c r="B290" s="2" t="str">
        <f>'Исходные данные'!A540</f>
        <v>09.02.2015</v>
      </c>
      <c r="C290" s="2">
        <f>'Исходные данные'!B540</f>
        <v>1289.07</v>
      </c>
      <c r="D290" s="6" t="str">
        <f>'Исходные данные'!A292</f>
        <v>05.02.2016</v>
      </c>
      <c r="E290" s="2">
        <f>'Исходные данные'!B292</f>
        <v>1307.98</v>
      </c>
      <c r="F290" s="13">
        <f t="shared" si="36"/>
        <v>1.0146694904078135</v>
      </c>
      <c r="G290" s="13">
        <f t="shared" si="37"/>
        <v>0.44711246658882814</v>
      </c>
      <c r="H290" s="13">
        <f t="shared" si="38"/>
        <v>1.2880507373834347E-3</v>
      </c>
      <c r="I290" s="13">
        <f t="shared" si="42"/>
        <v>1.4562934252372145E-2</v>
      </c>
      <c r="J290" s="19">
        <f t="shared" si="39"/>
        <v>1.8757798202234422E-5</v>
      </c>
      <c r="K290" s="13">
        <f t="shared" si="43"/>
        <v>0.89512128205105523</v>
      </c>
      <c r="L290" s="13">
        <f t="shared" si="40"/>
        <v>-0.11079605921645326</v>
      </c>
      <c r="M290" s="13">
        <f t="shared" si="44"/>
        <v>1.2275766737895858E-2</v>
      </c>
      <c r="N290" s="19">
        <f t="shared" si="41"/>
        <v>1.5811810398693801E-5</v>
      </c>
    </row>
    <row r="291" spans="1:14" x14ac:dyDescent="0.2">
      <c r="A291" s="5">
        <v>289</v>
      </c>
      <c r="B291" s="2" t="str">
        <f>'Исходные данные'!A541</f>
        <v>06.02.2015</v>
      </c>
      <c r="C291" s="2">
        <f>'Исходные данные'!B541</f>
        <v>1264.22</v>
      </c>
      <c r="D291" s="6" t="str">
        <f>'Исходные данные'!A293</f>
        <v>04.02.2016</v>
      </c>
      <c r="E291" s="2">
        <f>'Исходные данные'!B293</f>
        <v>1315.24</v>
      </c>
      <c r="F291" s="13">
        <f t="shared" si="36"/>
        <v>1.0403568999066617</v>
      </c>
      <c r="G291" s="13">
        <f t="shared" si="37"/>
        <v>0.44586455509295808</v>
      </c>
      <c r="H291" s="13">
        <f t="shared" si="38"/>
        <v>1.2844557284258274E-3</v>
      </c>
      <c r="I291" s="13">
        <f t="shared" si="42"/>
        <v>3.9563827270074535E-2</v>
      </c>
      <c r="J291" s="19">
        <f t="shared" si="39"/>
        <v>5.08179845754972E-5</v>
      </c>
      <c r="K291" s="13">
        <f t="shared" si="43"/>
        <v>0.91778220478554873</v>
      </c>
      <c r="L291" s="13">
        <f t="shared" si="40"/>
        <v>-8.5795166198750966E-2</v>
      </c>
      <c r="M291" s="13">
        <f t="shared" si="44"/>
        <v>7.3608105430713316E-3</v>
      </c>
      <c r="N291" s="19">
        <f t="shared" si="41"/>
        <v>9.4546352679051964E-6</v>
      </c>
    </row>
    <row r="292" spans="1:14" x14ac:dyDescent="0.2">
      <c r="A292" s="5">
        <v>290</v>
      </c>
      <c r="B292" s="2" t="str">
        <f>'Исходные данные'!A542</f>
        <v>05.02.2015</v>
      </c>
      <c r="C292" s="2">
        <f>'Исходные данные'!B542</f>
        <v>1216.96</v>
      </c>
      <c r="D292" s="6" t="str">
        <f>'Исходные данные'!A294</f>
        <v>03.02.2016</v>
      </c>
      <c r="E292" s="2">
        <f>'Исходные данные'!B294</f>
        <v>1294.6400000000001</v>
      </c>
      <c r="F292" s="13">
        <f t="shared" si="36"/>
        <v>1.0638311859058638</v>
      </c>
      <c r="G292" s="13">
        <f t="shared" si="37"/>
        <v>0.44462012657557298</v>
      </c>
      <c r="H292" s="13">
        <f t="shared" si="38"/>
        <v>1.280870753303868E-3</v>
      </c>
      <c r="I292" s="13">
        <f t="shared" si="42"/>
        <v>6.1876718468735145E-2</v>
      </c>
      <c r="J292" s="19">
        <f t="shared" si="39"/>
        <v>7.9256078997020149E-5</v>
      </c>
      <c r="K292" s="13">
        <f t="shared" si="43"/>
        <v>0.93849075390176762</v>
      </c>
      <c r="L292" s="13">
        <f t="shared" si="40"/>
        <v>-6.3482275000090266E-2</v>
      </c>
      <c r="M292" s="13">
        <f t="shared" si="44"/>
        <v>4.0299992391871087E-3</v>
      </c>
      <c r="N292" s="19">
        <f t="shared" si="41"/>
        <v>5.1619081613116073E-6</v>
      </c>
    </row>
    <row r="293" spans="1:14" x14ac:dyDescent="0.2">
      <c r="A293" s="5">
        <v>291</v>
      </c>
      <c r="B293" s="2" t="str">
        <f>'Исходные данные'!A543</f>
        <v>04.02.2015</v>
      </c>
      <c r="C293" s="2">
        <f>'Исходные данные'!B543</f>
        <v>1199.51</v>
      </c>
      <c r="D293" s="6" t="str">
        <f>'Исходные данные'!A295</f>
        <v>02.02.2016</v>
      </c>
      <c r="E293" s="2">
        <f>'Исходные данные'!B295</f>
        <v>1290.58</v>
      </c>
      <c r="F293" s="13">
        <f t="shared" si="36"/>
        <v>1.0759226684229393</v>
      </c>
      <c r="G293" s="13">
        <f t="shared" si="37"/>
        <v>0.44337917131551952</v>
      </c>
      <c r="H293" s="13">
        <f t="shared" si="38"/>
        <v>1.2772957840126592E-3</v>
      </c>
      <c r="I293" s="13">
        <f t="shared" si="42"/>
        <v>7.3178589661447135E-2</v>
      </c>
      <c r="J293" s="19">
        <f t="shared" si="39"/>
        <v>9.3470704054558792E-5</v>
      </c>
      <c r="K293" s="13">
        <f t="shared" si="43"/>
        <v>0.94915761974813539</v>
      </c>
      <c r="L293" s="13">
        <f t="shared" si="40"/>
        <v>-5.2180403807378296E-2</v>
      </c>
      <c r="M293" s="13">
        <f t="shared" si="44"/>
        <v>2.7227945415010781E-3</v>
      </c>
      <c r="N293" s="19">
        <f t="shared" si="41"/>
        <v>3.4778139885920086E-6</v>
      </c>
    </row>
    <row r="294" spans="1:14" x14ac:dyDescent="0.2">
      <c r="A294" s="5">
        <v>292</v>
      </c>
      <c r="B294" s="2" t="str">
        <f>'Исходные данные'!A544</f>
        <v>03.02.2015</v>
      </c>
      <c r="C294" s="2">
        <f>'Исходные данные'!B544</f>
        <v>1192.93</v>
      </c>
      <c r="D294" s="6" t="str">
        <f>'Исходные данные'!A296</f>
        <v>01.02.2016</v>
      </c>
      <c r="E294" s="2">
        <f>'Исходные данные'!B296</f>
        <v>1293.6600000000001</v>
      </c>
      <c r="F294" s="13">
        <f t="shared" si="36"/>
        <v>1.0844391540157428</v>
      </c>
      <c r="G294" s="13">
        <f t="shared" si="37"/>
        <v>0.44214167961877637</v>
      </c>
      <c r="H294" s="13">
        <f t="shared" si="38"/>
        <v>1.273730792625466E-3</v>
      </c>
      <c r="I294" s="13">
        <f t="shared" si="42"/>
        <v>8.10629446077923E-2</v>
      </c>
      <c r="J294" s="19">
        <f t="shared" si="39"/>
        <v>1.0325236868783752E-4</v>
      </c>
      <c r="K294" s="13">
        <f t="shared" si="43"/>
        <v>0.95667069427581797</v>
      </c>
      <c r="L294" s="13">
        <f t="shared" si="40"/>
        <v>-4.4296048861033138E-2</v>
      </c>
      <c r="M294" s="13">
        <f t="shared" si="44"/>
        <v>1.9621399446990511E-3</v>
      </c>
      <c r="N294" s="19">
        <f t="shared" si="41"/>
        <v>2.4992380670036103E-6</v>
      </c>
    </row>
    <row r="295" spans="1:14" x14ac:dyDescent="0.2">
      <c r="A295" s="5">
        <v>293</v>
      </c>
      <c r="B295" s="2" t="str">
        <f>'Исходные данные'!A545</f>
        <v>02.02.2015</v>
      </c>
      <c r="C295" s="2">
        <f>'Исходные данные'!B545</f>
        <v>1185.05</v>
      </c>
      <c r="D295" s="6" t="str">
        <f>'Исходные данные'!A297</f>
        <v>29.01.2016</v>
      </c>
      <c r="E295" s="2">
        <f>'Исходные данные'!B297</f>
        <v>1296.02</v>
      </c>
      <c r="F295" s="13">
        <f t="shared" si="36"/>
        <v>1.0936416184971098</v>
      </c>
      <c r="G295" s="13">
        <f t="shared" si="37"/>
        <v>0.44090764181837888</v>
      </c>
      <c r="H295" s="13">
        <f t="shared" si="38"/>
        <v>1.2701757512934989E-3</v>
      </c>
      <c r="I295" s="13">
        <f t="shared" si="42"/>
        <v>8.951306211999896E-2</v>
      </c>
      <c r="J295" s="19">
        <f t="shared" si="39"/>
        <v>1.1369732092885132E-4</v>
      </c>
      <c r="K295" s="13">
        <f t="shared" si="43"/>
        <v>0.96478892576150088</v>
      </c>
      <c r="L295" s="13">
        <f t="shared" si="40"/>
        <v>-3.5845931348826521E-2</v>
      </c>
      <c r="M295" s="13">
        <f t="shared" si="44"/>
        <v>1.2849307942647968E-3</v>
      </c>
      <c r="N295" s="19">
        <f t="shared" si="41"/>
        <v>1.6320879369654406E-6</v>
      </c>
    </row>
    <row r="296" spans="1:14" x14ac:dyDescent="0.2">
      <c r="A296" s="5">
        <v>294</v>
      </c>
      <c r="B296" s="2" t="str">
        <f>'Исходные данные'!A546</f>
        <v>30.01.2015</v>
      </c>
      <c r="C296" s="2">
        <f>'Исходные данные'!B546</f>
        <v>1186.4000000000001</v>
      </c>
      <c r="D296" s="6" t="str">
        <f>'Исходные данные'!A298</f>
        <v>28.01.2016</v>
      </c>
      <c r="E296" s="2">
        <f>'Исходные данные'!B298</f>
        <v>1288.04</v>
      </c>
      <c r="F296" s="13">
        <f t="shared" si="36"/>
        <v>1.0856709372892783</v>
      </c>
      <c r="G296" s="13">
        <f t="shared" si="37"/>
        <v>0.43967704827434301</v>
      </c>
      <c r="H296" s="13">
        <f t="shared" si="38"/>
        <v>1.2666306322456947E-3</v>
      </c>
      <c r="I296" s="13">
        <f t="shared" si="42"/>
        <v>8.2198171258973052E-2</v>
      </c>
      <c r="J296" s="19">
        <f t="shared" si="39"/>
        <v>1.0411472163119292E-4</v>
      </c>
      <c r="K296" s="13">
        <f t="shared" si="43"/>
        <v>0.95775734902737952</v>
      </c>
      <c r="L296" s="13">
        <f t="shared" si="40"/>
        <v>-4.3160822209852387E-2</v>
      </c>
      <c r="M296" s="13">
        <f t="shared" si="44"/>
        <v>1.8628565738305026E-3</v>
      </c>
      <c r="N296" s="19">
        <f t="shared" si="41"/>
        <v>2.3595511998939784E-6</v>
      </c>
    </row>
    <row r="297" spans="1:14" x14ac:dyDescent="0.2">
      <c r="A297" s="5">
        <v>295</v>
      </c>
      <c r="B297" s="2" t="str">
        <f>'Исходные данные'!A547</f>
        <v>29.01.2015</v>
      </c>
      <c r="C297" s="2">
        <f>'Исходные данные'!B547</f>
        <v>1194.94</v>
      </c>
      <c r="D297" s="6" t="str">
        <f>'Исходные данные'!A299</f>
        <v>27.01.2016</v>
      </c>
      <c r="E297" s="2">
        <f>'Исходные данные'!B299</f>
        <v>1276.8699999999999</v>
      </c>
      <c r="F297" s="13">
        <f t="shared" si="36"/>
        <v>1.0685641120056235</v>
      </c>
      <c r="G297" s="13">
        <f t="shared" si="37"/>
        <v>0.43844988937359075</v>
      </c>
      <c r="H297" s="13">
        <f t="shared" si="38"/>
        <v>1.2630954077885021E-3</v>
      </c>
      <c r="I297" s="13">
        <f t="shared" si="42"/>
        <v>6.6315795854070506E-2</v>
      </c>
      <c r="J297" s="19">
        <f t="shared" si="39"/>
        <v>8.376317720711624E-5</v>
      </c>
      <c r="K297" s="13">
        <f t="shared" si="43"/>
        <v>0.94266604735280757</v>
      </c>
      <c r="L297" s="13">
        <f t="shared" si="40"/>
        <v>-5.904319761475494E-2</v>
      </c>
      <c r="M297" s="13">
        <f t="shared" si="44"/>
        <v>3.4860991845750249E-3</v>
      </c>
      <c r="N297" s="19">
        <f t="shared" si="41"/>
        <v>4.403275871131956E-6</v>
      </c>
    </row>
    <row r="298" spans="1:14" x14ac:dyDescent="0.2">
      <c r="A298" s="5">
        <v>296</v>
      </c>
      <c r="B298" s="2" t="str">
        <f>'Исходные данные'!A548</f>
        <v>28.01.2015</v>
      </c>
      <c r="C298" s="2">
        <f>'Исходные данные'!B548</f>
        <v>1211</v>
      </c>
      <c r="D298" s="6" t="str">
        <f>'Исходные данные'!A300</f>
        <v>26.01.2016</v>
      </c>
      <c r="E298" s="2">
        <f>'Исходные данные'!B300</f>
        <v>1251.22</v>
      </c>
      <c r="F298" s="13">
        <f t="shared" si="36"/>
        <v>1.0332122213047068</v>
      </c>
      <c r="G298" s="13">
        <f t="shared" si="37"/>
        <v>0.43722615552987426</v>
      </c>
      <c r="H298" s="13">
        <f t="shared" si="38"/>
        <v>1.2595700503056618E-3</v>
      </c>
      <c r="I298" s="13">
        <f t="shared" si="42"/>
        <v>3.267261076493256E-2</v>
      </c>
      <c r="J298" s="19">
        <f t="shared" si="39"/>
        <v>4.1153441984803409E-5</v>
      </c>
      <c r="K298" s="13">
        <f t="shared" si="43"/>
        <v>0.91147931115320524</v>
      </c>
      <c r="L298" s="13">
        <f t="shared" si="40"/>
        <v>-9.2686382703892956E-2</v>
      </c>
      <c r="M298" s="13">
        <f t="shared" si="44"/>
        <v>8.5907655387325414E-3</v>
      </c>
      <c r="N298" s="19">
        <f t="shared" si="41"/>
        <v>1.0820670981785494E-5</v>
      </c>
    </row>
    <row r="299" spans="1:14" x14ac:dyDescent="0.2">
      <c r="A299" s="5">
        <v>297</v>
      </c>
      <c r="B299" s="2" t="str">
        <f>'Исходные данные'!A549</f>
        <v>27.01.2015</v>
      </c>
      <c r="C299" s="2">
        <f>'Исходные данные'!B549</f>
        <v>1187.2</v>
      </c>
      <c r="D299" s="6" t="str">
        <f>'Исходные данные'!A301</f>
        <v>25.01.2016</v>
      </c>
      <c r="E299" s="2">
        <f>'Исходные данные'!B301</f>
        <v>1260.78</v>
      </c>
      <c r="F299" s="13">
        <f t="shared" si="36"/>
        <v>1.0619777628032345</v>
      </c>
      <c r="G299" s="13">
        <f t="shared" si="37"/>
        <v>0.43600583718370173</v>
      </c>
      <c r="H299" s="13">
        <f t="shared" si="38"/>
        <v>1.2560545322579946E-3</v>
      </c>
      <c r="I299" s="13">
        <f t="shared" si="42"/>
        <v>6.0132983620518436E-2</v>
      </c>
      <c r="J299" s="19">
        <f t="shared" si="39"/>
        <v>7.5530306614747931E-5</v>
      </c>
      <c r="K299" s="13">
        <f t="shared" si="43"/>
        <v>0.93685570083326375</v>
      </c>
      <c r="L299" s="13">
        <f t="shared" si="40"/>
        <v>-6.5226009848306982E-2</v>
      </c>
      <c r="M299" s="13">
        <f t="shared" si="44"/>
        <v>4.2544323607314628E-3</v>
      </c>
      <c r="N299" s="19">
        <f t="shared" si="41"/>
        <v>5.3437990488818328E-6</v>
      </c>
    </row>
    <row r="300" spans="1:14" x14ac:dyDescent="0.2">
      <c r="A300" s="5">
        <v>298</v>
      </c>
      <c r="B300" s="2" t="str">
        <f>'Исходные данные'!A550</f>
        <v>26.01.2015</v>
      </c>
      <c r="C300" s="2">
        <f>'Исходные данные'!B550</f>
        <v>1155.22</v>
      </c>
      <c r="D300" s="6" t="str">
        <f>'Исходные данные'!A302</f>
        <v>22.01.2016</v>
      </c>
      <c r="E300" s="2">
        <f>'Исходные данные'!B302</f>
        <v>1268.1199999999999</v>
      </c>
      <c r="F300" s="13">
        <f t="shared" si="36"/>
        <v>1.0977303024532123</v>
      </c>
      <c r="G300" s="13">
        <f t="shared" si="37"/>
        <v>0.43478892480226194</v>
      </c>
      <c r="H300" s="13">
        <f t="shared" si="38"/>
        <v>1.2525488261831827E-3</v>
      </c>
      <c r="I300" s="13">
        <f t="shared" si="42"/>
        <v>9.3244686735242624E-2</v>
      </c>
      <c r="J300" s="19">
        <f t="shared" si="39"/>
        <v>1.1679352291804673E-4</v>
      </c>
      <c r="K300" s="13">
        <f t="shared" si="43"/>
        <v>0.96839588158237322</v>
      </c>
      <c r="L300" s="13">
        <f t="shared" si="40"/>
        <v>-3.2114306733582884E-2</v>
      </c>
      <c r="M300" s="13">
        <f t="shared" si="44"/>
        <v>1.0313286969786586E-3</v>
      </c>
      <c r="N300" s="19">
        <f t="shared" si="41"/>
        <v>1.2917895488096501E-6</v>
      </c>
    </row>
    <row r="301" spans="1:14" x14ac:dyDescent="0.2">
      <c r="A301" s="5">
        <v>299</v>
      </c>
      <c r="B301" s="2" t="str">
        <f>'Исходные данные'!A551</f>
        <v>23.01.2015</v>
      </c>
      <c r="C301" s="2">
        <f>'Исходные данные'!B551</f>
        <v>1179.3599999999999</v>
      </c>
      <c r="D301" s="6" t="str">
        <f>'Исходные данные'!A303</f>
        <v>21.01.2016</v>
      </c>
      <c r="E301" s="2">
        <f>'Исходные данные'!B303</f>
        <v>1227.29</v>
      </c>
      <c r="F301" s="13">
        <f t="shared" si="36"/>
        <v>1.0406406864740199</v>
      </c>
      <c r="G301" s="13">
        <f t="shared" si="37"/>
        <v>0.43357540887935048</v>
      </c>
      <c r="H301" s="13">
        <f t="shared" si="38"/>
        <v>1.2490529046955583E-3</v>
      </c>
      <c r="I301" s="13">
        <f t="shared" si="42"/>
        <v>3.9836568162206869E-2</v>
      </c>
      <c r="J301" s="19">
        <f t="shared" si="39"/>
        <v>4.9757981176107089E-5</v>
      </c>
      <c r="K301" s="13">
        <f t="shared" si="43"/>
        <v>0.91803255566177389</v>
      </c>
      <c r="L301" s="13">
        <f t="shared" si="40"/>
        <v>-8.5522425306618605E-2</v>
      </c>
      <c r="M301" s="13">
        <f t="shared" si="44"/>
        <v>7.3140852303261892E-3</v>
      </c>
      <c r="N301" s="19">
        <f t="shared" si="41"/>
        <v>9.1356794021298087E-6</v>
      </c>
    </row>
    <row r="302" spans="1:14" x14ac:dyDescent="0.2">
      <c r="A302" s="5">
        <v>300</v>
      </c>
      <c r="B302" s="2" t="str">
        <f>'Исходные данные'!A552</f>
        <v>22.01.2015</v>
      </c>
      <c r="C302" s="2">
        <f>'Исходные данные'!B552</f>
        <v>1152.58</v>
      </c>
      <c r="D302" s="6" t="str">
        <f>'Исходные данные'!A304</f>
        <v>20.01.2016</v>
      </c>
      <c r="E302" s="2">
        <f>'Исходные данные'!B304</f>
        <v>1202.76</v>
      </c>
      <c r="F302" s="13">
        <f t="shared" si="36"/>
        <v>1.0435371080532372</v>
      </c>
      <c r="G302" s="13">
        <f t="shared" si="37"/>
        <v>0.43236527993529511</v>
      </c>
      <c r="H302" s="13">
        <f t="shared" si="38"/>
        <v>1.2455667404858877E-3</v>
      </c>
      <c r="I302" s="13">
        <f t="shared" si="42"/>
        <v>4.2616008046331061E-2</v>
      </c>
      <c r="J302" s="19">
        <f t="shared" si="39"/>
        <v>5.308108223478894E-5</v>
      </c>
      <c r="K302" s="13">
        <f t="shared" si="43"/>
        <v>0.92058772128157318</v>
      </c>
      <c r="L302" s="13">
        <f t="shared" si="40"/>
        <v>-8.2742985422494461E-2</v>
      </c>
      <c r="M302" s="13">
        <f t="shared" si="44"/>
        <v>6.8464016366271609E-3</v>
      </c>
      <c r="N302" s="19">
        <f t="shared" si="41"/>
        <v>8.5276501705909393E-6</v>
      </c>
    </row>
    <row r="303" spans="1:14" x14ac:dyDescent="0.2">
      <c r="A303" s="5">
        <v>301</v>
      </c>
      <c r="B303" s="2" t="str">
        <f>'Исходные данные'!A553</f>
        <v>21.01.2015</v>
      </c>
      <c r="C303" s="2">
        <f>'Исходные данные'!B553</f>
        <v>1115.55</v>
      </c>
      <c r="D303" s="6" t="str">
        <f>'Исходные данные'!A305</f>
        <v>19.01.2016</v>
      </c>
      <c r="E303" s="2">
        <f>'Исходные данные'!B305</f>
        <v>1225.92</v>
      </c>
      <c r="F303" s="13">
        <f t="shared" si="36"/>
        <v>1.0989377437138632</v>
      </c>
      <c r="G303" s="13">
        <f t="shared" si="37"/>
        <v>0.43115852851688174</v>
      </c>
      <c r="H303" s="13">
        <f t="shared" si="38"/>
        <v>1.2420903063211583E-3</v>
      </c>
      <c r="I303" s="13">
        <f t="shared" si="42"/>
        <v>9.4344025694865358E-2</v>
      </c>
      <c r="J303" s="19">
        <f t="shared" si="39"/>
        <v>1.1718379977490655E-4</v>
      </c>
      <c r="K303" s="13">
        <f t="shared" si="43"/>
        <v>0.96946106229338558</v>
      </c>
      <c r="L303" s="13">
        <f t="shared" si="40"/>
        <v>-3.1014967773960161E-2</v>
      </c>
      <c r="M303" s="13">
        <f t="shared" si="44"/>
        <v>9.619282260197985E-4</v>
      </c>
      <c r="N303" s="19">
        <f t="shared" si="41"/>
        <v>1.1948017249158998E-6</v>
      </c>
    </row>
    <row r="304" spans="1:14" x14ac:dyDescent="0.2">
      <c r="A304" s="5">
        <v>302</v>
      </c>
      <c r="B304" s="2" t="str">
        <f>'Исходные данные'!A554</f>
        <v>20.01.2015</v>
      </c>
      <c r="C304" s="2">
        <f>'Исходные данные'!B554</f>
        <v>1098.96</v>
      </c>
      <c r="D304" s="6" t="str">
        <f>'Исходные данные'!A306</f>
        <v>18.01.2016</v>
      </c>
      <c r="E304" s="2">
        <f>'Исходные данные'!B306</f>
        <v>1199.32</v>
      </c>
      <c r="F304" s="13">
        <f t="shared" si="36"/>
        <v>1.0913227051030063</v>
      </c>
      <c r="G304" s="13">
        <f t="shared" si="37"/>
        <v>0.42995514519728067</v>
      </c>
      <c r="H304" s="13">
        <f t="shared" si="38"/>
        <v>1.2386235750443662E-3</v>
      </c>
      <c r="I304" s="13">
        <f t="shared" si="42"/>
        <v>8.73904514762395E-2</v>
      </c>
      <c r="J304" s="19">
        <f t="shared" si="39"/>
        <v>1.0824387343224098E-4</v>
      </c>
      <c r="K304" s="13">
        <f t="shared" si="43"/>
        <v>0.96274322639839005</v>
      </c>
      <c r="L304" s="13">
        <f t="shared" si="40"/>
        <v>-3.7968541992585945E-2</v>
      </c>
      <c r="M304" s="13">
        <f t="shared" si="44"/>
        <v>1.4416101810427761E-3</v>
      </c>
      <c r="N304" s="19">
        <f t="shared" si="41"/>
        <v>1.7856123562635594E-6</v>
      </c>
    </row>
    <row r="305" spans="1:14" x14ac:dyDescent="0.2">
      <c r="A305" s="5">
        <v>303</v>
      </c>
      <c r="B305" s="2" t="str">
        <f>'Исходные данные'!A555</f>
        <v>19.01.2015</v>
      </c>
      <c r="C305" s="2">
        <f>'Исходные данные'!B555</f>
        <v>1107.6099999999999</v>
      </c>
      <c r="D305" s="6" t="str">
        <f>'Исходные данные'!A307</f>
        <v>15.01.2016</v>
      </c>
      <c r="E305" s="2">
        <f>'Исходные данные'!B307</f>
        <v>1207.97</v>
      </c>
      <c r="F305" s="13">
        <f t="shared" si="36"/>
        <v>1.0906095105677993</v>
      </c>
      <c r="G305" s="13">
        <f t="shared" si="37"/>
        <v>0.42875512057597309</v>
      </c>
      <c r="H305" s="13">
        <f t="shared" si="38"/>
        <v>1.235166519574305E-3</v>
      </c>
      <c r="I305" s="13">
        <f t="shared" si="42"/>
        <v>8.6736723963089443E-2</v>
      </c>
      <c r="J305" s="19">
        <f t="shared" si="39"/>
        <v>1.0713429745676641E-4</v>
      </c>
      <c r="K305" s="13">
        <f t="shared" si="43"/>
        <v>0.9621140603371835</v>
      </c>
      <c r="L305" s="13">
        <f t="shared" si="40"/>
        <v>-3.862226950573603E-2</v>
      </c>
      <c r="M305" s="13">
        <f t="shared" si="44"/>
        <v>1.4916797017737213E-3</v>
      </c>
      <c r="N305" s="19">
        <f t="shared" si="41"/>
        <v>1.8424728255594845E-6</v>
      </c>
    </row>
    <row r="306" spans="1:14" x14ac:dyDescent="0.2">
      <c r="A306" s="5">
        <v>304</v>
      </c>
      <c r="B306" s="2" t="str">
        <f>'Исходные данные'!A556</f>
        <v>16.01.2015</v>
      </c>
      <c r="C306" s="2">
        <f>'Исходные данные'!B556</f>
        <v>1085.96</v>
      </c>
      <c r="D306" s="6" t="str">
        <f>'Исходные данные'!A308</f>
        <v>14.01.2016</v>
      </c>
      <c r="E306" s="2">
        <f>'Исходные данные'!B308</f>
        <v>1240.1199999999999</v>
      </c>
      <c r="F306" s="13">
        <f t="shared" si="36"/>
        <v>1.1419573464952668</v>
      </c>
      <c r="G306" s="13">
        <f t="shared" si="37"/>
        <v>0.42755844527867698</v>
      </c>
      <c r="H306" s="13">
        <f t="shared" si="38"/>
        <v>1.2317191129053509E-3</v>
      </c>
      <c r="I306" s="13">
        <f t="shared" si="42"/>
        <v>0.13274376070728294</v>
      </c>
      <c r="J306" s="19">
        <f t="shared" si="39"/>
        <v>1.6350302718209472E-4</v>
      </c>
      <c r="K306" s="13">
        <f t="shared" si="43"/>
        <v>1.0074121018772606</v>
      </c>
      <c r="L306" s="13">
        <f t="shared" si="40"/>
        <v>7.3847672384575276E-3</v>
      </c>
      <c r="M306" s="13">
        <f t="shared" si="44"/>
        <v>5.4534787166192943E-5</v>
      </c>
      <c r="N306" s="19">
        <f t="shared" si="41"/>
        <v>6.7171539670825288E-8</v>
      </c>
    </row>
    <row r="307" spans="1:14" x14ac:dyDescent="0.2">
      <c r="A307" s="5">
        <v>305</v>
      </c>
      <c r="B307" s="2" t="str">
        <f>'Исходные данные'!A557</f>
        <v>15.01.2015</v>
      </c>
      <c r="C307" s="2">
        <f>'Исходные данные'!B557</f>
        <v>1077.3800000000001</v>
      </c>
      <c r="D307" s="6" t="str">
        <f>'Исходные данные'!A309</f>
        <v>13.01.2016</v>
      </c>
      <c r="E307" s="2">
        <f>'Исходные данные'!B309</f>
        <v>1247.72</v>
      </c>
      <c r="F307" s="13">
        <f t="shared" si="36"/>
        <v>1.158105775121127</v>
      </c>
      <c r="G307" s="13">
        <f t="shared" si="37"/>
        <v>0.42636510995727506</v>
      </c>
      <c r="H307" s="13">
        <f t="shared" si="38"/>
        <v>1.2282813281072568E-3</v>
      </c>
      <c r="I307" s="13">
        <f t="shared" si="42"/>
        <v>0.14678571791636139</v>
      </c>
      <c r="J307" s="19">
        <f t="shared" si="39"/>
        <v>1.8029415654948551E-4</v>
      </c>
      <c r="K307" s="13">
        <f t="shared" si="43"/>
        <v>1.0216579250456306</v>
      </c>
      <c r="L307" s="13">
        <f t="shared" si="40"/>
        <v>2.1426724447535839E-2</v>
      </c>
      <c r="M307" s="13">
        <f t="shared" si="44"/>
        <v>4.591045205506223E-4</v>
      </c>
      <c r="N307" s="19">
        <f t="shared" si="41"/>
        <v>5.6390951024196374E-7</v>
      </c>
    </row>
    <row r="308" spans="1:14" x14ac:dyDescent="0.2">
      <c r="A308" s="5">
        <v>306</v>
      </c>
      <c r="B308" s="2" t="str">
        <f>'Исходные данные'!A558</f>
        <v>14.01.2015</v>
      </c>
      <c r="C308" s="2">
        <f>'Исходные данные'!B558</f>
        <v>1063.75</v>
      </c>
      <c r="D308" s="6" t="str">
        <f>'Исходные данные'!A310</f>
        <v>12.01.2016</v>
      </c>
      <c r="E308" s="2">
        <f>'Исходные данные'!B310</f>
        <v>1235.81</v>
      </c>
      <c r="F308" s="13">
        <f t="shared" si="36"/>
        <v>1.1617485311398354</v>
      </c>
      <c r="G308" s="13">
        <f t="shared" si="37"/>
        <v>0.42517510528974045</v>
      </c>
      <c r="H308" s="13">
        <f t="shared" si="38"/>
        <v>1.2248531383249369E-3</v>
      </c>
      <c r="I308" s="13">
        <f t="shared" si="42"/>
        <v>0.1499262246308154</v>
      </c>
      <c r="J308" s="19">
        <f t="shared" si="39"/>
        <v>1.836376067562637E-4</v>
      </c>
      <c r="K308" s="13">
        <f t="shared" si="43"/>
        <v>1.0248714920923299</v>
      </c>
      <c r="L308" s="13">
        <f t="shared" si="40"/>
        <v>2.4567231161990038E-2</v>
      </c>
      <c r="M308" s="13">
        <f t="shared" si="44"/>
        <v>6.0354884696664556E-4</v>
      </c>
      <c r="N308" s="19">
        <f t="shared" si="41"/>
        <v>7.3925869933949288E-7</v>
      </c>
    </row>
    <row r="309" spans="1:14" x14ac:dyDescent="0.2">
      <c r="A309" s="5">
        <v>307</v>
      </c>
      <c r="B309" s="2" t="str">
        <f>'Исходные данные'!A559</f>
        <v>13.01.2015</v>
      </c>
      <c r="C309" s="2">
        <f>'Исходные данные'!B559</f>
        <v>1050.3499999999999</v>
      </c>
      <c r="D309" s="6" t="str">
        <f>'Исходные данные'!A311</f>
        <v>11.01.2016</v>
      </c>
      <c r="E309" s="2">
        <f>'Исходные данные'!B311</f>
        <v>1244.42</v>
      </c>
      <c r="F309" s="13">
        <f t="shared" si="36"/>
        <v>1.1847669824344267</v>
      </c>
      <c r="G309" s="13">
        <f t="shared" si="37"/>
        <v>0.42398842198006481</v>
      </c>
      <c r="H309" s="13">
        <f t="shared" si="38"/>
        <v>1.2214345167782601E-3</v>
      </c>
      <c r="I309" s="13">
        <f t="shared" si="42"/>
        <v>0.16954611595521085</v>
      </c>
      <c r="J309" s="19">
        <f t="shared" si="39"/>
        <v>2.0708947821338383E-4</v>
      </c>
      <c r="K309" s="13">
        <f t="shared" si="43"/>
        <v>1.0451779128809977</v>
      </c>
      <c r="L309" s="13">
        <f t="shared" si="40"/>
        <v>4.4187122486385448E-2</v>
      </c>
      <c r="M309" s="13">
        <f t="shared" si="44"/>
        <v>1.9525017936268146E-3</v>
      </c>
      <c r="N309" s="19">
        <f t="shared" si="41"/>
        <v>2.3848530848072545E-6</v>
      </c>
    </row>
    <row r="310" spans="1:14" x14ac:dyDescent="0.2">
      <c r="A310" s="5">
        <v>308</v>
      </c>
      <c r="B310" s="2" t="str">
        <f>'Исходные данные'!A560</f>
        <v>12.01.2015</v>
      </c>
      <c r="C310" s="2">
        <f>'Исходные данные'!B560</f>
        <v>1034.9100000000001</v>
      </c>
      <c r="D310" s="6" t="str">
        <f>'Исходные данные'!A312</f>
        <v>31.12.2015</v>
      </c>
      <c r="E310" s="2">
        <f>'Исходные данные'!B312</f>
        <v>1287.72</v>
      </c>
      <c r="F310" s="13">
        <f t="shared" si="36"/>
        <v>1.2442821114879554</v>
      </c>
      <c r="G310" s="13">
        <f t="shared" si="37"/>
        <v>0.42280505075818536</v>
      </c>
      <c r="H310" s="13">
        <f t="shared" si="38"/>
        <v>1.2180254367618404E-3</v>
      </c>
      <c r="I310" s="13">
        <f t="shared" si="42"/>
        <v>0.21855874633024353</v>
      </c>
      <c r="J310" s="19">
        <f t="shared" si="39"/>
        <v>2.6621011245701518E-4</v>
      </c>
      <c r="K310" s="13">
        <f t="shared" si="43"/>
        <v>1.0976809782864798</v>
      </c>
      <c r="L310" s="13">
        <f t="shared" si="40"/>
        <v>9.3199752861418114E-2</v>
      </c>
      <c r="M310" s="13">
        <f t="shared" si="44"/>
        <v>8.6861939334293807E-3</v>
      </c>
      <c r="N310" s="19">
        <f t="shared" si="41"/>
        <v>1.0580005159563369E-5</v>
      </c>
    </row>
    <row r="311" spans="1:14" x14ac:dyDescent="0.2">
      <c r="A311" s="5">
        <v>309</v>
      </c>
      <c r="B311" s="2" t="str">
        <f>'Исходные данные'!A561</f>
        <v>31.12.2014</v>
      </c>
      <c r="C311" s="2">
        <f>'Исходные данные'!B561</f>
        <v>953.81</v>
      </c>
      <c r="D311" s="6" t="str">
        <f>'Исходные данные'!A313</f>
        <v>30.12.2015</v>
      </c>
      <c r="E311" s="2">
        <f>'Исходные данные'!B313</f>
        <v>1287.93</v>
      </c>
      <c r="F311" s="13">
        <f t="shared" si="36"/>
        <v>1.3503003742883803</v>
      </c>
      <c r="G311" s="13">
        <f t="shared" si="37"/>
        <v>0.42162498237991242</v>
      </c>
      <c r="H311" s="13">
        <f t="shared" si="38"/>
        <v>1.2146258716448266E-3</v>
      </c>
      <c r="I311" s="13">
        <f t="shared" si="42"/>
        <v>0.30032706717387575</v>
      </c>
      <c r="J311" s="19">
        <f t="shared" si="39"/>
        <v>3.6478502574460324E-4</v>
      </c>
      <c r="K311" s="13">
        <f t="shared" si="43"/>
        <v>1.191208185141394</v>
      </c>
      <c r="L311" s="13">
        <f t="shared" si="40"/>
        <v>0.1749680737050503</v>
      </c>
      <c r="M311" s="13">
        <f t="shared" si="44"/>
        <v>3.0613826816055845E-2</v>
      </c>
      <c r="N311" s="19">
        <f t="shared" si="41"/>
        <v>3.7184346080835595E-5</v>
      </c>
    </row>
    <row r="312" spans="1:14" x14ac:dyDescent="0.2">
      <c r="A312" s="5">
        <v>310</v>
      </c>
      <c r="B312" s="2" t="str">
        <f>'Исходные данные'!A562</f>
        <v>30.12.2014</v>
      </c>
      <c r="C312" s="2">
        <f>'Исходные данные'!B562</f>
        <v>953.92</v>
      </c>
      <c r="D312" s="6" t="str">
        <f>'Исходные данные'!A314</f>
        <v>29.12.2015</v>
      </c>
      <c r="E312" s="2">
        <f>'Исходные данные'!B314</f>
        <v>1275.1099999999999</v>
      </c>
      <c r="F312" s="13">
        <f t="shared" si="36"/>
        <v>1.3367053840992955</v>
      </c>
      <c r="G312" s="13">
        <f t="shared" si="37"/>
        <v>0.42044820762685731</v>
      </c>
      <c r="H312" s="13">
        <f t="shared" si="38"/>
        <v>1.2112357948706966E-3</v>
      </c>
      <c r="I312" s="13">
        <f t="shared" si="42"/>
        <v>0.29020791789119232</v>
      </c>
      <c r="J312" s="19">
        <f t="shared" si="39"/>
        <v>3.515102181047082E-4</v>
      </c>
      <c r="K312" s="13">
        <f t="shared" si="43"/>
        <v>1.1792149546731812</v>
      </c>
      <c r="L312" s="13">
        <f t="shared" si="40"/>
        <v>0.16484892442236693</v>
      </c>
      <c r="M312" s="13">
        <f t="shared" si="44"/>
        <v>2.7175167883211178E-2</v>
      </c>
      <c r="N312" s="19">
        <f t="shared" si="41"/>
        <v>3.2915536071765915E-5</v>
      </c>
    </row>
    <row r="313" spans="1:14" x14ac:dyDescent="0.2">
      <c r="A313" s="5">
        <v>311</v>
      </c>
      <c r="B313" s="2" t="str">
        <f>'Исходные данные'!A563</f>
        <v>29.12.2014</v>
      </c>
      <c r="C313" s="2">
        <f>'Исходные данные'!B563</f>
        <v>982.7</v>
      </c>
      <c r="D313" s="6" t="str">
        <f>'Исходные данные'!A315</f>
        <v>28.12.2015</v>
      </c>
      <c r="E313" s="2">
        <f>'Исходные данные'!B315</f>
        <v>1264.74</v>
      </c>
      <c r="F313" s="13">
        <f t="shared" si="36"/>
        <v>1.2870051897832502</v>
      </c>
      <c r="G313" s="13">
        <f t="shared" si="37"/>
        <v>0.41927471730636023</v>
      </c>
      <c r="H313" s="13">
        <f t="shared" si="38"/>
        <v>1.2078551799570474E-3</v>
      </c>
      <c r="I313" s="13">
        <f t="shared" si="42"/>
        <v>0.25231796107147708</v>
      </c>
      <c r="J313" s="19">
        <f t="shared" si="39"/>
        <v>3.0476355627638422E-4</v>
      </c>
      <c r="K313" s="13">
        <f t="shared" si="43"/>
        <v>1.1353704298550704</v>
      </c>
      <c r="L313" s="13">
        <f t="shared" si="40"/>
        <v>0.12695896760265163</v>
      </c>
      <c r="M313" s="13">
        <f t="shared" si="44"/>
        <v>1.6118579454731097E-2</v>
      </c>
      <c r="N313" s="19">
        <f t="shared" si="41"/>
        <v>1.9468909687946198E-5</v>
      </c>
    </row>
    <row r="314" spans="1:14" x14ac:dyDescent="0.2">
      <c r="A314" s="5">
        <v>312</v>
      </c>
      <c r="B314" s="2" t="str">
        <f>'Исходные данные'!A564</f>
        <v>26.12.2014</v>
      </c>
      <c r="C314" s="2">
        <f>'Исходные данные'!B564</f>
        <v>961.97</v>
      </c>
      <c r="D314" s="6" t="str">
        <f>'Исходные данные'!A316</f>
        <v>25.12.2015</v>
      </c>
      <c r="E314" s="2">
        <f>'Исходные данные'!B316</f>
        <v>1272.3599999999999</v>
      </c>
      <c r="F314" s="13">
        <f t="shared" si="36"/>
        <v>1.3226607898375209</v>
      </c>
      <c r="G314" s="13">
        <f t="shared" si="37"/>
        <v>0.41810450225141865</v>
      </c>
      <c r="H314" s="13">
        <f t="shared" si="38"/>
        <v>1.2044840004953913E-3</v>
      </c>
      <c r="I314" s="13">
        <f t="shared" si="42"/>
        <v>0.27964545757744885</v>
      </c>
      <c r="J314" s="19">
        <f t="shared" si="39"/>
        <v>3.3682847946324982E-4</v>
      </c>
      <c r="K314" s="13">
        <f t="shared" si="43"/>
        <v>1.1668250924172126</v>
      </c>
      <c r="L314" s="13">
        <f t="shared" si="40"/>
        <v>0.1542864641086234</v>
      </c>
      <c r="M314" s="13">
        <f t="shared" si="44"/>
        <v>2.3804313007141475E-2</v>
      </c>
      <c r="N314" s="19">
        <f t="shared" si="41"/>
        <v>2.8671914159886241E-5</v>
      </c>
    </row>
    <row r="315" spans="1:14" x14ac:dyDescent="0.2">
      <c r="A315" s="5">
        <v>313</v>
      </c>
      <c r="B315" s="2" t="str">
        <f>'Исходные данные'!A565</f>
        <v>25.12.2014</v>
      </c>
      <c r="C315" s="2">
        <f>'Исходные данные'!B565</f>
        <v>945.21</v>
      </c>
      <c r="D315" s="6" t="str">
        <f>'Исходные данные'!A317</f>
        <v>24.12.2015</v>
      </c>
      <c r="E315" s="2">
        <f>'Исходные данные'!B317</f>
        <v>1280.06</v>
      </c>
      <c r="F315" s="13">
        <f t="shared" si="36"/>
        <v>1.3542598999164206</v>
      </c>
      <c r="G315" s="13">
        <f t="shared" si="37"/>
        <v>0.41693755332061544</v>
      </c>
      <c r="H315" s="13">
        <f t="shared" si="38"/>
        <v>1.2011222301509465E-3</v>
      </c>
      <c r="I315" s="13">
        <f t="shared" si="42"/>
        <v>0.30325510578679998</v>
      </c>
      <c r="J315" s="19">
        <f t="shared" si="39"/>
        <v>3.6424644896730239E-4</v>
      </c>
      <c r="K315" s="13">
        <f t="shared" si="43"/>
        <v>1.1947012000491952</v>
      </c>
      <c r="L315" s="13">
        <f t="shared" si="40"/>
        <v>0.17789611231797459</v>
      </c>
      <c r="M315" s="13">
        <f t="shared" si="44"/>
        <v>3.1647026777849363E-2</v>
      </c>
      <c r="N315" s="19">
        <f t="shared" si="41"/>
        <v>3.8011947381057148E-5</v>
      </c>
    </row>
    <row r="316" spans="1:14" x14ac:dyDescent="0.2">
      <c r="A316" s="5">
        <v>314</v>
      </c>
      <c r="B316" s="2" t="str">
        <f>'Исходные данные'!A566</f>
        <v>24.12.2014</v>
      </c>
      <c r="C316" s="2">
        <f>'Исходные данные'!B566</f>
        <v>952.74</v>
      </c>
      <c r="D316" s="6" t="str">
        <f>'Исходные данные'!A318</f>
        <v>23.12.2015</v>
      </c>
      <c r="E316" s="2">
        <f>'Исходные данные'!B318</f>
        <v>1278.6600000000001</v>
      </c>
      <c r="F316" s="13">
        <f t="shared" si="36"/>
        <v>1.342087033188488</v>
      </c>
      <c r="G316" s="13">
        <f t="shared" si="37"/>
        <v>0.41577386139804773</v>
      </c>
      <c r="H316" s="13">
        <f t="shared" si="38"/>
        <v>1.1977698426624338E-3</v>
      </c>
      <c r="I316" s="13">
        <f t="shared" si="42"/>
        <v>0.29422588979122871</v>
      </c>
      <c r="J316" s="19">
        <f t="shared" si="39"/>
        <v>3.5241489772245459E-4</v>
      </c>
      <c r="K316" s="13">
        <f t="shared" si="43"/>
        <v>1.1839625386675818</v>
      </c>
      <c r="L316" s="13">
        <f t="shared" si="40"/>
        <v>0.16886689632240331</v>
      </c>
      <c r="M316" s="13">
        <f t="shared" si="44"/>
        <v>2.8516028673561244E-2</v>
      </c>
      <c r="N316" s="19">
        <f t="shared" si="41"/>
        <v>3.41556391776889E-5</v>
      </c>
    </row>
    <row r="317" spans="1:14" x14ac:dyDescent="0.2">
      <c r="A317" s="5">
        <v>315</v>
      </c>
      <c r="B317" s="2" t="str">
        <f>'Исходные данные'!A567</f>
        <v>23.12.2014</v>
      </c>
      <c r="C317" s="2">
        <f>'Исходные данные'!B567</f>
        <v>956.93</v>
      </c>
      <c r="D317" s="6" t="str">
        <f>'Исходные данные'!A319</f>
        <v>22.12.2015</v>
      </c>
      <c r="E317" s="2">
        <f>'Исходные данные'!B319</f>
        <v>1272.48</v>
      </c>
      <c r="F317" s="13">
        <f t="shared" si="36"/>
        <v>1.3297524374823655</v>
      </c>
      <c r="G317" s="13">
        <f t="shared" si="37"/>
        <v>0.41461341739325536</v>
      </c>
      <c r="H317" s="13">
        <f t="shared" si="38"/>
        <v>1.1944268118418693E-3</v>
      </c>
      <c r="I317" s="13">
        <f t="shared" si="42"/>
        <v>0.2849927876766738</v>
      </c>
      <c r="J317" s="19">
        <f t="shared" si="39"/>
        <v>3.4040302678257624E-4</v>
      </c>
      <c r="K317" s="13">
        <f t="shared" si="43"/>
        <v>1.1730812031919204</v>
      </c>
      <c r="L317" s="13">
        <f t="shared" si="40"/>
        <v>0.1596337942078484</v>
      </c>
      <c r="M317" s="13">
        <f t="shared" si="44"/>
        <v>2.5482948253193631E-2</v>
      </c>
      <c r="N317" s="19">
        <f t="shared" si="41"/>
        <v>3.0437516638393399E-5</v>
      </c>
    </row>
    <row r="318" spans="1:14" x14ac:dyDescent="0.2">
      <c r="A318" s="5">
        <v>316</v>
      </c>
      <c r="B318" s="2" t="str">
        <f>'Исходные данные'!A568</f>
        <v>22.12.2014</v>
      </c>
      <c r="C318" s="2">
        <f>'Исходные данные'!B568</f>
        <v>977.31</v>
      </c>
      <c r="D318" s="6" t="str">
        <f>'Исходные данные'!A320</f>
        <v>21.12.2015</v>
      </c>
      <c r="E318" s="2">
        <f>'Исходные данные'!B320</f>
        <v>1271.69</v>
      </c>
      <c r="F318" s="13">
        <f t="shared" si="36"/>
        <v>1.3012145583284731</v>
      </c>
      <c r="G318" s="13">
        <f t="shared" si="37"/>
        <v>0.41345621224115026</v>
      </c>
      <c r="H318" s="13">
        <f t="shared" si="38"/>
        <v>1.1910931115743624E-3</v>
      </c>
      <c r="I318" s="13">
        <f t="shared" si="42"/>
        <v>0.26329810394093855</v>
      </c>
      <c r="J318" s="19">
        <f t="shared" si="39"/>
        <v>3.1361255789464238E-4</v>
      </c>
      <c r="K318" s="13">
        <f t="shared" si="43"/>
        <v>1.147905652712933</v>
      </c>
      <c r="L318" s="13">
        <f t="shared" si="40"/>
        <v>0.13793911047211299</v>
      </c>
      <c r="M318" s="13">
        <f t="shared" si="44"/>
        <v>1.9027198197837738E-2</v>
      </c>
      <c r="N318" s="19">
        <f t="shared" si="41"/>
        <v>2.2663164706004653E-5</v>
      </c>
    </row>
    <row r="319" spans="1:14" x14ac:dyDescent="0.2">
      <c r="A319" s="5">
        <v>317</v>
      </c>
      <c r="B319" s="2" t="str">
        <f>'Исходные данные'!A569</f>
        <v>19.12.2014</v>
      </c>
      <c r="C319" s="2">
        <f>'Исходные данные'!B569</f>
        <v>981.63</v>
      </c>
      <c r="D319" s="6" t="str">
        <f>'Исходные данные'!A321</f>
        <v>18.12.2015</v>
      </c>
      <c r="E319" s="2">
        <f>'Исходные данные'!B321</f>
        <v>1276.05</v>
      </c>
      <c r="F319" s="13">
        <f t="shared" si="36"/>
        <v>1.2999297087497326</v>
      </c>
      <c r="G319" s="13">
        <f t="shared" si="37"/>
        <v>0.41230223690194512</v>
      </c>
      <c r="H319" s="13">
        <f t="shared" si="38"/>
        <v>1.1877687158179085E-3</v>
      </c>
      <c r="I319" s="13">
        <f t="shared" si="42"/>
        <v>0.26231019281313211</v>
      </c>
      <c r="J319" s="19">
        <f t="shared" si="39"/>
        <v>3.1156384086360189E-4</v>
      </c>
      <c r="K319" s="13">
        <f t="shared" si="43"/>
        <v>1.1467721839203484</v>
      </c>
      <c r="L319" s="13">
        <f t="shared" si="40"/>
        <v>0.13695119934430658</v>
      </c>
      <c r="M319" s="13">
        <f t="shared" si="44"/>
        <v>1.8755631001843947E-2</v>
      </c>
      <c r="N319" s="19">
        <f t="shared" si="41"/>
        <v>2.2277351749414738E-5</v>
      </c>
    </row>
    <row r="320" spans="1:14" x14ac:dyDescent="0.2">
      <c r="A320" s="5">
        <v>318</v>
      </c>
      <c r="B320" s="2" t="str">
        <f>'Исходные данные'!A570</f>
        <v>18.12.2014</v>
      </c>
      <c r="C320" s="2">
        <f>'Исходные данные'!B570</f>
        <v>1012.9</v>
      </c>
      <c r="D320" s="6" t="str">
        <f>'Исходные данные'!A322</f>
        <v>17.12.2015</v>
      </c>
      <c r="E320" s="2">
        <f>'Исходные данные'!B322</f>
        <v>1288.19</v>
      </c>
      <c r="F320" s="13">
        <f t="shared" si="36"/>
        <v>1.2717839865732057</v>
      </c>
      <c r="G320" s="13">
        <f t="shared" si="37"/>
        <v>0.41115148236108356</v>
      </c>
      <c r="H320" s="13">
        <f t="shared" si="38"/>
        <v>1.1844535986031896E-3</v>
      </c>
      <c r="I320" s="13">
        <f t="shared" si="42"/>
        <v>0.24042062862015218</v>
      </c>
      <c r="J320" s="19">
        <f t="shared" si="39"/>
        <v>2.8476707874758024E-4</v>
      </c>
      <c r="K320" s="13">
        <f t="shared" si="43"/>
        <v>1.1219425865420143</v>
      </c>
      <c r="L320" s="13">
        <f t="shared" si="40"/>
        <v>0.11506163515132675</v>
      </c>
      <c r="M320" s="13">
        <f t="shared" si="44"/>
        <v>1.3239179883696991E-2</v>
      </c>
      <c r="N320" s="19">
        <f t="shared" si="41"/>
        <v>1.5681194255799859E-5</v>
      </c>
    </row>
    <row r="321" spans="1:14" x14ac:dyDescent="0.2">
      <c r="A321" s="5">
        <v>319</v>
      </c>
      <c r="B321" s="2" t="str">
        <f>'Исходные данные'!A571</f>
        <v>17.12.2014</v>
      </c>
      <c r="C321" s="2">
        <f>'Исходные данные'!B571</f>
        <v>996.55</v>
      </c>
      <c r="D321" s="6" t="str">
        <f>'Исходные данные'!A323</f>
        <v>16.12.2015</v>
      </c>
      <c r="E321" s="2">
        <f>'Исходные данные'!B323</f>
        <v>1279.45</v>
      </c>
      <c r="F321" s="13">
        <f t="shared" si="36"/>
        <v>1.2838793838743667</v>
      </c>
      <c r="G321" s="13">
        <f t="shared" si="37"/>
        <v>0.41000393962916892</v>
      </c>
      <c r="H321" s="13">
        <f t="shared" si="38"/>
        <v>1.1811477340333677E-3</v>
      </c>
      <c r="I321" s="13">
        <f t="shared" si="42"/>
        <v>0.24988626306278938</v>
      </c>
      <c r="J321" s="19">
        <f t="shared" si="39"/>
        <v>2.9515259338267971E-4</v>
      </c>
      <c r="K321" s="13">
        <f t="shared" si="43"/>
        <v>1.1326129059331893</v>
      </c>
      <c r="L321" s="13">
        <f t="shared" si="40"/>
        <v>0.12452726959396397</v>
      </c>
      <c r="M321" s="13">
        <f t="shared" si="44"/>
        <v>1.5507040872527739E-2</v>
      </c>
      <c r="N321" s="19">
        <f t="shared" si="41"/>
        <v>1.8316106188148957E-5</v>
      </c>
    </row>
    <row r="322" spans="1:14" x14ac:dyDescent="0.2">
      <c r="A322" s="5">
        <v>320</v>
      </c>
      <c r="B322" s="2" t="str">
        <f>'Исходные данные'!A572</f>
        <v>16.12.2014</v>
      </c>
      <c r="C322" s="2">
        <f>'Исходные данные'!B572</f>
        <v>967.06</v>
      </c>
      <c r="D322" s="6" t="str">
        <f>'Исходные данные'!A324</f>
        <v>15.12.2015</v>
      </c>
      <c r="E322" s="2">
        <f>'Исходные данные'!B324</f>
        <v>1267.7</v>
      </c>
      <c r="F322" s="13">
        <f t="shared" ref="F322:F385" si="45">E322/C322</f>
        <v>1.3108804003888075</v>
      </c>
      <c r="G322" s="13">
        <f t="shared" ref="G322:G385" si="46">1/POWER(2,A322/248)</f>
        <v>0.4088595997418944</v>
      </c>
      <c r="H322" s="13">
        <f t="shared" ref="H322:H385" si="47">G322/SUM(G$2:G$1242)</f>
        <v>1.1778510962838847E-3</v>
      </c>
      <c r="I322" s="13">
        <f t="shared" si="42"/>
        <v>0.27069897284645411</v>
      </c>
      <c r="J322" s="19">
        <f t="shared" ref="J322:J385" si="48">H322*I322</f>
        <v>3.188430819301175E-4</v>
      </c>
      <c r="K322" s="13">
        <f t="shared" si="43"/>
        <v>1.1564326667001892</v>
      </c>
      <c r="L322" s="13">
        <f t="shared" ref="L322:L385" si="49">LN(K322)</f>
        <v>0.1453399793776286</v>
      </c>
      <c r="M322" s="13">
        <f t="shared" si="44"/>
        <v>2.1123709605489451E-2</v>
      </c>
      <c r="N322" s="19">
        <f t="shared" ref="N322:N385" si="50">M322*H322</f>
        <v>2.4880584516408175E-5</v>
      </c>
    </row>
    <row r="323" spans="1:14" x14ac:dyDescent="0.2">
      <c r="A323" s="5">
        <v>321</v>
      </c>
      <c r="B323" s="2" t="str">
        <f>'Исходные данные'!A573</f>
        <v>15.12.2014</v>
      </c>
      <c r="C323" s="2">
        <f>'Исходные данные'!B573</f>
        <v>995.89</v>
      </c>
      <c r="D323" s="6" t="str">
        <f>'Исходные данные'!A325</f>
        <v>14.12.2015</v>
      </c>
      <c r="E323" s="2">
        <f>'Исходные данные'!B325</f>
        <v>1245.1500000000001</v>
      </c>
      <c r="F323" s="13">
        <f t="shared" si="45"/>
        <v>1.2502886865015213</v>
      </c>
      <c r="G323" s="13">
        <f t="shared" si="46"/>
        <v>0.40771845375997307</v>
      </c>
      <c r="H323" s="13">
        <f t="shared" si="47"/>
        <v>1.1745636596022597E-3</v>
      </c>
      <c r="I323" s="13">
        <f t="shared" ref="I323:I386" si="51">LN(F323)</f>
        <v>0.22337447385076536</v>
      </c>
      <c r="J323" s="19">
        <f t="shared" si="48"/>
        <v>2.6236753946788421E-4</v>
      </c>
      <c r="K323" s="13">
        <f t="shared" ref="K323:K386" si="52">F323/GEOMEAN(F$2:F$1242)</f>
        <v>1.1029798595258455</v>
      </c>
      <c r="L323" s="13">
        <f t="shared" si="49"/>
        <v>9.8015480381939815E-2</v>
      </c>
      <c r="M323" s="13">
        <f t="shared" ref="M323:M386" si="53">POWER(L323-AVERAGE(L$2:L$1242),2)</f>
        <v>9.607034394502393E-3</v>
      </c>
      <c r="N323" s="19">
        <f t="shared" si="50"/>
        <v>1.1284073476331511E-5</v>
      </c>
    </row>
    <row r="324" spans="1:14" x14ac:dyDescent="0.2">
      <c r="A324" s="5">
        <v>322</v>
      </c>
      <c r="B324" s="2" t="str">
        <f>'Исходные данные'!A574</f>
        <v>12.12.2014</v>
      </c>
      <c r="C324" s="2">
        <f>'Исходные данные'!B574</f>
        <v>1006.18</v>
      </c>
      <c r="D324" s="6" t="str">
        <f>'Исходные данные'!A326</f>
        <v>11.12.2015</v>
      </c>
      <c r="E324" s="2">
        <f>'Исходные данные'!B326</f>
        <v>1259.6600000000001</v>
      </c>
      <c r="F324" s="13">
        <f t="shared" si="45"/>
        <v>1.2519231151483832</v>
      </c>
      <c r="G324" s="13">
        <f t="shared" si="46"/>
        <v>0.40658049276906805</v>
      </c>
      <c r="H324" s="13">
        <f t="shared" si="47"/>
        <v>1.171285398307889E-3</v>
      </c>
      <c r="I324" s="13">
        <f t="shared" si="51"/>
        <v>0.22468086116636649</v>
      </c>
      <c r="J324" s="19">
        <f t="shared" si="48"/>
        <v>2.6316541196340706E-4</v>
      </c>
      <c r="K324" s="13">
        <f t="shared" si="52"/>
        <v>1.1044217200327699</v>
      </c>
      <c r="L324" s="13">
        <f t="shared" si="49"/>
        <v>9.9321867697541047E-2</v>
      </c>
      <c r="M324" s="13">
        <f t="shared" si="53"/>
        <v>9.8648334029278126E-3</v>
      </c>
      <c r="N324" s="19">
        <f t="shared" si="50"/>
        <v>1.1554535321589272E-5</v>
      </c>
    </row>
    <row r="325" spans="1:14" x14ac:dyDescent="0.2">
      <c r="A325" s="5">
        <v>323</v>
      </c>
      <c r="B325" s="2" t="str">
        <f>'Исходные данные'!A575</f>
        <v>11.12.2014</v>
      </c>
      <c r="C325" s="2">
        <f>'Исходные данные'!B575</f>
        <v>1009.43</v>
      </c>
      <c r="D325" s="6" t="str">
        <f>'Исходные данные'!A327</f>
        <v>10.12.2015</v>
      </c>
      <c r="E325" s="2">
        <f>'Исходные данные'!B327</f>
        <v>1271.82</v>
      </c>
      <c r="F325" s="13">
        <f t="shared" si="45"/>
        <v>1.2599387773297801</v>
      </c>
      <c r="G325" s="13">
        <f t="shared" si="46"/>
        <v>0.40544570787972228</v>
      </c>
      <c r="H325" s="13">
        <f t="shared" si="47"/>
        <v>1.1680162867918427E-3</v>
      </c>
      <c r="I325" s="13">
        <f t="shared" si="51"/>
        <v>0.23106313036207304</v>
      </c>
      <c r="J325" s="19">
        <f t="shared" si="48"/>
        <v>2.6988549954000803E-4</v>
      </c>
      <c r="K325" s="13">
        <f t="shared" si="52"/>
        <v>1.1114929780888454</v>
      </c>
      <c r="L325" s="13">
        <f t="shared" si="49"/>
        <v>0.10570413689324765</v>
      </c>
      <c r="M325" s="13">
        <f t="shared" si="53"/>
        <v>1.1173364556346399E-2</v>
      </c>
      <c r="N325" s="19">
        <f t="shared" si="50"/>
        <v>1.3050671780075305E-5</v>
      </c>
    </row>
    <row r="326" spans="1:14" x14ac:dyDescent="0.2">
      <c r="A326" s="5">
        <v>324</v>
      </c>
      <c r="B326" s="2" t="str">
        <f>'Исходные данные'!A576</f>
        <v>10.12.2014</v>
      </c>
      <c r="C326" s="2">
        <f>'Исходные данные'!B576</f>
        <v>1025.1500000000001</v>
      </c>
      <c r="D326" s="6" t="str">
        <f>'Исходные данные'!A328</f>
        <v>09.12.2015</v>
      </c>
      <c r="E326" s="2">
        <f>'Исходные данные'!B328</f>
        <v>1278.6099999999999</v>
      </c>
      <c r="F326" s="13">
        <f t="shared" si="45"/>
        <v>1.247241867043847</v>
      </c>
      <c r="G326" s="13">
        <f t="shared" si="46"/>
        <v>0.40431409022729042</v>
      </c>
      <c r="H326" s="13">
        <f t="shared" si="47"/>
        <v>1.1647562995166694E-3</v>
      </c>
      <c r="I326" s="13">
        <f t="shared" si="51"/>
        <v>0.22093460702726428</v>
      </c>
      <c r="J326" s="19">
        <f t="shared" si="48"/>
        <v>2.5733497531624586E-4</v>
      </c>
      <c r="K326" s="13">
        <f t="shared" si="52"/>
        <v>1.100292015883247</v>
      </c>
      <c r="L326" s="13">
        <f t="shared" si="49"/>
        <v>9.5575613558438868E-2</v>
      </c>
      <c r="M326" s="13">
        <f t="shared" si="53"/>
        <v>9.1346979070720084E-3</v>
      </c>
      <c r="N326" s="19">
        <f t="shared" si="50"/>
        <v>1.0639696931443856E-5</v>
      </c>
    </row>
    <row r="327" spans="1:14" x14ac:dyDescent="0.2">
      <c r="A327" s="5">
        <v>325</v>
      </c>
      <c r="B327" s="2" t="str">
        <f>'Исходные данные'!A577</f>
        <v>09.12.2014</v>
      </c>
      <c r="C327" s="2">
        <f>'Исходные данные'!B577</f>
        <v>1003.9</v>
      </c>
      <c r="D327" s="6" t="str">
        <f>'Исходные данные'!A329</f>
        <v>08.12.2015</v>
      </c>
      <c r="E327" s="2">
        <f>'Исходные данные'!B329</f>
        <v>1276.6199999999999</v>
      </c>
      <c r="F327" s="13">
        <f t="shared" si="45"/>
        <v>1.2716605239565693</v>
      </c>
      <c r="G327" s="13">
        <f t="shared" si="46"/>
        <v>0.40318563097186794</v>
      </c>
      <c r="H327" s="13">
        <f t="shared" si="47"/>
        <v>1.1615054110161911E-3</v>
      </c>
      <c r="I327" s="13">
        <f t="shared" si="51"/>
        <v>0.24032354561620045</v>
      </c>
      <c r="J327" s="19">
        <f t="shared" si="48"/>
        <v>2.7913709862781327E-4</v>
      </c>
      <c r="K327" s="13">
        <f t="shared" si="52"/>
        <v>1.1218336702724963</v>
      </c>
      <c r="L327" s="13">
        <f t="shared" si="49"/>
        <v>0.114964552147375</v>
      </c>
      <c r="M327" s="13">
        <f t="shared" si="53"/>
        <v>1.3216848250446464E-2</v>
      </c>
      <c r="N327" s="19">
        <f t="shared" si="50"/>
        <v>1.5351440759473447E-5</v>
      </c>
    </row>
    <row r="328" spans="1:14" x14ac:dyDescent="0.2">
      <c r="A328" s="5">
        <v>326</v>
      </c>
      <c r="B328" s="2" t="str">
        <f>'Исходные данные'!A578</f>
        <v>08.12.2014</v>
      </c>
      <c r="C328" s="2">
        <f>'Исходные данные'!B578</f>
        <v>1025.29</v>
      </c>
      <c r="D328" s="6" t="str">
        <f>'Исходные данные'!A330</f>
        <v>07.12.2015</v>
      </c>
      <c r="E328" s="2">
        <f>'Исходные данные'!B330</f>
        <v>1292.1199999999999</v>
      </c>
      <c r="F328" s="13">
        <f t="shared" si="45"/>
        <v>1.2602483199875156</v>
      </c>
      <c r="G328" s="13">
        <f t="shared" si="46"/>
        <v>0.40206032129822356</v>
      </c>
      <c r="H328" s="13">
        <f t="shared" si="47"/>
        <v>1.1582635958953095E-3</v>
      </c>
      <c r="I328" s="13">
        <f t="shared" si="51"/>
        <v>0.23130878090097282</v>
      </c>
      <c r="J328" s="19">
        <f t="shared" si="48"/>
        <v>2.6791654032852106E-4</v>
      </c>
      <c r="K328" s="13">
        <f t="shared" si="52"/>
        <v>1.1117660504767126</v>
      </c>
      <c r="L328" s="13">
        <f t="shared" si="49"/>
        <v>0.10594978743214739</v>
      </c>
      <c r="M328" s="13">
        <f t="shared" si="53"/>
        <v>1.1225357456917179E-2</v>
      </c>
      <c r="N328" s="19">
        <f t="shared" si="50"/>
        <v>1.300192289325912E-5</v>
      </c>
    </row>
    <row r="329" spans="1:14" x14ac:dyDescent="0.2">
      <c r="A329" s="5">
        <v>327</v>
      </c>
      <c r="B329" s="2" t="str">
        <f>'Исходные данные'!A579</f>
        <v>05.12.2014</v>
      </c>
      <c r="C329" s="2">
        <f>'Исходные данные'!B579</f>
        <v>1053.8800000000001</v>
      </c>
      <c r="D329" s="6" t="str">
        <f>'Исходные данные'!A331</f>
        <v>04.12.2015</v>
      </c>
      <c r="E329" s="2">
        <f>'Исходные данные'!B331</f>
        <v>1303.24</v>
      </c>
      <c r="F329" s="13">
        <f t="shared" si="45"/>
        <v>1.2366113789046189</v>
      </c>
      <c r="G329" s="13">
        <f t="shared" si="46"/>
        <v>0.40093815241572911</v>
      </c>
      <c r="H329" s="13">
        <f t="shared" si="47"/>
        <v>1.155030828829803E-3</v>
      </c>
      <c r="I329" s="13">
        <f t="shared" si="51"/>
        <v>0.21237487986662876</v>
      </c>
      <c r="J329" s="19">
        <f t="shared" si="48"/>
        <v>2.4529953351498207E-4</v>
      </c>
      <c r="K329" s="13">
        <f t="shared" si="52"/>
        <v>1.0909140102745538</v>
      </c>
      <c r="L329" s="13">
        <f t="shared" si="49"/>
        <v>8.701588639780336E-2</v>
      </c>
      <c r="M329" s="13">
        <f t="shared" si="53"/>
        <v>7.5717644855953885E-3</v>
      </c>
      <c r="N329" s="19">
        <f t="shared" si="50"/>
        <v>8.7456214095013078E-6</v>
      </c>
    </row>
    <row r="330" spans="1:14" x14ac:dyDescent="0.2">
      <c r="A330" s="5">
        <v>328</v>
      </c>
      <c r="B330" s="2" t="str">
        <f>'Исходные данные'!A580</f>
        <v>04.12.2014</v>
      </c>
      <c r="C330" s="2">
        <f>'Исходные данные'!B580</f>
        <v>1086.95</v>
      </c>
      <c r="D330" s="6" t="str">
        <f>'Исходные данные'!A332</f>
        <v>03.12.2015</v>
      </c>
      <c r="E330" s="2">
        <f>'Исходные данные'!B332</f>
        <v>1309.94</v>
      </c>
      <c r="F330" s="13">
        <f t="shared" si="45"/>
        <v>1.2051520309121855</v>
      </c>
      <c r="G330" s="13">
        <f t="shared" si="46"/>
        <v>0.39981911555829203</v>
      </c>
      <c r="H330" s="13">
        <f t="shared" si="47"/>
        <v>1.1518070845661331E-3</v>
      </c>
      <c r="I330" s="13">
        <f t="shared" si="51"/>
        <v>0.18660572571636969</v>
      </c>
      <c r="J330" s="19">
        <f t="shared" si="48"/>
        <v>2.1493379690071927E-4</v>
      </c>
      <c r="K330" s="13">
        <f t="shared" si="52"/>
        <v>1.0631611979808093</v>
      </c>
      <c r="L330" s="13">
        <f t="shared" si="49"/>
        <v>6.1246732247544199E-2</v>
      </c>
      <c r="M330" s="13">
        <f t="shared" si="53"/>
        <v>3.7511622110023481E-3</v>
      </c>
      <c r="N330" s="19">
        <f t="shared" si="50"/>
        <v>4.3206152099892644E-6</v>
      </c>
    </row>
    <row r="331" spans="1:14" x14ac:dyDescent="0.2">
      <c r="A331" s="5">
        <v>329</v>
      </c>
      <c r="B331" s="2" t="str">
        <f>'Исходные данные'!A581</f>
        <v>03.12.2014</v>
      </c>
      <c r="C331" s="2">
        <f>'Исходные данные'!B581</f>
        <v>1084.51</v>
      </c>
      <c r="D331" s="6" t="str">
        <f>'Исходные данные'!A333</f>
        <v>02.12.2015</v>
      </c>
      <c r="E331" s="2">
        <f>'Исходные данные'!B333</f>
        <v>1300.76</v>
      </c>
      <c r="F331" s="13">
        <f t="shared" si="45"/>
        <v>1.199398806834423</v>
      </c>
      <c r="G331" s="13">
        <f t="shared" si="46"/>
        <v>0.39870320198428594</v>
      </c>
      <c r="H331" s="13">
        <f t="shared" si="47"/>
        <v>1.1485923379212434E-3</v>
      </c>
      <c r="I331" s="13">
        <f t="shared" si="51"/>
        <v>0.18182043694972899</v>
      </c>
      <c r="J331" s="19">
        <f t="shared" si="48"/>
        <v>2.0883756075795127E-4</v>
      </c>
      <c r="K331" s="13">
        <f t="shared" si="52"/>
        <v>1.0580858179076942</v>
      </c>
      <c r="L331" s="13">
        <f t="shared" si="49"/>
        <v>5.6461443480903539E-2</v>
      </c>
      <c r="M331" s="13">
        <f t="shared" si="53"/>
        <v>3.1878945999472444E-3</v>
      </c>
      <c r="N331" s="19">
        <f t="shared" si="50"/>
        <v>3.6615913115999125E-6</v>
      </c>
    </row>
    <row r="332" spans="1:14" x14ac:dyDescent="0.2">
      <c r="A332" s="5">
        <v>330</v>
      </c>
      <c r="B332" s="2" t="str">
        <f>'Исходные данные'!A582</f>
        <v>02.12.2014</v>
      </c>
      <c r="C332" s="2">
        <f>'Исходные данные'!B582</f>
        <v>1071.08</v>
      </c>
      <c r="D332" s="6" t="str">
        <f>'Исходные данные'!A334</f>
        <v>01.12.2015</v>
      </c>
      <c r="E332" s="2">
        <f>'Исходные данные'!B334</f>
        <v>1296.18</v>
      </c>
      <c r="F332" s="13">
        <f t="shared" si="45"/>
        <v>1.2101617059416665</v>
      </c>
      <c r="G332" s="13">
        <f t="shared" si="46"/>
        <v>0.3975904029764829</v>
      </c>
      <c r="H332" s="13">
        <f t="shared" si="47"/>
        <v>1.1453865637823658E-3</v>
      </c>
      <c r="I332" s="13">
        <f t="shared" si="51"/>
        <v>0.19075399195355472</v>
      </c>
      <c r="J332" s="19">
        <f t="shared" si="48"/>
        <v>2.184870593714511E-4</v>
      </c>
      <c r="K332" s="13">
        <f t="shared" si="52"/>
        <v>1.0675806338438567</v>
      </c>
      <c r="L332" s="13">
        <f t="shared" si="49"/>
        <v>6.5394998484729322E-2</v>
      </c>
      <c r="M332" s="13">
        <f t="shared" si="53"/>
        <v>4.276505826817727E-3</v>
      </c>
      <c r="N332" s="19">
        <f t="shared" si="50"/>
        <v>4.8982523139740213E-6</v>
      </c>
    </row>
    <row r="333" spans="1:14" x14ac:dyDescent="0.2">
      <c r="A333" s="5">
        <v>331</v>
      </c>
      <c r="B333" s="2" t="str">
        <f>'Исходные данные'!A583</f>
        <v>01.12.2014</v>
      </c>
      <c r="C333" s="2">
        <f>'Исходные данные'!B583</f>
        <v>1059.0999999999999</v>
      </c>
      <c r="D333" s="6" t="str">
        <f>'Исходные данные'!A335</f>
        <v>30.11.2015</v>
      </c>
      <c r="E333" s="2">
        <f>'Исходные данные'!B335</f>
        <v>1298.1099999999999</v>
      </c>
      <c r="F333" s="13">
        <f t="shared" si="45"/>
        <v>1.2256727410065149</v>
      </c>
      <c r="G333" s="13">
        <f t="shared" si="46"/>
        <v>0.39648070984198508</v>
      </c>
      <c r="H333" s="13">
        <f t="shared" si="47"/>
        <v>1.1421897371068222E-3</v>
      </c>
      <c r="I333" s="13">
        <f t="shared" si="51"/>
        <v>0.2034898695864043</v>
      </c>
      <c r="J333" s="19">
        <f t="shared" si="48"/>
        <v>2.3242404064679667E-4</v>
      </c>
      <c r="K333" s="13">
        <f t="shared" si="52"/>
        <v>1.0812641610657165</v>
      </c>
      <c r="L333" s="13">
        <f t="shared" si="49"/>
        <v>7.8130876117578893E-2</v>
      </c>
      <c r="M333" s="13">
        <f t="shared" si="53"/>
        <v>6.1044338029004313E-3</v>
      </c>
      <c r="N333" s="19">
        <f t="shared" si="50"/>
        <v>6.9724216405208432E-6</v>
      </c>
    </row>
    <row r="334" spans="1:14" x14ac:dyDescent="0.2">
      <c r="A334" s="5">
        <v>332</v>
      </c>
      <c r="B334" s="2" t="str">
        <f>'Исходные данные'!A584</f>
        <v>28.11.2014</v>
      </c>
      <c r="C334" s="2">
        <f>'Исходные данные'!B584</f>
        <v>1022.41</v>
      </c>
      <c r="D334" s="6" t="str">
        <f>'Исходные данные'!A336</f>
        <v>27.11.2015</v>
      </c>
      <c r="E334" s="2">
        <f>'Исходные данные'!B336</f>
        <v>1307.9000000000001</v>
      </c>
      <c r="F334" s="13">
        <f t="shared" si="45"/>
        <v>1.2792324018740038</v>
      </c>
      <c r="G334" s="13">
        <f t="shared" si="46"/>
        <v>0.3953741139121571</v>
      </c>
      <c r="H334" s="13">
        <f t="shared" si="47"/>
        <v>1.1390018329218306E-3</v>
      </c>
      <c r="I334" s="13">
        <f t="shared" si="51"/>
        <v>0.24626021201200102</v>
      </c>
      <c r="J334" s="19">
        <f t="shared" si="48"/>
        <v>2.8049083285738776E-4</v>
      </c>
      <c r="K334" s="13">
        <f t="shared" si="52"/>
        <v>1.1285134306605453</v>
      </c>
      <c r="L334" s="13">
        <f t="shared" si="49"/>
        <v>0.12090121854317556</v>
      </c>
      <c r="M334" s="13">
        <f t="shared" si="53"/>
        <v>1.4617104645224656E-2</v>
      </c>
      <c r="N334" s="19">
        <f t="shared" si="50"/>
        <v>1.6648908982921089E-5</v>
      </c>
    </row>
    <row r="335" spans="1:14" x14ac:dyDescent="0.2">
      <c r="A335" s="5">
        <v>333</v>
      </c>
      <c r="B335" s="2" t="str">
        <f>'Исходные данные'!A585</f>
        <v>27.11.2014</v>
      </c>
      <c r="C335" s="2">
        <f>'Исходные данные'!B585</f>
        <v>1021.63</v>
      </c>
      <c r="D335" s="6" t="str">
        <f>'Исходные данные'!A337</f>
        <v>26.11.2015</v>
      </c>
      <c r="E335" s="2">
        <f>'Исходные данные'!B337</f>
        <v>1328.9</v>
      </c>
      <c r="F335" s="13">
        <f t="shared" si="45"/>
        <v>1.300764464630052</v>
      </c>
      <c r="G335" s="13">
        <f t="shared" si="46"/>
        <v>0.39427060654255791</v>
      </c>
      <c r="H335" s="13">
        <f t="shared" si="47"/>
        <v>1.1358228263243085E-3</v>
      </c>
      <c r="I335" s="13">
        <f t="shared" si="51"/>
        <v>0.2629521413494349</v>
      </c>
      <c r="J335" s="19">
        <f t="shared" si="48"/>
        <v>2.9866704437554422E-4</v>
      </c>
      <c r="K335" s="13">
        <f t="shared" si="52"/>
        <v>1.1475085889870771</v>
      </c>
      <c r="L335" s="13">
        <f t="shared" si="49"/>
        <v>0.13759314788060947</v>
      </c>
      <c r="M335" s="13">
        <f t="shared" si="53"/>
        <v>1.8931874343695212E-2</v>
      </c>
      <c r="N335" s="19">
        <f t="shared" si="50"/>
        <v>2.150325502467256E-5</v>
      </c>
    </row>
    <row r="336" spans="1:14" x14ac:dyDescent="0.2">
      <c r="A336" s="5">
        <v>334</v>
      </c>
      <c r="B336" s="2" t="str">
        <f>'Исходные данные'!A586</f>
        <v>26.11.2014</v>
      </c>
      <c r="C336" s="2">
        <f>'Исходные данные'!B586</f>
        <v>1017</v>
      </c>
      <c r="D336" s="6" t="str">
        <f>'Исходные данные'!A338</f>
        <v>25.11.2015</v>
      </c>
      <c r="E336" s="2">
        <f>'Исходные данные'!B338</f>
        <v>1319.08</v>
      </c>
      <c r="F336" s="13">
        <f t="shared" si="45"/>
        <v>1.2970304818092429</v>
      </c>
      <c r="G336" s="13">
        <f t="shared" si="46"/>
        <v>0.39317017911287361</v>
      </c>
      <c r="H336" s="13">
        <f t="shared" si="47"/>
        <v>1.1326526924806792E-3</v>
      </c>
      <c r="I336" s="13">
        <f t="shared" si="51"/>
        <v>0.26007740683859371</v>
      </c>
      <c r="J336" s="19">
        <f t="shared" si="48"/>
        <v>2.9457737510912618E-4</v>
      </c>
      <c r="K336" s="13">
        <f t="shared" si="52"/>
        <v>1.1442145434665243</v>
      </c>
      <c r="L336" s="13">
        <f t="shared" si="49"/>
        <v>0.13471841336976817</v>
      </c>
      <c r="M336" s="13">
        <f t="shared" si="53"/>
        <v>1.8149050900867679E-2</v>
      </c>
      <c r="N336" s="19">
        <f t="shared" si="50"/>
        <v>2.0556571368836671E-5</v>
      </c>
    </row>
    <row r="337" spans="1:14" x14ac:dyDescent="0.2">
      <c r="A337" s="5">
        <v>335</v>
      </c>
      <c r="B337" s="2" t="str">
        <f>'Исходные данные'!A587</f>
        <v>25.11.2014</v>
      </c>
      <c r="C337" s="2">
        <f>'Исходные данные'!B587</f>
        <v>1016.33</v>
      </c>
      <c r="D337" s="6" t="str">
        <f>'Исходные данные'!A339</f>
        <v>24.11.2015</v>
      </c>
      <c r="E337" s="2">
        <f>'Исходные данные'!B339</f>
        <v>1313.56</v>
      </c>
      <c r="F337" s="13">
        <f t="shared" si="45"/>
        <v>1.2924542225458266</v>
      </c>
      <c r="G337" s="13">
        <f t="shared" si="46"/>
        <v>0.39207282302684998</v>
      </c>
      <c r="H337" s="13">
        <f t="shared" si="47"/>
        <v>1.1294914066266779E-3</v>
      </c>
      <c r="I337" s="13">
        <f t="shared" si="51"/>
        <v>0.2565429090137083</v>
      </c>
      <c r="J337" s="19">
        <f t="shared" si="48"/>
        <v>2.8976301116199322E-4</v>
      </c>
      <c r="K337" s="13">
        <f t="shared" si="52"/>
        <v>1.1401774583884852</v>
      </c>
      <c r="L337" s="13">
        <f t="shared" si="49"/>
        <v>0.13118391554488296</v>
      </c>
      <c r="M337" s="13">
        <f t="shared" si="53"/>
        <v>1.7209219697686934E-2</v>
      </c>
      <c r="N337" s="19">
        <f t="shared" si="50"/>
        <v>1.9437665763287948E-5</v>
      </c>
    </row>
    <row r="338" spans="1:14" x14ac:dyDescent="0.2">
      <c r="A338" s="5">
        <v>336</v>
      </c>
      <c r="B338" s="2" t="str">
        <f>'Исходные данные'!A588</f>
        <v>24.11.2014</v>
      </c>
      <c r="C338" s="2">
        <f>'Исходные данные'!B588</f>
        <v>1018.95</v>
      </c>
      <c r="D338" s="6" t="str">
        <f>'Исходные данные'!A340</f>
        <v>23.11.2015</v>
      </c>
      <c r="E338" s="2">
        <f>'Исходные данные'!B340</f>
        <v>1323.21</v>
      </c>
      <c r="F338" s="13">
        <f t="shared" si="45"/>
        <v>1.2986015015457089</v>
      </c>
      <c r="G338" s="13">
        <f t="shared" si="46"/>
        <v>0.39097852971222541</v>
      </c>
      <c r="H338" s="13">
        <f t="shared" si="47"/>
        <v>1.1263389440671577E-3</v>
      </c>
      <c r="I338" s="13">
        <f t="shared" si="51"/>
        <v>0.26128791737196655</v>
      </c>
      <c r="J338" s="19">
        <f t="shared" si="48"/>
        <v>2.9429875695024757E-4</v>
      </c>
      <c r="K338" s="13">
        <f t="shared" si="52"/>
        <v>1.1456004658914392</v>
      </c>
      <c r="L338" s="13">
        <f t="shared" si="49"/>
        <v>0.13592892390314112</v>
      </c>
      <c r="M338" s="13">
        <f t="shared" si="53"/>
        <v>1.8476672353465878E-2</v>
      </c>
      <c r="N338" s="19">
        <f t="shared" si="50"/>
        <v>2.0810995628477604E-5</v>
      </c>
    </row>
    <row r="339" spans="1:14" x14ac:dyDescent="0.2">
      <c r="A339" s="5">
        <v>337</v>
      </c>
      <c r="B339" s="2" t="str">
        <f>'Исходные данные'!A589</f>
        <v>21.11.2014</v>
      </c>
      <c r="C339" s="2">
        <f>'Исходные данные'!B589</f>
        <v>1023.91</v>
      </c>
      <c r="D339" s="6" t="str">
        <f>'Исходные данные'!A341</f>
        <v>20.11.2015</v>
      </c>
      <c r="E339" s="2">
        <f>'Исходные данные'!B341</f>
        <v>1304.06</v>
      </c>
      <c r="F339" s="13">
        <f t="shared" si="45"/>
        <v>1.2736080319559335</v>
      </c>
      <c r="G339" s="13">
        <f t="shared" si="46"/>
        <v>0.3898872906206638</v>
      </c>
      <c r="H339" s="13">
        <f t="shared" si="47"/>
        <v>1.1231952801758977E-3</v>
      </c>
      <c r="I339" s="13">
        <f t="shared" si="51"/>
        <v>0.24185384258615902</v>
      </c>
      <c r="J339" s="19">
        <f t="shared" si="48"/>
        <v>2.7164909448517836E-4</v>
      </c>
      <c r="K339" s="13">
        <f t="shared" si="52"/>
        <v>1.1235517231692036</v>
      </c>
      <c r="L339" s="13">
        <f t="shared" si="49"/>
        <v>0.11649484911733364</v>
      </c>
      <c r="M339" s="13">
        <f t="shared" si="53"/>
        <v>1.3571049870870289E-2</v>
      </c>
      <c r="N339" s="19">
        <f t="shared" si="50"/>
        <v>1.5242939161993235E-5</v>
      </c>
    </row>
    <row r="340" spans="1:14" x14ac:dyDescent="0.2">
      <c r="A340" s="5">
        <v>338</v>
      </c>
      <c r="B340" s="2" t="str">
        <f>'Исходные данные'!A590</f>
        <v>20.11.2014</v>
      </c>
      <c r="C340" s="2">
        <f>'Исходные данные'!B590</f>
        <v>1028.1300000000001</v>
      </c>
      <c r="D340" s="6" t="str">
        <f>'Исходные данные'!A342</f>
        <v>19.11.2015</v>
      </c>
      <c r="E340" s="2">
        <f>'Исходные данные'!B342</f>
        <v>1312.48</v>
      </c>
      <c r="F340" s="13">
        <f t="shared" si="45"/>
        <v>1.2765700835497455</v>
      </c>
      <c r="G340" s="13">
        <f t="shared" si="46"/>
        <v>0.38879909722768774</v>
      </c>
      <c r="H340" s="13">
        <f t="shared" si="47"/>
        <v>1.1200603903954085E-3</v>
      </c>
      <c r="I340" s="13">
        <f t="shared" si="51"/>
        <v>0.24417685909064391</v>
      </c>
      <c r="J340" s="19">
        <f t="shared" si="48"/>
        <v>2.7349282811859124E-4</v>
      </c>
      <c r="K340" s="13">
        <f t="shared" si="52"/>
        <v>1.126164786285045</v>
      </c>
      <c r="L340" s="13">
        <f t="shared" si="49"/>
        <v>0.11881786562181841</v>
      </c>
      <c r="M340" s="13">
        <f t="shared" si="53"/>
        <v>1.4117685190924455E-2</v>
      </c>
      <c r="N340" s="19">
        <f t="shared" si="50"/>
        <v>1.581265998642632E-5</v>
      </c>
    </row>
    <row r="341" spans="1:14" x14ac:dyDescent="0.2">
      <c r="A341" s="5">
        <v>339</v>
      </c>
      <c r="B341" s="2" t="str">
        <f>'Исходные данные'!A591</f>
        <v>19.11.2014</v>
      </c>
      <c r="C341" s="2">
        <f>'Исходные данные'!B591</f>
        <v>1017.72</v>
      </c>
      <c r="D341" s="6" t="str">
        <f>'Исходные данные'!A343</f>
        <v>18.11.2015</v>
      </c>
      <c r="E341" s="2">
        <f>'Исходные данные'!B343</f>
        <v>1303.97</v>
      </c>
      <c r="F341" s="13">
        <f t="shared" si="45"/>
        <v>1.2812659670636324</v>
      </c>
      <c r="G341" s="13">
        <f t="shared" si="46"/>
        <v>0.38771394103261214</v>
      </c>
      <c r="H341" s="13">
        <f t="shared" si="47"/>
        <v>1.116934250236743E-3</v>
      </c>
      <c r="I341" s="13">
        <f t="shared" si="51"/>
        <v>0.24784862592537474</v>
      </c>
      <c r="J341" s="19">
        <f t="shared" si="48"/>
        <v>2.7683061917016543E-4</v>
      </c>
      <c r="K341" s="13">
        <f t="shared" si="52"/>
        <v>1.130307401502167</v>
      </c>
      <c r="L341" s="13">
        <f t="shared" si="49"/>
        <v>0.12248963245654929</v>
      </c>
      <c r="M341" s="13">
        <f t="shared" si="53"/>
        <v>1.5003710059340487E-2</v>
      </c>
      <c r="N341" s="19">
        <f t="shared" si="50"/>
        <v>1.6758157645898947E-5</v>
      </c>
    </row>
    <row r="342" spans="1:14" x14ac:dyDescent="0.2">
      <c r="A342" s="5">
        <v>340</v>
      </c>
      <c r="B342" s="2" t="str">
        <f>'Исходные данные'!A592</f>
        <v>18.11.2014</v>
      </c>
      <c r="C342" s="2">
        <f>'Исходные данные'!B592</f>
        <v>1010.27</v>
      </c>
      <c r="D342" s="6" t="str">
        <f>'Исходные данные'!A344</f>
        <v>17.11.2015</v>
      </c>
      <c r="E342" s="2">
        <f>'Исходные данные'!B344</f>
        <v>1286.55</v>
      </c>
      <c r="F342" s="13">
        <f t="shared" si="45"/>
        <v>1.2734714482267115</v>
      </c>
      <c r="G342" s="13">
        <f t="shared" si="46"/>
        <v>0.38663181355847798</v>
      </c>
      <c r="H342" s="13">
        <f t="shared" si="47"/>
        <v>1.1138168352793042E-3</v>
      </c>
      <c r="I342" s="13">
        <f t="shared" si="51"/>
        <v>0.24174659526198591</v>
      </c>
      <c r="J342" s="19">
        <f t="shared" si="48"/>
        <v>2.6926142767425199E-4</v>
      </c>
      <c r="K342" s="13">
        <f t="shared" si="52"/>
        <v>1.123431231714632</v>
      </c>
      <c r="L342" s="13">
        <f t="shared" si="49"/>
        <v>0.11638760179316041</v>
      </c>
      <c r="M342" s="13">
        <f t="shared" si="53"/>
        <v>1.3546073851163234E-2</v>
      </c>
      <c r="N342" s="19">
        <f t="shared" si="50"/>
        <v>1.5087845107362369E-5</v>
      </c>
    </row>
    <row r="343" spans="1:14" x14ac:dyDescent="0.2">
      <c r="A343" s="5">
        <v>341</v>
      </c>
      <c r="B343" s="2" t="str">
        <f>'Исходные данные'!A593</f>
        <v>17.11.2014</v>
      </c>
      <c r="C343" s="2">
        <f>'Исходные данные'!B593</f>
        <v>1007.14</v>
      </c>
      <c r="D343" s="6" t="str">
        <f>'Исходные данные'!A345</f>
        <v>16.11.2015</v>
      </c>
      <c r="E343" s="2">
        <f>'Исходные данные'!B345</f>
        <v>1268.6300000000001</v>
      </c>
      <c r="F343" s="13">
        <f t="shared" si="45"/>
        <v>1.2596361975494967</v>
      </c>
      <c r="G343" s="13">
        <f t="shared" si="46"/>
        <v>0.38555270635198519</v>
      </c>
      <c r="H343" s="13">
        <f t="shared" si="47"/>
        <v>1.1107081211706523E-3</v>
      </c>
      <c r="I343" s="13">
        <f t="shared" si="51"/>
        <v>0.23082294716867355</v>
      </c>
      <c r="J343" s="19">
        <f t="shared" si="48"/>
        <v>2.5637692197279011E-4</v>
      </c>
      <c r="K343" s="13">
        <f t="shared" si="52"/>
        <v>1.111226048213245</v>
      </c>
      <c r="L343" s="13">
        <f t="shared" si="49"/>
        <v>0.10546395369984807</v>
      </c>
      <c r="M343" s="13">
        <f t="shared" si="53"/>
        <v>1.1122645530003659E-2</v>
      </c>
      <c r="N343" s="19">
        <f t="shared" si="50"/>
        <v>1.2354012719077518E-5</v>
      </c>
    </row>
    <row r="344" spans="1:14" x14ac:dyDescent="0.2">
      <c r="A344" s="5">
        <v>342</v>
      </c>
      <c r="B344" s="2" t="str">
        <f>'Исходные данные'!A594</f>
        <v>14.11.2014</v>
      </c>
      <c r="C344" s="2">
        <f>'Исходные данные'!B594</f>
        <v>1002.03</v>
      </c>
      <c r="D344" s="6" t="str">
        <f>'Исходные данные'!A346</f>
        <v>13.11.2015</v>
      </c>
      <c r="E344" s="2">
        <f>'Исходные данные'!B346</f>
        <v>1262.7</v>
      </c>
      <c r="F344" s="13">
        <f t="shared" si="45"/>
        <v>1.2601419119188049</v>
      </c>
      <c r="G344" s="13">
        <f t="shared" si="46"/>
        <v>0.38447661098342784</v>
      </c>
      <c r="H344" s="13">
        <f t="shared" si="47"/>
        <v>1.1076080836263183E-3</v>
      </c>
      <c r="I344" s="13">
        <f t="shared" si="51"/>
        <v>0.23122434312826051</v>
      </c>
      <c r="J344" s="19">
        <f t="shared" si="48"/>
        <v>2.5610595158004687E-4</v>
      </c>
      <c r="K344" s="13">
        <f t="shared" si="52"/>
        <v>1.1116721793908217</v>
      </c>
      <c r="L344" s="13">
        <f t="shared" si="49"/>
        <v>0.10586534965943513</v>
      </c>
      <c r="M344" s="13">
        <f t="shared" si="53"/>
        <v>1.1207472258514423E-2</v>
      </c>
      <c r="N344" s="19">
        <f t="shared" si="50"/>
        <v>1.2413486870548285E-5</v>
      </c>
    </row>
    <row r="345" spans="1:14" x14ac:dyDescent="0.2">
      <c r="A345" s="5">
        <v>343</v>
      </c>
      <c r="B345" s="2" t="str">
        <f>'Исходные данные'!A595</f>
        <v>13.11.2014</v>
      </c>
      <c r="C345" s="2">
        <f>'Исходные данные'!B595</f>
        <v>1005.27</v>
      </c>
      <c r="D345" s="6" t="str">
        <f>'Исходные данные'!A347</f>
        <v>12.11.2015</v>
      </c>
      <c r="E345" s="2">
        <f>'Исходные данные'!B347</f>
        <v>1273.94</v>
      </c>
      <c r="F345" s="13">
        <f t="shared" si="45"/>
        <v>1.2672615317277947</v>
      </c>
      <c r="G345" s="13">
        <f t="shared" si="46"/>
        <v>0.38340351904662751</v>
      </c>
      <c r="H345" s="13">
        <f t="shared" si="47"/>
        <v>1.1045166984296111E-3</v>
      </c>
      <c r="I345" s="13">
        <f t="shared" si="51"/>
        <v>0.23685829813384643</v>
      </c>
      <c r="J345" s="19">
        <f t="shared" si="48"/>
        <v>2.6161394545045258E-4</v>
      </c>
      <c r="K345" s="13">
        <f t="shared" si="52"/>
        <v>1.117952966653458</v>
      </c>
      <c r="L345" s="13">
        <f t="shared" si="49"/>
        <v>0.11149930466502103</v>
      </c>
      <c r="M345" s="13">
        <f t="shared" si="53"/>
        <v>1.243209494078314E-2</v>
      </c>
      <c r="N345" s="19">
        <f t="shared" si="50"/>
        <v>1.3731456458557265E-5</v>
      </c>
    </row>
    <row r="346" spans="1:14" x14ac:dyDescent="0.2">
      <c r="A346" s="5">
        <v>344</v>
      </c>
      <c r="B346" s="2" t="str">
        <f>'Исходные данные'!A596</f>
        <v>12.11.2014</v>
      </c>
      <c r="C346" s="2">
        <f>'Исходные данные'!B596</f>
        <v>1011.83</v>
      </c>
      <c r="D346" s="6" t="str">
        <f>'Исходные данные'!A348</f>
        <v>11.11.2015</v>
      </c>
      <c r="E346" s="2">
        <f>'Исходные данные'!B348</f>
        <v>1276.32</v>
      </c>
      <c r="F346" s="13">
        <f t="shared" si="45"/>
        <v>1.2613976656157653</v>
      </c>
      <c r="G346" s="13">
        <f t="shared" si="46"/>
        <v>0.38233342215886762</v>
      </c>
      <c r="H346" s="13">
        <f t="shared" si="47"/>
        <v>1.1014339414314297E-3</v>
      </c>
      <c r="I346" s="13">
        <f t="shared" si="51"/>
        <v>0.23222036461605597</v>
      </c>
      <c r="J346" s="19">
        <f t="shared" si="48"/>
        <v>2.5577539147970626E-4</v>
      </c>
      <c r="K346" s="13">
        <f t="shared" si="52"/>
        <v>1.1127799803740874</v>
      </c>
      <c r="L346" s="13">
        <f t="shared" si="49"/>
        <v>0.10686137114723049</v>
      </c>
      <c r="M346" s="13">
        <f t="shared" si="53"/>
        <v>1.1419352643466106E-2</v>
      </c>
      <c r="N346" s="19">
        <f t="shared" si="50"/>
        <v>1.257766259068829E-5</v>
      </c>
    </row>
    <row r="347" spans="1:14" x14ac:dyDescent="0.2">
      <c r="A347" s="5">
        <v>345</v>
      </c>
      <c r="B347" s="2" t="str">
        <f>'Исходные данные'!A597</f>
        <v>11.11.2014</v>
      </c>
      <c r="C347" s="2">
        <f>'Исходные данные'!B597</f>
        <v>1016.87</v>
      </c>
      <c r="D347" s="6" t="str">
        <f>'Исходные данные'!A349</f>
        <v>10.11.2015</v>
      </c>
      <c r="E347" s="2">
        <f>'Исходные данные'!B349</f>
        <v>1281.1300000000001</v>
      </c>
      <c r="F347" s="13">
        <f t="shared" si="45"/>
        <v>1.2598758936737244</v>
      </c>
      <c r="G347" s="13">
        <f t="shared" si="46"/>
        <v>0.38126631196082839</v>
      </c>
      <c r="H347" s="13">
        <f t="shared" si="47"/>
        <v>1.0983597885500748E-3</v>
      </c>
      <c r="I347" s="13">
        <f t="shared" si="51"/>
        <v>0.23101321902788458</v>
      </c>
      <c r="J347" s="19">
        <f t="shared" si="48"/>
        <v>2.5373563040373941E-4</v>
      </c>
      <c r="K347" s="13">
        <f t="shared" si="52"/>
        <v>1.1114375033757877</v>
      </c>
      <c r="L347" s="13">
        <f t="shared" si="49"/>
        <v>0.10565422555905907</v>
      </c>
      <c r="M347" s="13">
        <f t="shared" si="53"/>
        <v>1.1162815378484492E-2</v>
      </c>
      <c r="N347" s="19">
        <f t="shared" si="50"/>
        <v>1.2260787538735749E-5</v>
      </c>
    </row>
    <row r="348" spans="1:14" x14ac:dyDescent="0.2">
      <c r="A348" s="5">
        <v>346</v>
      </c>
      <c r="B348" s="2" t="str">
        <f>'Исходные данные'!A598</f>
        <v>10.11.2014</v>
      </c>
      <c r="C348" s="2">
        <f>'Исходные данные'!B598</f>
        <v>1008.31</v>
      </c>
      <c r="D348" s="6" t="str">
        <f>'Исходные данные'!A350</f>
        <v>09.11.2015</v>
      </c>
      <c r="E348" s="2">
        <f>'Исходные данные'!B350</f>
        <v>1290.0899999999999</v>
      </c>
      <c r="F348" s="13">
        <f t="shared" si="45"/>
        <v>1.2794577064593231</v>
      </c>
      <c r="G348" s="13">
        <f t="shared" si="46"/>
        <v>0.38020218011652113</v>
      </c>
      <c r="H348" s="13">
        <f t="shared" si="47"/>
        <v>1.0952942157710594E-3</v>
      </c>
      <c r="I348" s="13">
        <f t="shared" si="51"/>
        <v>0.24643632133072457</v>
      </c>
      <c r="J348" s="19">
        <f t="shared" si="48"/>
        <v>2.6992027730944075E-4</v>
      </c>
      <c r="K348" s="13">
        <f t="shared" si="52"/>
        <v>1.1287121898931523</v>
      </c>
      <c r="L348" s="13">
        <f t="shared" si="49"/>
        <v>0.1210773278618992</v>
      </c>
      <c r="M348" s="13">
        <f t="shared" si="53"/>
        <v>1.465971932217779E-2</v>
      </c>
      <c r="N348" s="19">
        <f t="shared" si="50"/>
        <v>1.6056705778408569E-5</v>
      </c>
    </row>
    <row r="349" spans="1:14" x14ac:dyDescent="0.2">
      <c r="A349" s="5">
        <v>347</v>
      </c>
      <c r="B349" s="2" t="str">
        <f>'Исходные данные'!A599</f>
        <v>07.11.2014</v>
      </c>
      <c r="C349" s="2">
        <f>'Исходные данные'!B599</f>
        <v>1005.16</v>
      </c>
      <c r="D349" s="6" t="str">
        <f>'Исходные данные'!A351</f>
        <v>06.11.2015</v>
      </c>
      <c r="E349" s="2">
        <f>'Исходные данные'!B351</f>
        <v>1288.51</v>
      </c>
      <c r="F349" s="13">
        <f t="shared" si="45"/>
        <v>1.281895419634685</v>
      </c>
      <c r="G349" s="13">
        <f t="shared" si="46"/>
        <v>0.37914101831322344</v>
      </c>
      <c r="H349" s="13">
        <f t="shared" si="47"/>
        <v>1.0922371991469227E-3</v>
      </c>
      <c r="I349" s="13">
        <f t="shared" si="51"/>
        <v>0.24833977922299608</v>
      </c>
      <c r="J349" s="19">
        <f t="shared" si="48"/>
        <v>2.7124594489529041E-4</v>
      </c>
      <c r="K349" s="13">
        <f t="shared" si="52"/>
        <v>1.1308626920649734</v>
      </c>
      <c r="L349" s="13">
        <f t="shared" si="49"/>
        <v>0.12298078575417064</v>
      </c>
      <c r="M349" s="13">
        <f t="shared" si="53"/>
        <v>1.5124273664713176E-2</v>
      </c>
      <c r="N349" s="19">
        <f t="shared" si="50"/>
        <v>1.6519294306677884E-5</v>
      </c>
    </row>
    <row r="350" spans="1:14" x14ac:dyDescent="0.2">
      <c r="A350" s="5">
        <v>348</v>
      </c>
      <c r="B350" s="2" t="str">
        <f>'Исходные данные'!A600</f>
        <v>06.11.2014</v>
      </c>
      <c r="C350" s="2">
        <f>'Исходные данные'!B600</f>
        <v>1010.17</v>
      </c>
      <c r="D350" s="6" t="str">
        <f>'Исходные данные'!A352</f>
        <v>05.11.2015</v>
      </c>
      <c r="E350" s="2">
        <f>'Исходные данные'!B352</f>
        <v>1294.79</v>
      </c>
      <c r="F350" s="13">
        <f t="shared" si="45"/>
        <v>1.281754556163814</v>
      </c>
      <c r="G350" s="13">
        <f t="shared" si="46"/>
        <v>0.37808281826141393</v>
      </c>
      <c r="H350" s="13">
        <f t="shared" si="47"/>
        <v>1.0891887147970426E-3</v>
      </c>
      <c r="I350" s="13">
        <f t="shared" si="51"/>
        <v>0.2482298863184712</v>
      </c>
      <c r="J350" s="19">
        <f t="shared" si="48"/>
        <v>2.7036919085343165E-4</v>
      </c>
      <c r="K350" s="13">
        <f t="shared" si="52"/>
        <v>1.130738425107277</v>
      </c>
      <c r="L350" s="13">
        <f t="shared" si="49"/>
        <v>0.1228708928496457</v>
      </c>
      <c r="M350" s="13">
        <f t="shared" si="53"/>
        <v>1.509725630966907E-2</v>
      </c>
      <c r="N350" s="19">
        <f t="shared" si="50"/>
        <v>1.6443761196889996E-5</v>
      </c>
    </row>
    <row r="351" spans="1:14" x14ac:dyDescent="0.2">
      <c r="A351" s="5">
        <v>349</v>
      </c>
      <c r="B351" s="2" t="str">
        <f>'Исходные данные'!A601</f>
        <v>05.11.2014</v>
      </c>
      <c r="C351" s="2">
        <f>'Исходные данные'!B601</f>
        <v>992.87</v>
      </c>
      <c r="D351" s="6" t="str">
        <f>'Исходные данные'!A353</f>
        <v>03.11.2015</v>
      </c>
      <c r="E351" s="2">
        <f>'Исходные данные'!B353</f>
        <v>1285.83</v>
      </c>
      <c r="F351" s="13">
        <f t="shared" si="45"/>
        <v>1.2950638049291447</v>
      </c>
      <c r="G351" s="13">
        <f t="shared" si="46"/>
        <v>0.37702757169470774</v>
      </c>
      <c r="H351" s="13">
        <f t="shared" si="47"/>
        <v>1.0861487389074477E-3</v>
      </c>
      <c r="I351" s="13">
        <f t="shared" si="51"/>
        <v>0.25855996415331967</v>
      </c>
      <c r="J351" s="19">
        <f t="shared" si="48"/>
        <v>2.8083457899708301E-4</v>
      </c>
      <c r="K351" s="13">
        <f t="shared" si="52"/>
        <v>1.1424795801637586</v>
      </c>
      <c r="L351" s="13">
        <f t="shared" si="49"/>
        <v>0.13320097068449419</v>
      </c>
      <c r="M351" s="13">
        <f t="shared" si="53"/>
        <v>1.7742498591291428E-2</v>
      </c>
      <c r="N351" s="19">
        <f t="shared" si="50"/>
        <v>1.9270992469998352E-5</v>
      </c>
    </row>
    <row r="352" spans="1:14" x14ac:dyDescent="0.2">
      <c r="A352" s="5">
        <v>350</v>
      </c>
      <c r="B352" s="2" t="str">
        <f>'Исходные данные'!A602</f>
        <v>31.10.2014</v>
      </c>
      <c r="C352" s="2">
        <f>'Исходные данные'!B602</f>
        <v>983.44</v>
      </c>
      <c r="D352" s="6" t="str">
        <f>'Исходные данные'!A354</f>
        <v>02.11.2015</v>
      </c>
      <c r="E352" s="2">
        <f>'Исходные данные'!B354</f>
        <v>1267.9100000000001</v>
      </c>
      <c r="F352" s="13">
        <f t="shared" si="45"/>
        <v>1.2892601480517367</v>
      </c>
      <c r="G352" s="13">
        <f t="shared" si="46"/>
        <v>0.37597527036979184</v>
      </c>
      <c r="H352" s="13">
        <f t="shared" si="47"/>
        <v>1.0831172477306339E-3</v>
      </c>
      <c r="I352" s="13">
        <f t="shared" si="51"/>
        <v>0.25406852520105294</v>
      </c>
      <c r="J352" s="19">
        <f t="shared" si="48"/>
        <v>2.7518600175074567E-4</v>
      </c>
      <c r="K352" s="13">
        <f t="shared" si="52"/>
        <v>1.1373597092759467</v>
      </c>
      <c r="L352" s="13">
        <f t="shared" si="49"/>
        <v>0.12870953173222741</v>
      </c>
      <c r="M352" s="13">
        <f t="shared" si="53"/>
        <v>1.6566143558729204E-2</v>
      </c>
      <c r="N352" s="19">
        <f t="shared" si="50"/>
        <v>1.7943075816841345E-5</v>
      </c>
    </row>
    <row r="353" spans="1:14" x14ac:dyDescent="0.2">
      <c r="A353" s="5">
        <v>351</v>
      </c>
      <c r="B353" s="2" t="str">
        <f>'Исходные данные'!A603</f>
        <v>30.10.2014</v>
      </c>
      <c r="C353" s="2">
        <f>'Исходные данные'!B603</f>
        <v>963.37</v>
      </c>
      <c r="D353" s="6" t="str">
        <f>'Исходные данные'!A355</f>
        <v>30.10.2015</v>
      </c>
      <c r="E353" s="2">
        <f>'Исходные данные'!B355</f>
        <v>1257.31</v>
      </c>
      <c r="F353" s="13">
        <f t="shared" si="45"/>
        <v>1.3051164142541287</v>
      </c>
      <c r="G353" s="13">
        <f t="shared" si="46"/>
        <v>0.37492590606636078</v>
      </c>
      <c r="H353" s="13">
        <f t="shared" si="47"/>
        <v>1.080094217585377E-3</v>
      </c>
      <c r="I353" s="13">
        <f t="shared" si="51"/>
        <v>0.26629224312101196</v>
      </c>
      <c r="J353" s="19">
        <f t="shared" si="48"/>
        <v>2.8762071198284441E-4</v>
      </c>
      <c r="K353" s="13">
        <f t="shared" si="52"/>
        <v>1.151347792554102</v>
      </c>
      <c r="L353" s="13">
        <f t="shared" si="49"/>
        <v>0.14093324965218648</v>
      </c>
      <c r="M353" s="13">
        <f t="shared" si="53"/>
        <v>1.9862180857525467E-2</v>
      </c>
      <c r="N353" s="19">
        <f t="shared" si="50"/>
        <v>2.1453026692848221E-5</v>
      </c>
    </row>
    <row r="354" spans="1:14" x14ac:dyDescent="0.2">
      <c r="A354" s="5">
        <v>352</v>
      </c>
      <c r="B354" s="2" t="str">
        <f>'Исходные данные'!A604</f>
        <v>29.10.2014</v>
      </c>
      <c r="C354" s="2">
        <f>'Исходные данные'!B604</f>
        <v>951.68</v>
      </c>
      <c r="D354" s="6" t="str">
        <f>'Исходные данные'!A356</f>
        <v>29.10.2015</v>
      </c>
      <c r="E354" s="2">
        <f>'Исходные данные'!B356</f>
        <v>1251.54</v>
      </c>
      <c r="F354" s="13">
        <f t="shared" si="45"/>
        <v>1.3150849024882314</v>
      </c>
      <c r="G354" s="13">
        <f t="shared" si="46"/>
        <v>0.37387947058705212</v>
      </c>
      <c r="H354" s="13">
        <f t="shared" si="47"/>
        <v>1.0770796248565475E-3</v>
      </c>
      <c r="I354" s="13">
        <f t="shared" si="51"/>
        <v>0.27390122817535562</v>
      </c>
      <c r="J354" s="19">
        <f t="shared" si="48"/>
        <v>2.9501343209085962E-4</v>
      </c>
      <c r="K354" s="13">
        <f t="shared" si="52"/>
        <v>1.1601417949879729</v>
      </c>
      <c r="L354" s="13">
        <f t="shared" si="49"/>
        <v>0.14854223470653011</v>
      </c>
      <c r="M354" s="13">
        <f t="shared" si="53"/>
        <v>2.206479549160982E-2</v>
      </c>
      <c r="N354" s="19">
        <f t="shared" si="50"/>
        <v>2.3765541650639546E-5</v>
      </c>
    </row>
    <row r="355" spans="1:14" x14ac:dyDescent="0.2">
      <c r="A355" s="5">
        <v>353</v>
      </c>
      <c r="B355" s="2" t="str">
        <f>'Исходные данные'!A605</f>
        <v>28.10.2014</v>
      </c>
      <c r="C355" s="2">
        <f>'Исходные данные'!B605</f>
        <v>942.34</v>
      </c>
      <c r="D355" s="6" t="str">
        <f>'Исходные данные'!A357</f>
        <v>28.10.2015</v>
      </c>
      <c r="E355" s="2">
        <f>'Исходные данные'!B357</f>
        <v>1248.57</v>
      </c>
      <c r="F355" s="13">
        <f t="shared" si="45"/>
        <v>1.3249676337627607</v>
      </c>
      <c r="G355" s="13">
        <f t="shared" si="46"/>
        <v>0.37283595575738299</v>
      </c>
      <c r="H355" s="13">
        <f t="shared" si="47"/>
        <v>1.0740734459949281E-3</v>
      </c>
      <c r="I355" s="13">
        <f t="shared" si="51"/>
        <v>0.28138803179097316</v>
      </c>
      <c r="J355" s="19">
        <f t="shared" si="48"/>
        <v>3.0223141296746093E-4</v>
      </c>
      <c r="K355" s="13">
        <f t="shared" si="52"/>
        <v>1.168860144334485</v>
      </c>
      <c r="L355" s="13">
        <f t="shared" si="49"/>
        <v>0.15602903832214765</v>
      </c>
      <c r="M355" s="13">
        <f t="shared" si="53"/>
        <v>2.4345060799734159E-2</v>
      </c>
      <c r="N355" s="19">
        <f t="shared" si="50"/>
        <v>2.6148383346126508E-5</v>
      </c>
    </row>
    <row r="356" spans="1:14" x14ac:dyDescent="0.2">
      <c r="A356" s="5">
        <v>354</v>
      </c>
      <c r="B356" s="2" t="str">
        <f>'Исходные данные'!A606</f>
        <v>27.10.2014</v>
      </c>
      <c r="C356" s="2">
        <f>'Исходные данные'!B606</f>
        <v>928.76</v>
      </c>
      <c r="D356" s="6" t="str">
        <f>'Исходные данные'!A358</f>
        <v>27.10.2015</v>
      </c>
      <c r="E356" s="2">
        <f>'Исходные данные'!B358</f>
        <v>1235.08</v>
      </c>
      <c r="F356" s="13">
        <f t="shared" si="45"/>
        <v>1.3298160988845342</v>
      </c>
      <c r="G356" s="13">
        <f t="shared" si="46"/>
        <v>0.37179535342568543</v>
      </c>
      <c r="H356" s="13">
        <f t="shared" si="47"/>
        <v>1.0710756575170268E-3</v>
      </c>
      <c r="I356" s="13">
        <f t="shared" si="51"/>
        <v>0.28504066115788734</v>
      </c>
      <c r="J356" s="19">
        <f t="shared" si="48"/>
        <v>3.0530011356877222E-4</v>
      </c>
      <c r="K356" s="13">
        <f t="shared" si="52"/>
        <v>1.1731373640171596</v>
      </c>
      <c r="L356" s="13">
        <f t="shared" si="49"/>
        <v>0.15968166768906178</v>
      </c>
      <c r="M356" s="13">
        <f t="shared" si="53"/>
        <v>2.5498234995959896E-2</v>
      </c>
      <c r="N356" s="19">
        <f t="shared" si="50"/>
        <v>2.7310538813821408E-5</v>
      </c>
    </row>
    <row r="357" spans="1:14" x14ac:dyDescent="0.2">
      <c r="A357" s="5">
        <v>355</v>
      </c>
      <c r="B357" s="2" t="str">
        <f>'Исходные данные'!A607</f>
        <v>24.10.2014</v>
      </c>
      <c r="C357" s="2">
        <f>'Исходные данные'!B607</f>
        <v>911.92</v>
      </c>
      <c r="D357" s="6" t="str">
        <f>'Исходные данные'!A359</f>
        <v>26.10.2015</v>
      </c>
      <c r="E357" s="2">
        <f>'Исходные данные'!B359</f>
        <v>1232.07</v>
      </c>
      <c r="F357" s="13">
        <f t="shared" si="45"/>
        <v>1.3510724624967103</v>
      </c>
      <c r="G357" s="13">
        <f t="shared" si="46"/>
        <v>0.37075765546304357</v>
      </c>
      <c r="H357" s="13">
        <f t="shared" si="47"/>
        <v>1.0680862360048968E-3</v>
      </c>
      <c r="I357" s="13">
        <f t="shared" si="51"/>
        <v>0.30089869373266842</v>
      </c>
      <c r="J357" s="19">
        <f t="shared" si="48"/>
        <v>3.2138575320771607E-4</v>
      </c>
      <c r="K357" s="13">
        <f t="shared" si="52"/>
        <v>1.1918893060319207</v>
      </c>
      <c r="L357" s="13">
        <f t="shared" si="49"/>
        <v>0.17553970026384291</v>
      </c>
      <c r="M357" s="13">
        <f t="shared" si="53"/>
        <v>3.0814186368719743E-2</v>
      </c>
      <c r="N357" s="19">
        <f t="shared" si="50"/>
        <v>3.291220833411927E-5</v>
      </c>
    </row>
    <row r="358" spans="1:14" x14ac:dyDescent="0.2">
      <c r="A358" s="5">
        <v>356</v>
      </c>
      <c r="B358" s="2" t="str">
        <f>'Исходные данные'!A608</f>
        <v>23.10.2014</v>
      </c>
      <c r="C358" s="2">
        <f>'Исходные данные'!B608</f>
        <v>906.38</v>
      </c>
      <c r="D358" s="6" t="str">
        <f>'Исходные данные'!A360</f>
        <v>23.10.2015</v>
      </c>
      <c r="E358" s="2">
        <f>'Исходные данные'!B360</f>
        <v>1234.58</v>
      </c>
      <c r="F358" s="13">
        <f t="shared" si="45"/>
        <v>1.3620997815485778</v>
      </c>
      <c r="G358" s="13">
        <f t="shared" si="46"/>
        <v>0.36972285376322944</v>
      </c>
      <c r="H358" s="13">
        <f t="shared" si="47"/>
        <v>1.0651051581059509E-3</v>
      </c>
      <c r="I358" s="13">
        <f t="shared" si="51"/>
        <v>0.30902746609274345</v>
      </c>
      <c r="J358" s="19">
        <f t="shared" si="48"/>
        <v>3.2914674813179289E-4</v>
      </c>
      <c r="K358" s="13">
        <f t="shared" si="52"/>
        <v>1.2016173879941825</v>
      </c>
      <c r="L358" s="13">
        <f t="shared" si="49"/>
        <v>0.18366847262391789</v>
      </c>
      <c r="M358" s="13">
        <f t="shared" si="53"/>
        <v>3.3734107836002801E-2</v>
      </c>
      <c r="N358" s="19">
        <f t="shared" si="50"/>
        <v>3.5930372260228959E-5</v>
      </c>
    </row>
    <row r="359" spans="1:14" x14ac:dyDescent="0.2">
      <c r="A359" s="5">
        <v>357</v>
      </c>
      <c r="B359" s="2" t="str">
        <f>'Исходные данные'!A609</f>
        <v>22.10.2014</v>
      </c>
      <c r="C359" s="2">
        <f>'Исходные данные'!B609</f>
        <v>913.18</v>
      </c>
      <c r="D359" s="6" t="str">
        <f>'Исходные данные'!A361</f>
        <v>22.10.2015</v>
      </c>
      <c r="E359" s="2">
        <f>'Исходные данные'!B361</f>
        <v>1227.1300000000001</v>
      </c>
      <c r="F359" s="13">
        <f t="shared" si="45"/>
        <v>1.3437985939245276</v>
      </c>
      <c r="G359" s="13">
        <f t="shared" si="46"/>
        <v>0.36869094024264015</v>
      </c>
      <c r="H359" s="13">
        <f t="shared" si="47"/>
        <v>1.06213240053278E-3</v>
      </c>
      <c r="I359" s="13">
        <f t="shared" si="51"/>
        <v>0.29550037516055189</v>
      </c>
      <c r="J359" s="19">
        <f t="shared" si="48"/>
        <v>3.1386052282761405E-4</v>
      </c>
      <c r="K359" s="13">
        <f t="shared" si="52"/>
        <v>1.1854724435724155</v>
      </c>
      <c r="L359" s="13">
        <f t="shared" si="49"/>
        <v>0.17014138169172635</v>
      </c>
      <c r="M359" s="13">
        <f t="shared" si="53"/>
        <v>2.8948089763969648E-2</v>
      </c>
      <c r="N359" s="19">
        <f t="shared" si="50"/>
        <v>3.0746704071843477E-5</v>
      </c>
    </row>
    <row r="360" spans="1:14" x14ac:dyDescent="0.2">
      <c r="A360" s="5">
        <v>358</v>
      </c>
      <c r="B360" s="2" t="str">
        <f>'Исходные данные'!A610</f>
        <v>21.10.2014</v>
      </c>
      <c r="C360" s="2">
        <f>'Исходные данные'!B610</f>
        <v>916.48</v>
      </c>
      <c r="D360" s="6" t="str">
        <f>'Исходные данные'!A362</f>
        <v>21.10.2015</v>
      </c>
      <c r="E360" s="2">
        <f>'Исходные данные'!B362</f>
        <v>1225.5899999999999</v>
      </c>
      <c r="F360" s="13">
        <f t="shared" si="45"/>
        <v>1.3372795914804467</v>
      </c>
      <c r="G360" s="13">
        <f t="shared" si="46"/>
        <v>0.36766190684023436</v>
      </c>
      <c r="H360" s="13">
        <f t="shared" si="47"/>
        <v>1.0591679400629721E-3</v>
      </c>
      <c r="I360" s="13">
        <f t="shared" si="51"/>
        <v>0.29063739479193879</v>
      </c>
      <c r="J360" s="19">
        <f t="shared" si="48"/>
        <v>3.0783381074704657E-4</v>
      </c>
      <c r="K360" s="13">
        <f t="shared" si="52"/>
        <v>1.1797215090261386</v>
      </c>
      <c r="L360" s="13">
        <f t="shared" si="49"/>
        <v>0.16527840132311331</v>
      </c>
      <c r="M360" s="13">
        <f t="shared" si="53"/>
        <v>2.7316949943924036E-2</v>
      </c>
      <c r="N360" s="19">
        <f t="shared" si="50"/>
        <v>2.8933237600909341E-5</v>
      </c>
    </row>
    <row r="361" spans="1:14" x14ac:dyDescent="0.2">
      <c r="A361" s="5">
        <v>359</v>
      </c>
      <c r="B361" s="2" t="str">
        <f>'Исходные данные'!A611</f>
        <v>20.10.2014</v>
      </c>
      <c r="C361" s="2">
        <f>'Исходные данные'!B611</f>
        <v>920.3</v>
      </c>
      <c r="D361" s="6" t="str">
        <f>'Исходные данные'!A363</f>
        <v>20.10.2015</v>
      </c>
      <c r="E361" s="2">
        <f>'Исходные данные'!B363</f>
        <v>1222.82</v>
      </c>
      <c r="F361" s="13">
        <f t="shared" si="45"/>
        <v>1.3287188960121699</v>
      </c>
      <c r="G361" s="13">
        <f t="shared" si="46"/>
        <v>0.36663574551746947</v>
      </c>
      <c r="H361" s="13">
        <f t="shared" si="47"/>
        <v>1.0562117535389288E-3</v>
      </c>
      <c r="I361" s="13">
        <f t="shared" si="51"/>
        <v>0.28421524194259334</v>
      </c>
      <c r="J361" s="19">
        <f t="shared" si="48"/>
        <v>3.0019147907467739E-4</v>
      </c>
      <c r="K361" s="13">
        <f t="shared" si="52"/>
        <v>1.1721694334239317</v>
      </c>
      <c r="L361" s="13">
        <f t="shared" si="49"/>
        <v>0.15885624847376792</v>
      </c>
      <c r="M361" s="13">
        <f t="shared" si="53"/>
        <v>2.5235307679159432E-2</v>
      </c>
      <c r="N361" s="19">
        <f t="shared" si="50"/>
        <v>2.665382857489938E-5</v>
      </c>
    </row>
    <row r="362" spans="1:14" x14ac:dyDescent="0.2">
      <c r="A362" s="5">
        <v>360</v>
      </c>
      <c r="B362" s="2" t="str">
        <f>'Исходные данные'!A612</f>
        <v>17.10.2014</v>
      </c>
      <c r="C362" s="2">
        <f>'Исходные данные'!B612</f>
        <v>926.3</v>
      </c>
      <c r="D362" s="6" t="str">
        <f>'Исходные данные'!A364</f>
        <v>19.10.2015</v>
      </c>
      <c r="E362" s="2">
        <f>'Исходные данные'!B364</f>
        <v>1218.3699999999999</v>
      </c>
      <c r="F362" s="13">
        <f t="shared" si="45"/>
        <v>1.3153082154809457</v>
      </c>
      <c r="G362" s="13">
        <f t="shared" si="46"/>
        <v>0.36561244825823891</v>
      </c>
      <c r="H362" s="13">
        <f t="shared" si="47"/>
        <v>1.0532638178676864E-3</v>
      </c>
      <c r="I362" s="13">
        <f t="shared" si="51"/>
        <v>0.27407102256215299</v>
      </c>
      <c r="J362" s="19">
        <f t="shared" si="48"/>
        <v>2.8866909159071404E-4</v>
      </c>
      <c r="K362" s="13">
        <f t="shared" si="52"/>
        <v>1.1603387972771191</v>
      </c>
      <c r="L362" s="13">
        <f t="shared" si="49"/>
        <v>0.14871202909332754</v>
      </c>
      <c r="M362" s="13">
        <f t="shared" si="53"/>
        <v>2.2115267597054639E-2</v>
      </c>
      <c r="N362" s="19">
        <f t="shared" si="50"/>
        <v>2.3293211182439302E-5</v>
      </c>
    </row>
    <row r="363" spans="1:14" x14ac:dyDescent="0.2">
      <c r="A363" s="5">
        <v>361</v>
      </c>
      <c r="B363" s="2" t="str">
        <f>'Исходные данные'!A613</f>
        <v>16.10.2014</v>
      </c>
      <c r="C363" s="2">
        <f>'Исходные данные'!B613</f>
        <v>920.44</v>
      </c>
      <c r="D363" s="6" t="str">
        <f>'Исходные данные'!A365</f>
        <v>16.10.2015</v>
      </c>
      <c r="E363" s="2">
        <f>'Исходные данные'!B365</f>
        <v>1223.81</v>
      </c>
      <c r="F363" s="13">
        <f t="shared" si="45"/>
        <v>1.3295923688670634</v>
      </c>
      <c r="G363" s="13">
        <f t="shared" si="46"/>
        <v>0.3645920070688094</v>
      </c>
      <c r="H363" s="13">
        <f t="shared" si="47"/>
        <v>1.0503241100207345E-3</v>
      </c>
      <c r="I363" s="13">
        <f t="shared" si="51"/>
        <v>0.2848724056824975</v>
      </c>
      <c r="J363" s="19">
        <f t="shared" si="48"/>
        <v>2.9920835596793484E-4</v>
      </c>
      <c r="K363" s="13">
        <f t="shared" si="52"/>
        <v>1.1729399938370519</v>
      </c>
      <c r="L363" s="13">
        <f t="shared" si="49"/>
        <v>0.15951341221367216</v>
      </c>
      <c r="M363" s="13">
        <f t="shared" si="53"/>
        <v>2.5444528676048832E-2</v>
      </c>
      <c r="N363" s="19">
        <f t="shared" si="50"/>
        <v>2.6725001936568048E-5</v>
      </c>
    </row>
    <row r="364" spans="1:14" x14ac:dyDescent="0.2">
      <c r="A364" s="5">
        <v>362</v>
      </c>
      <c r="B364" s="2" t="str">
        <f>'Исходные данные'!A614</f>
        <v>15.10.2014</v>
      </c>
      <c r="C364" s="2">
        <f>'Исходные данные'!B614</f>
        <v>930.77</v>
      </c>
      <c r="D364" s="6" t="str">
        <f>'Исходные данные'!A366</f>
        <v>15.10.2015</v>
      </c>
      <c r="E364" s="2">
        <f>'Исходные данные'!B366</f>
        <v>1227.26</v>
      </c>
      <c r="F364" s="13">
        <f t="shared" si="45"/>
        <v>1.3185427119481719</v>
      </c>
      <c r="G364" s="13">
        <f t="shared" si="46"/>
        <v>0.36357441397775847</v>
      </c>
      <c r="H364" s="13">
        <f t="shared" si="47"/>
        <v>1.0473926070338367E-3</v>
      </c>
      <c r="I364" s="13">
        <f t="shared" si="51"/>
        <v>0.27652712063477197</v>
      </c>
      <c r="J364" s="19">
        <f t="shared" si="48"/>
        <v>2.8963246179721408E-4</v>
      </c>
      <c r="K364" s="13">
        <f t="shared" si="52"/>
        <v>1.1631922058519344</v>
      </c>
      <c r="L364" s="13">
        <f t="shared" si="49"/>
        <v>0.15116812716594655</v>
      </c>
      <c r="M364" s="13">
        <f t="shared" si="53"/>
        <v>2.2851802670859726E-2</v>
      </c>
      <c r="N364" s="19">
        <f t="shared" si="50"/>
        <v>2.3934809174854561E-5</v>
      </c>
    </row>
    <row r="365" spans="1:14" x14ac:dyDescent="0.2">
      <c r="A365" s="5">
        <v>363</v>
      </c>
      <c r="B365" s="2" t="str">
        <f>'Исходные данные'!A615</f>
        <v>14.10.2014</v>
      </c>
      <c r="C365" s="2">
        <f>'Исходные данные'!B615</f>
        <v>940.83</v>
      </c>
      <c r="D365" s="6" t="str">
        <f>'Исходные данные'!A367</f>
        <v>14.10.2015</v>
      </c>
      <c r="E365" s="2">
        <f>'Исходные данные'!B367</f>
        <v>1220.9000000000001</v>
      </c>
      <c r="F365" s="13">
        <f t="shared" si="45"/>
        <v>1.297683959907741</v>
      </c>
      <c r="G365" s="13">
        <f t="shared" si="46"/>
        <v>0.36255966103591231</v>
      </c>
      <c r="H365" s="13">
        <f t="shared" si="47"/>
        <v>1.0444692860068501E-3</v>
      </c>
      <c r="I365" s="13">
        <f t="shared" si="51"/>
        <v>0.26058110628374886</v>
      </c>
      <c r="J365" s="19">
        <f t="shared" si="48"/>
        <v>2.7216896202706227E-4</v>
      </c>
      <c r="K365" s="13">
        <f t="shared" si="52"/>
        <v>1.1447910288727081</v>
      </c>
      <c r="L365" s="13">
        <f t="shared" si="49"/>
        <v>0.13522211281492347</v>
      </c>
      <c r="M365" s="13">
        <f t="shared" si="53"/>
        <v>1.8285019794131836E-2</v>
      </c>
      <c r="N365" s="19">
        <f t="shared" si="50"/>
        <v>1.9098141568997999E-5</v>
      </c>
    </row>
    <row r="366" spans="1:14" x14ac:dyDescent="0.2">
      <c r="A366" s="5">
        <v>364</v>
      </c>
      <c r="B366" s="2" t="str">
        <f>'Исходные данные'!A616</f>
        <v>13.10.2014</v>
      </c>
      <c r="C366" s="2">
        <f>'Исходные данные'!B616</f>
        <v>934.04</v>
      </c>
      <c r="D366" s="6" t="str">
        <f>'Исходные данные'!A368</f>
        <v>13.10.2015</v>
      </c>
      <c r="E366" s="2">
        <f>'Исходные данные'!B368</f>
        <v>1214.47</v>
      </c>
      <c r="F366" s="13">
        <f t="shared" si="45"/>
        <v>1.3002333947154299</v>
      </c>
      <c r="G366" s="13">
        <f t="shared" si="46"/>
        <v>0.36154774031628367</v>
      </c>
      <c r="H366" s="13">
        <f t="shared" si="47"/>
        <v>1.0415541241035478E-3</v>
      </c>
      <c r="I366" s="13">
        <f t="shared" si="51"/>
        <v>0.26254378274960449</v>
      </c>
      <c r="J366" s="19">
        <f t="shared" si="48"/>
        <v>2.7345355968059646E-4</v>
      </c>
      <c r="K366" s="13">
        <f t="shared" si="52"/>
        <v>1.1470400896507618</v>
      </c>
      <c r="L366" s="13">
        <f t="shared" si="49"/>
        <v>0.13718478928077896</v>
      </c>
      <c r="M366" s="13">
        <f t="shared" si="53"/>
        <v>1.8819666410011673E-2</v>
      </c>
      <c r="N366" s="19">
        <f t="shared" si="50"/>
        <v>1.9601701163600668E-5</v>
      </c>
    </row>
    <row r="367" spans="1:14" x14ac:dyDescent="0.2">
      <c r="A367" s="5">
        <v>365</v>
      </c>
      <c r="B367" s="2" t="str">
        <f>'Исходные данные'!A617</f>
        <v>10.10.2014</v>
      </c>
      <c r="C367" s="2">
        <f>'Исходные данные'!B617</f>
        <v>924.89</v>
      </c>
      <c r="D367" s="6" t="str">
        <f>'Исходные данные'!A369</f>
        <v>12.10.2015</v>
      </c>
      <c r="E367" s="2">
        <f>'Исходные данные'!B369</f>
        <v>1213.18</v>
      </c>
      <c r="F367" s="13">
        <f t="shared" si="45"/>
        <v>1.3117019321216579</v>
      </c>
      <c r="G367" s="13">
        <f t="shared" si="46"/>
        <v>0.36053864391400986</v>
      </c>
      <c r="H367" s="13">
        <f t="shared" si="47"/>
        <v>1.03864709855144E-3</v>
      </c>
      <c r="I367" s="13">
        <f t="shared" si="51"/>
        <v>0.27132547882839259</v>
      </c>
      <c r="J367" s="19">
        <f t="shared" si="48"/>
        <v>2.8181142134819009E-4</v>
      </c>
      <c r="K367" s="13">
        <f t="shared" si="52"/>
        <v>1.1571574056865355</v>
      </c>
      <c r="L367" s="13">
        <f t="shared" si="49"/>
        <v>0.14596648535956708</v>
      </c>
      <c r="M367" s="13">
        <f t="shared" si="53"/>
        <v>2.1306214848224654E-2</v>
      </c>
      <c r="N367" s="19">
        <f t="shared" si="50"/>
        <v>2.2129638233222146E-5</v>
      </c>
    </row>
    <row r="368" spans="1:14" x14ac:dyDescent="0.2">
      <c r="A368" s="5">
        <v>366</v>
      </c>
      <c r="B368" s="2" t="str">
        <f>'Исходные данные'!A618</f>
        <v>09.10.2014</v>
      </c>
      <c r="C368" s="2">
        <f>'Исходные данные'!B618</f>
        <v>938.96</v>
      </c>
      <c r="D368" s="6" t="str">
        <f>'Исходные данные'!A370</f>
        <v>09.10.2015</v>
      </c>
      <c r="E368" s="2">
        <f>'Исходные данные'!B370</f>
        <v>1214.9000000000001</v>
      </c>
      <c r="F368" s="13">
        <f t="shared" si="45"/>
        <v>1.2938783334753345</v>
      </c>
      <c r="G368" s="13">
        <f t="shared" si="46"/>
        <v>0.35953236394629101</v>
      </c>
      <c r="H368" s="13">
        <f t="shared" si="47"/>
        <v>1.0357481866415952E-3</v>
      </c>
      <c r="I368" s="13">
        <f t="shared" si="51"/>
        <v>0.25764416806882806</v>
      </c>
      <c r="J368" s="19">
        <f t="shared" si="48"/>
        <v>2.6685447987607103E-4</v>
      </c>
      <c r="K368" s="13">
        <f t="shared" si="52"/>
        <v>1.1414337807802144</v>
      </c>
      <c r="L368" s="13">
        <f t="shared" si="49"/>
        <v>0.13228517460000253</v>
      </c>
      <c r="M368" s="13">
        <f t="shared" si="53"/>
        <v>1.7499367418953103E-2</v>
      </c>
      <c r="N368" s="19">
        <f t="shared" si="50"/>
        <v>1.8124938071555687E-5</v>
      </c>
    </row>
    <row r="369" spans="1:14" x14ac:dyDescent="0.2">
      <c r="A369" s="5">
        <v>367</v>
      </c>
      <c r="B369" s="2" t="str">
        <f>'Исходные данные'!A619</f>
        <v>08.10.2014</v>
      </c>
      <c r="C369" s="2">
        <f>'Исходные данные'!B619</f>
        <v>938.02</v>
      </c>
      <c r="D369" s="6" t="str">
        <f>'Исходные данные'!A371</f>
        <v>08.10.2015</v>
      </c>
      <c r="E369" s="2">
        <f>'Исходные данные'!B371</f>
        <v>1201.77</v>
      </c>
      <c r="F369" s="13">
        <f t="shared" si="45"/>
        <v>1.2811773736167673</v>
      </c>
      <c r="G369" s="13">
        <f t="shared" si="46"/>
        <v>0.3585288925523285</v>
      </c>
      <c r="H369" s="13">
        <f t="shared" si="47"/>
        <v>1.0328573657284641E-3</v>
      </c>
      <c r="I369" s="13">
        <f t="shared" si="51"/>
        <v>0.24777947829155675</v>
      </c>
      <c r="J369" s="19">
        <f t="shared" si="48"/>
        <v>2.5592085922979048E-4</v>
      </c>
      <c r="K369" s="13">
        <f t="shared" si="52"/>
        <v>1.1302292461220271</v>
      </c>
      <c r="L369" s="13">
        <f t="shared" si="49"/>
        <v>0.1224204848227313</v>
      </c>
      <c r="M369" s="13">
        <f t="shared" si="53"/>
        <v>1.498677510423254E-2</v>
      </c>
      <c r="N369" s="19">
        <f t="shared" si="50"/>
        <v>1.547920105492255E-5</v>
      </c>
    </row>
    <row r="370" spans="1:14" x14ac:dyDescent="0.2">
      <c r="A370" s="5">
        <v>368</v>
      </c>
      <c r="B370" s="2" t="str">
        <f>'Исходные данные'!A620</f>
        <v>07.10.2014</v>
      </c>
      <c r="C370" s="2">
        <f>'Исходные данные'!B620</f>
        <v>944.52</v>
      </c>
      <c r="D370" s="6" t="str">
        <f>'Исходные данные'!A372</f>
        <v>07.10.2015</v>
      </c>
      <c r="E370" s="2">
        <f>'Исходные данные'!B372</f>
        <v>1204.03</v>
      </c>
      <c r="F370" s="13">
        <f t="shared" si="45"/>
        <v>1.2747533138525389</v>
      </c>
      <c r="G370" s="13">
        <f t="shared" si="46"/>
        <v>0.35752822189326339</v>
      </c>
      <c r="H370" s="13">
        <f t="shared" si="47"/>
        <v>1.0299746132297015E-3</v>
      </c>
      <c r="I370" s="13">
        <f t="shared" si="51"/>
        <v>0.24275268055950697</v>
      </c>
      <c r="J370" s="19">
        <f t="shared" si="48"/>
        <v>2.5002909826975147E-4</v>
      </c>
      <c r="K370" s="13">
        <f t="shared" si="52"/>
        <v>1.1245620681231916</v>
      </c>
      <c r="L370" s="13">
        <f t="shared" si="49"/>
        <v>0.11739368709068149</v>
      </c>
      <c r="M370" s="13">
        <f t="shared" si="53"/>
        <v>1.3781277768744795E-2</v>
      </c>
      <c r="N370" s="19">
        <f t="shared" si="50"/>
        <v>1.4194366239674004E-5</v>
      </c>
    </row>
    <row r="371" spans="1:14" x14ac:dyDescent="0.2">
      <c r="A371" s="5">
        <v>369</v>
      </c>
      <c r="B371" s="2" t="str">
        <f>'Исходные данные'!A621</f>
        <v>06.10.2014</v>
      </c>
      <c r="C371" s="2">
        <f>'Исходные данные'!B621</f>
        <v>947.35</v>
      </c>
      <c r="D371" s="6" t="str">
        <f>'Исходные данные'!A373</f>
        <v>06.10.2015</v>
      </c>
      <c r="E371" s="2">
        <f>'Исходные данные'!B373</f>
        <v>1201.8800000000001</v>
      </c>
      <c r="F371" s="13">
        <f t="shared" si="45"/>
        <v>1.2686757798068296</v>
      </c>
      <c r="G371" s="13">
        <f t="shared" si="46"/>
        <v>0.35653034415211576</v>
      </c>
      <c r="H371" s="13">
        <f t="shared" si="47"/>
        <v>1.0270999066259922E-3</v>
      </c>
      <c r="I371" s="13">
        <f t="shared" si="51"/>
        <v>0.23797366342242618</v>
      </c>
      <c r="J371" s="19">
        <f t="shared" si="48"/>
        <v>2.4442272748061925E-4</v>
      </c>
      <c r="K371" s="13">
        <f t="shared" si="52"/>
        <v>1.1192005882342893</v>
      </c>
      <c r="L371" s="13">
        <f t="shared" si="49"/>
        <v>0.11261466995360066</v>
      </c>
      <c r="M371" s="13">
        <f t="shared" si="53"/>
        <v>1.2682063888758366E-2</v>
      </c>
      <c r="N371" s="19">
        <f t="shared" si="50"/>
        <v>1.3025746635968585E-5</v>
      </c>
    </row>
    <row r="372" spans="1:14" x14ac:dyDescent="0.2">
      <c r="A372" s="5">
        <v>370</v>
      </c>
      <c r="B372" s="2" t="str">
        <f>'Исходные данные'!A622</f>
        <v>03.10.2014</v>
      </c>
      <c r="C372" s="2">
        <f>'Исходные данные'!B622</f>
        <v>932.01</v>
      </c>
      <c r="D372" s="6" t="str">
        <f>'Исходные данные'!A374</f>
        <v>05.10.2015</v>
      </c>
      <c r="E372" s="2">
        <f>'Исходные данные'!B374</f>
        <v>1192.26</v>
      </c>
      <c r="F372" s="13">
        <f t="shared" si="45"/>
        <v>1.2792352013390413</v>
      </c>
      <c r="G372" s="13">
        <f t="shared" si="46"/>
        <v>0.3555352515337229</v>
      </c>
      <c r="H372" s="13">
        <f t="shared" si="47"/>
        <v>1.0242332234608716E-3</v>
      </c>
      <c r="I372" s="13">
        <f t="shared" si="51"/>
        <v>0.24626240040401665</v>
      </c>
      <c r="J372" s="19">
        <f t="shared" si="48"/>
        <v>2.5223013218301783E-4</v>
      </c>
      <c r="K372" s="13">
        <f t="shared" si="52"/>
        <v>1.1285159002930287</v>
      </c>
      <c r="L372" s="13">
        <f t="shared" si="49"/>
        <v>0.12090340693519115</v>
      </c>
      <c r="M372" s="13">
        <f t="shared" si="53"/>
        <v>1.4617633808536385E-2</v>
      </c>
      <c r="N372" s="19">
        <f t="shared" si="50"/>
        <v>1.4971866195087839E-5</v>
      </c>
    </row>
    <row r="373" spans="1:14" x14ac:dyDescent="0.2">
      <c r="A373" s="5">
        <v>371</v>
      </c>
      <c r="B373" s="2" t="str">
        <f>'Исходные данные'!A623</f>
        <v>02.10.2014</v>
      </c>
      <c r="C373" s="2">
        <f>'Исходные данные'!B623</f>
        <v>936.13</v>
      </c>
      <c r="D373" s="6" t="str">
        <f>'Исходные данные'!A375</f>
        <v>02.10.2015</v>
      </c>
      <c r="E373" s="2">
        <f>'Исходные данные'!B375</f>
        <v>1176.6600000000001</v>
      </c>
      <c r="F373" s="13">
        <f t="shared" si="45"/>
        <v>1.2569408095029537</v>
      </c>
      <c r="G373" s="13">
        <f t="shared" si="46"/>
        <v>0.35454293626467898</v>
      </c>
      <c r="H373" s="13">
        <f t="shared" si="47"/>
        <v>1.0213745413405534E-3</v>
      </c>
      <c r="I373" s="13">
        <f t="shared" si="51"/>
        <v>0.22868083979849077</v>
      </c>
      <c r="J373" s="19">
        <f t="shared" si="48"/>
        <v>2.3356878786255606E-4</v>
      </c>
      <c r="K373" s="13">
        <f t="shared" si="52"/>
        <v>1.1088482303852181</v>
      </c>
      <c r="L373" s="13">
        <f t="shared" si="49"/>
        <v>0.10332184632966526</v>
      </c>
      <c r="M373" s="13">
        <f t="shared" si="53"/>
        <v>1.0675403928970926E-2</v>
      </c>
      <c r="N373" s="19">
        <f t="shared" si="50"/>
        <v>1.0903585791577821E-5</v>
      </c>
    </row>
    <row r="374" spans="1:14" x14ac:dyDescent="0.2">
      <c r="A374" s="5">
        <v>372</v>
      </c>
      <c r="B374" s="2" t="str">
        <f>'Исходные данные'!A624</f>
        <v>01.10.2014</v>
      </c>
      <c r="C374" s="2">
        <f>'Исходные данные'!B624</f>
        <v>953.6</v>
      </c>
      <c r="D374" s="6" t="str">
        <f>'Исходные данные'!A376</f>
        <v>01.10.2015</v>
      </c>
      <c r="E374" s="2">
        <f>'Исходные данные'!B376</f>
        <v>1185.31</v>
      </c>
      <c r="F374" s="13">
        <f t="shared" si="45"/>
        <v>1.2429844798657717</v>
      </c>
      <c r="G374" s="13">
        <f t="shared" si="46"/>
        <v>0.35355339059327379</v>
      </c>
      <c r="H374" s="13">
        <f t="shared" si="47"/>
        <v>1.0185238379337522E-3</v>
      </c>
      <c r="I374" s="13">
        <f t="shared" si="51"/>
        <v>0.21751532642147706</v>
      </c>
      <c r="J374" s="19">
        <f t="shared" si="48"/>
        <v>2.2154454507621572E-4</v>
      </c>
      <c r="K374" s="13">
        <f t="shared" si="52"/>
        <v>1.0965362334289082</v>
      </c>
      <c r="L374" s="13">
        <f t="shared" si="49"/>
        <v>9.2156332952651576E-2</v>
      </c>
      <c r="M374" s="13">
        <f t="shared" si="53"/>
        <v>8.4927897032799418E-3</v>
      </c>
      <c r="N374" s="19">
        <f t="shared" si="50"/>
        <v>8.6501087633489387E-6</v>
      </c>
    </row>
    <row r="375" spans="1:14" x14ac:dyDescent="0.2">
      <c r="A375" s="5">
        <v>373</v>
      </c>
      <c r="B375" s="2" t="str">
        <f>'Исходные данные'!A625</f>
        <v>30.09.2014</v>
      </c>
      <c r="C375" s="2">
        <f>'Исходные данные'!B625</f>
        <v>956.19</v>
      </c>
      <c r="D375" s="6" t="str">
        <f>'Исходные данные'!A377</f>
        <v>30.09.2015</v>
      </c>
      <c r="E375" s="2">
        <f>'Исходные данные'!B377</f>
        <v>1189.98</v>
      </c>
      <c r="F375" s="13">
        <f t="shared" si="45"/>
        <v>1.2445016157876572</v>
      </c>
      <c r="G375" s="13">
        <f t="shared" si="46"/>
        <v>0.35256660678943291</v>
      </c>
      <c r="H375" s="13">
        <f t="shared" si="47"/>
        <v>1.0156810909715116E-3</v>
      </c>
      <c r="I375" s="13">
        <f t="shared" si="51"/>
        <v>0.21873514116750101</v>
      </c>
      <c r="J375" s="19">
        <f t="shared" si="48"/>
        <v>2.2216514681481502E-4</v>
      </c>
      <c r="K375" s="13">
        <f t="shared" si="52"/>
        <v>1.0978746206222574</v>
      </c>
      <c r="L375" s="13">
        <f t="shared" si="49"/>
        <v>9.3376147698675624E-2</v>
      </c>
      <c r="M375" s="13">
        <f t="shared" si="53"/>
        <v>8.7191049590448506E-3</v>
      </c>
      <c r="N375" s="19">
        <f t="shared" si="50"/>
        <v>8.8558300370977912E-6</v>
      </c>
    </row>
    <row r="376" spans="1:14" x14ac:dyDescent="0.2">
      <c r="A376" s="5">
        <v>374</v>
      </c>
      <c r="B376" s="2" t="str">
        <f>'Исходные данные'!A626</f>
        <v>29.09.2014</v>
      </c>
      <c r="C376" s="2">
        <f>'Исходные данные'!B626</f>
        <v>965.73</v>
      </c>
      <c r="D376" s="6" t="str">
        <f>'Исходные данные'!A378</f>
        <v>29.09.2015</v>
      </c>
      <c r="E376" s="2">
        <f>'Исходные данные'!B378</f>
        <v>1170.22</v>
      </c>
      <c r="F376" s="13">
        <f t="shared" si="45"/>
        <v>1.2117465544199724</v>
      </c>
      <c r="G376" s="13">
        <f t="shared" si="46"/>
        <v>0.35158257714465657</v>
      </c>
      <c r="H376" s="13">
        <f t="shared" si="47"/>
        <v>1.0128462782470278E-3</v>
      </c>
      <c r="I376" s="13">
        <f t="shared" si="51"/>
        <v>0.19206275226496883</v>
      </c>
      <c r="J376" s="19">
        <f t="shared" si="48"/>
        <v>1.945300438214546E-4</v>
      </c>
      <c r="K376" s="13">
        <f t="shared" si="52"/>
        <v>1.0689787557103057</v>
      </c>
      <c r="L376" s="13">
        <f t="shared" si="49"/>
        <v>6.6703758796143389E-2</v>
      </c>
      <c r="M376" s="13">
        <f t="shared" si="53"/>
        <v>4.4493914375340528E-3</v>
      </c>
      <c r="N376" s="19">
        <f t="shared" si="50"/>
        <v>4.5065495579705584E-6</v>
      </c>
    </row>
    <row r="377" spans="1:14" x14ac:dyDescent="0.2">
      <c r="A377" s="5">
        <v>375</v>
      </c>
      <c r="B377" s="2" t="str">
        <f>'Исходные данные'!A627</f>
        <v>26.09.2014</v>
      </c>
      <c r="C377" s="2">
        <f>'Исходные данные'!B627</f>
        <v>966.26</v>
      </c>
      <c r="D377" s="6" t="str">
        <f>'Исходные данные'!A379</f>
        <v>28.09.2015</v>
      </c>
      <c r="E377" s="2">
        <f>'Исходные данные'!B379</f>
        <v>1177.42</v>
      </c>
      <c r="F377" s="13">
        <f t="shared" si="45"/>
        <v>1.2185333140148615</v>
      </c>
      <c r="G377" s="13">
        <f t="shared" si="46"/>
        <v>0.35060129397195999</v>
      </c>
      <c r="H377" s="13">
        <f t="shared" si="47"/>
        <v>1.010019377615478E-3</v>
      </c>
      <c r="I377" s="13">
        <f t="shared" si="51"/>
        <v>0.19764793389392746</v>
      </c>
      <c r="J377" s="19">
        <f t="shared" si="48"/>
        <v>1.9962824317852976E-4</v>
      </c>
      <c r="K377" s="13">
        <f t="shared" si="52"/>
        <v>1.0749659002997303</v>
      </c>
      <c r="L377" s="13">
        <f t="shared" si="49"/>
        <v>7.2288940425101922E-2</v>
      </c>
      <c r="M377" s="13">
        <f t="shared" si="53"/>
        <v>5.2256909077839087E-3</v>
      </c>
      <c r="N377" s="19">
        <f t="shared" si="50"/>
        <v>5.2780490782907657E-6</v>
      </c>
    </row>
    <row r="378" spans="1:14" x14ac:dyDescent="0.2">
      <c r="A378" s="5">
        <v>376</v>
      </c>
      <c r="B378" s="2" t="str">
        <f>'Исходные данные'!A628</f>
        <v>25.09.2014</v>
      </c>
      <c r="C378" s="2">
        <f>'Исходные данные'!B628</f>
        <v>966.53</v>
      </c>
      <c r="D378" s="6" t="str">
        <f>'Исходные данные'!A380</f>
        <v>25.09.2015</v>
      </c>
      <c r="E378" s="2">
        <f>'Исходные данные'!B380</f>
        <v>1191.03</v>
      </c>
      <c r="F378" s="13">
        <f t="shared" si="45"/>
        <v>1.2322742180791078</v>
      </c>
      <c r="G378" s="13">
        <f t="shared" si="46"/>
        <v>0.34962274960581313</v>
      </c>
      <c r="H378" s="13">
        <f t="shared" si="47"/>
        <v>1.0072003669938463E-3</v>
      </c>
      <c r="I378" s="13">
        <f t="shared" si="51"/>
        <v>0.20886141995382715</v>
      </c>
      <c r="J378" s="19">
        <f t="shared" si="48"/>
        <v>2.1036529882835056E-4</v>
      </c>
      <c r="K378" s="13">
        <f t="shared" si="52"/>
        <v>1.087087853092048</v>
      </c>
      <c r="L378" s="13">
        <f t="shared" si="49"/>
        <v>8.3502426485001599E-2</v>
      </c>
      <c r="M378" s="13">
        <f t="shared" si="53"/>
        <v>6.9726552288830665E-3</v>
      </c>
      <c r="N378" s="19">
        <f t="shared" si="50"/>
        <v>7.0228609054525859E-6</v>
      </c>
    </row>
    <row r="379" spans="1:14" x14ac:dyDescent="0.2">
      <c r="A379" s="5">
        <v>377</v>
      </c>
      <c r="B379" s="2" t="str">
        <f>'Исходные данные'!A629</f>
        <v>24.09.2014</v>
      </c>
      <c r="C379" s="2">
        <f>'Исходные данные'!B629</f>
        <v>964.92</v>
      </c>
      <c r="D379" s="6" t="str">
        <f>'Исходные данные'!A381</f>
        <v>24.09.2015</v>
      </c>
      <c r="E379" s="2">
        <f>'Исходные данные'!B381</f>
        <v>1186.92</v>
      </c>
      <c r="F379" s="13">
        <f t="shared" si="45"/>
        <v>1.2300708867056338</v>
      </c>
      <c r="G379" s="13">
        <f t="shared" si="46"/>
        <v>0.34864693640208055</v>
      </c>
      <c r="H379" s="13">
        <f t="shared" si="47"/>
        <v>1.004389224360751E-3</v>
      </c>
      <c r="I379" s="13">
        <f t="shared" si="51"/>
        <v>0.20707179919169183</v>
      </c>
      <c r="J379" s="19">
        <f t="shared" si="48"/>
        <v>2.0798068377712853E-4</v>
      </c>
      <c r="K379" s="13">
        <f t="shared" si="52"/>
        <v>1.0851441178930972</v>
      </c>
      <c r="L379" s="13">
        <f t="shared" si="49"/>
        <v>8.1712805722866405E-2</v>
      </c>
      <c r="M379" s="13">
        <f t="shared" si="53"/>
        <v>6.6769826191028789E-3</v>
      </c>
      <c r="N379" s="19">
        <f t="shared" si="50"/>
        <v>6.7062893938709561E-6</v>
      </c>
    </row>
    <row r="380" spans="1:14" x14ac:dyDescent="0.2">
      <c r="A380" s="5">
        <v>378</v>
      </c>
      <c r="B380" s="2" t="str">
        <f>'Исходные данные'!A630</f>
        <v>23.09.2014</v>
      </c>
      <c r="C380" s="2">
        <f>'Исходные данные'!B630</f>
        <v>956.05</v>
      </c>
      <c r="D380" s="6" t="str">
        <f>'Исходные данные'!A382</f>
        <v>23.09.2015</v>
      </c>
      <c r="E380" s="2">
        <f>'Исходные данные'!B382</f>
        <v>1202.06</v>
      </c>
      <c r="F380" s="13">
        <f t="shared" si="45"/>
        <v>1.2573191778672663</v>
      </c>
      <c r="G380" s="13">
        <f t="shared" si="46"/>
        <v>0.34767384673796226</v>
      </c>
      <c r="H380" s="13">
        <f t="shared" si="47"/>
        <v>1.0015859277562741E-3</v>
      </c>
      <c r="I380" s="13">
        <f t="shared" si="51"/>
        <v>0.22898181771570661</v>
      </c>
      <c r="J380" s="19">
        <f t="shared" si="48"/>
        <v>2.2934496633610405E-4</v>
      </c>
      <c r="K380" s="13">
        <f t="shared" si="52"/>
        <v>1.1091820194451563</v>
      </c>
      <c r="L380" s="13">
        <f t="shared" si="49"/>
        <v>0.10362282424688121</v>
      </c>
      <c r="M380" s="13">
        <f t="shared" si="53"/>
        <v>1.0737689704899996E-2</v>
      </c>
      <c r="N380" s="19">
        <f t="shared" si="50"/>
        <v>1.0754718905041255E-5</v>
      </c>
    </row>
    <row r="381" spans="1:14" x14ac:dyDescent="0.2">
      <c r="A381" s="5">
        <v>379</v>
      </c>
      <c r="B381" s="2" t="str">
        <f>'Исходные данные'!A631</f>
        <v>22.09.2014</v>
      </c>
      <c r="C381" s="2">
        <f>'Исходные данные'!B631</f>
        <v>954.68</v>
      </c>
      <c r="D381" s="6" t="str">
        <f>'Исходные данные'!A383</f>
        <v>22.09.2015</v>
      </c>
      <c r="E381" s="2">
        <f>'Исходные данные'!B383</f>
        <v>1218.26</v>
      </c>
      <c r="F381" s="13">
        <f t="shared" si="45"/>
        <v>1.276092512674404</v>
      </c>
      <c r="G381" s="13">
        <f t="shared" si="46"/>
        <v>0.34670347301193349</v>
      </c>
      <c r="H381" s="13">
        <f t="shared" si="47"/>
        <v>9.9879045528178758E-4</v>
      </c>
      <c r="I381" s="13">
        <f t="shared" si="51"/>
        <v>0.24380268439037614</v>
      </c>
      <c r="J381" s="19">
        <f t="shared" si="48"/>
        <v>2.4350779414118574E-4</v>
      </c>
      <c r="K381" s="13">
        <f t="shared" si="52"/>
        <v>1.1257434827391641</v>
      </c>
      <c r="L381" s="13">
        <f t="shared" si="49"/>
        <v>0.11844369092155063</v>
      </c>
      <c r="M381" s="13">
        <f t="shared" si="53"/>
        <v>1.4028907919119774E-2</v>
      </c>
      <c r="N381" s="19">
        <f t="shared" si="50"/>
        <v>1.4011939327643913E-5</v>
      </c>
    </row>
    <row r="382" spans="1:14" x14ac:dyDescent="0.2">
      <c r="A382" s="5">
        <v>380</v>
      </c>
      <c r="B382" s="2" t="str">
        <f>'Исходные данные'!A632</f>
        <v>19.09.2014</v>
      </c>
      <c r="C382" s="2">
        <f>'Исходные данные'!B632</f>
        <v>958.48</v>
      </c>
      <c r="D382" s="6" t="str">
        <f>'Исходные данные'!A384</f>
        <v>21.09.2015</v>
      </c>
      <c r="E382" s="2">
        <f>'Исходные данные'!B384</f>
        <v>1238.55</v>
      </c>
      <c r="F382" s="13">
        <f t="shared" si="45"/>
        <v>1.2922022368750521</v>
      </c>
      <c r="G382" s="13">
        <f t="shared" si="46"/>
        <v>0.34573580764368606</v>
      </c>
      <c r="H382" s="13">
        <f t="shared" si="47"/>
        <v>9.960027850997844E-4</v>
      </c>
      <c r="I382" s="13">
        <f t="shared" si="51"/>
        <v>0.25634792319990357</v>
      </c>
      <c r="J382" s="19">
        <f t="shared" si="48"/>
        <v>2.553232454616496E-4</v>
      </c>
      <c r="K382" s="13">
        <f t="shared" si="52"/>
        <v>1.1399551616319408</v>
      </c>
      <c r="L382" s="13">
        <f t="shared" si="49"/>
        <v>0.13098892973107823</v>
      </c>
      <c r="M382" s="13">
        <f t="shared" si="53"/>
        <v>1.7158099712093301E-2</v>
      </c>
      <c r="N382" s="19">
        <f t="shared" si="50"/>
        <v>1.7089515100264737E-5</v>
      </c>
    </row>
    <row r="383" spans="1:14" x14ac:dyDescent="0.2">
      <c r="A383" s="5">
        <v>381</v>
      </c>
      <c r="B383" s="2" t="str">
        <f>'Исходные данные'!A633</f>
        <v>18.09.2014</v>
      </c>
      <c r="C383" s="2">
        <f>'Исходные данные'!B633</f>
        <v>965.1</v>
      </c>
      <c r="D383" s="6" t="str">
        <f>'Исходные данные'!A385</f>
        <v>18.09.2015</v>
      </c>
      <c r="E383" s="2">
        <f>'Исходные данные'!B385</f>
        <v>1247.07</v>
      </c>
      <c r="F383" s="13">
        <f t="shared" si="45"/>
        <v>1.2921666148585638</v>
      </c>
      <c r="G383" s="13">
        <f t="shared" si="46"/>
        <v>0.34477084307406852</v>
      </c>
      <c r="H383" s="13">
        <f t="shared" si="47"/>
        <v>9.9322289543370677E-4</v>
      </c>
      <c r="I383" s="13">
        <f t="shared" si="51"/>
        <v>0.25632035591478741</v>
      </c>
      <c r="J383" s="19">
        <f t="shared" si="48"/>
        <v>2.5458324606028338E-4</v>
      </c>
      <c r="K383" s="13">
        <f t="shared" si="52"/>
        <v>1.1399237365961337</v>
      </c>
      <c r="L383" s="13">
        <f t="shared" si="49"/>
        <v>0.13096136244596188</v>
      </c>
      <c r="M383" s="13">
        <f t="shared" si="53"/>
        <v>1.7150878453702542E-2</v>
      </c>
      <c r="N383" s="19">
        <f t="shared" si="50"/>
        <v>1.7034645157018015E-5</v>
      </c>
    </row>
    <row r="384" spans="1:14" x14ac:dyDescent="0.2">
      <c r="A384" s="5">
        <v>382</v>
      </c>
      <c r="B384" s="2" t="str">
        <f>'Исходные данные'!A634</f>
        <v>17.09.2014</v>
      </c>
      <c r="C384" s="2">
        <f>'Исходные данные'!B634</f>
        <v>963.99</v>
      </c>
      <c r="D384" s="6" t="str">
        <f>'Исходные данные'!A386</f>
        <v>17.09.2015</v>
      </c>
      <c r="E384" s="2">
        <f>'Исходные данные'!B386</f>
        <v>1246.27</v>
      </c>
      <c r="F384" s="13">
        <f t="shared" si="45"/>
        <v>1.2928246143632196</v>
      </c>
      <c r="G384" s="13">
        <f t="shared" si="46"/>
        <v>0.3438085717650276</v>
      </c>
      <c r="H384" s="13">
        <f t="shared" si="47"/>
        <v>9.9045076456777664E-4</v>
      </c>
      <c r="I384" s="13">
        <f t="shared" si="51"/>
        <v>0.2568294481789537</v>
      </c>
      <c r="J384" s="19">
        <f t="shared" si="48"/>
        <v>2.5437692331236488E-4</v>
      </c>
      <c r="K384" s="13">
        <f t="shared" si="52"/>
        <v>1.1405042106970744</v>
      </c>
      <c r="L384" s="13">
        <f t="shared" si="49"/>
        <v>0.13147045471012817</v>
      </c>
      <c r="M384" s="13">
        <f t="shared" si="53"/>
        <v>1.7284480461687811E-2</v>
      </c>
      <c r="N384" s="19">
        <f t="shared" si="50"/>
        <v>1.7119426888435489E-5</v>
      </c>
    </row>
    <row r="385" spans="1:14" x14ac:dyDescent="0.2">
      <c r="A385" s="5">
        <v>383</v>
      </c>
      <c r="B385" s="2" t="str">
        <f>'Исходные данные'!A635</f>
        <v>16.09.2014</v>
      </c>
      <c r="C385" s="2">
        <f>'Исходные данные'!B635</f>
        <v>979.68</v>
      </c>
      <c r="D385" s="6" t="str">
        <f>'Исходные данные'!A387</f>
        <v>16.09.2015</v>
      </c>
      <c r="E385" s="2">
        <f>'Исходные данные'!B387</f>
        <v>1247.8699999999999</v>
      </c>
      <c r="F385" s="13">
        <f t="shared" si="45"/>
        <v>1.2737526539278132</v>
      </c>
      <c r="G385" s="13">
        <f t="shared" si="46"/>
        <v>0.34284898619954879</v>
      </c>
      <c r="H385" s="13">
        <f t="shared" si="47"/>
        <v>9.8768637084682459E-4</v>
      </c>
      <c r="I385" s="13">
        <f t="shared" si="51"/>
        <v>0.241967389107338</v>
      </c>
      <c r="J385" s="19">
        <f t="shared" si="48"/>
        <v>2.3898789241070815E-4</v>
      </c>
      <c r="K385" s="13">
        <f t="shared" si="52"/>
        <v>1.123679305801879</v>
      </c>
      <c r="L385" s="13">
        <f t="shared" si="49"/>
        <v>0.11660839563851257</v>
      </c>
      <c r="M385" s="13">
        <f t="shared" si="53"/>
        <v>1.3597517933387834E-2</v>
      </c>
      <c r="N385" s="19">
        <f t="shared" si="50"/>
        <v>1.3430083140152444E-5</v>
      </c>
    </row>
    <row r="386" spans="1:14" x14ac:dyDescent="0.2">
      <c r="A386" s="5">
        <v>384</v>
      </c>
      <c r="B386" s="2" t="str">
        <f>'Исходные данные'!A636</f>
        <v>15.09.2014</v>
      </c>
      <c r="C386" s="2">
        <f>'Исходные данные'!B636</f>
        <v>967.98</v>
      </c>
      <c r="D386" s="6" t="str">
        <f>'Исходные данные'!A388</f>
        <v>15.09.2015</v>
      </c>
      <c r="E386" s="2">
        <f>'Исходные данные'!B388</f>
        <v>1245.4000000000001</v>
      </c>
      <c r="F386" s="13">
        <f t="shared" ref="F386:F449" si="54">E386/C386</f>
        <v>1.2865968305130271</v>
      </c>
      <c r="G386" s="13">
        <f t="shared" ref="G386:G449" si="55">1/POWER(2,A386/248)</f>
        <v>0.34189207888159806</v>
      </c>
      <c r="H386" s="13">
        <f t="shared" ref="H386:H449" si="56">G386/SUM(G$2:G$1242)</f>
        <v>9.849296926761229E-4</v>
      </c>
      <c r="I386" s="13">
        <f t="shared" si="51"/>
        <v>0.25200061653224398</v>
      </c>
      <c r="J386" s="19">
        <f t="shared" ref="J386:J449" si="57">H386*I386</f>
        <v>2.4820288979529657E-4</v>
      </c>
      <c r="K386" s="13">
        <f t="shared" si="52"/>
        <v>1.1350101834132931</v>
      </c>
      <c r="L386" s="13">
        <f t="shared" ref="L386:L449" si="58">LN(K386)</f>
        <v>0.12664162306341858</v>
      </c>
      <c r="M386" s="13">
        <f t="shared" si="53"/>
        <v>1.6038100692136945E-2</v>
      </c>
      <c r="N386" s="19">
        <f t="shared" ref="N386:N449" si="59">M386*H386</f>
        <v>1.5796401585815155E-5</v>
      </c>
    </row>
    <row r="387" spans="1:14" x14ac:dyDescent="0.2">
      <c r="A387" s="5">
        <v>385</v>
      </c>
      <c r="B387" s="2" t="str">
        <f>'Исходные данные'!A637</f>
        <v>12.09.2014</v>
      </c>
      <c r="C387" s="2">
        <f>'Исходные данные'!B637</f>
        <v>973.85</v>
      </c>
      <c r="D387" s="6" t="str">
        <f>'Исходные данные'!A389</f>
        <v>14.09.2015</v>
      </c>
      <c r="E387" s="2">
        <f>'Исходные данные'!B389</f>
        <v>1250.9100000000001</v>
      </c>
      <c r="F387" s="13">
        <f t="shared" si="54"/>
        <v>1.2844996662730401</v>
      </c>
      <c r="G387" s="13">
        <f t="shared" si="55"/>
        <v>0.34093784233606322</v>
      </c>
      <c r="H387" s="13">
        <f t="shared" si="56"/>
        <v>9.8218070852121525E-4</v>
      </c>
      <c r="I387" s="13">
        <f t="shared" ref="I387:I450" si="60">LN(F387)</f>
        <v>0.25036927775697737</v>
      </c>
      <c r="J387" s="19">
        <f t="shared" si="57"/>
        <v>2.4590787461929297E-4</v>
      </c>
      <c r="K387" s="13">
        <f t="shared" ref="K387:K450" si="61">F387/GEOMEAN(F$2:F$1242)</f>
        <v>1.1331601067519614</v>
      </c>
      <c r="L387" s="13">
        <f t="shared" si="58"/>
        <v>0.12501028428815197</v>
      </c>
      <c r="M387" s="13">
        <f t="shared" ref="M387:M450" si="62">POWER(L387-AVERAGE(L$2:L$1242),2)</f>
        <v>1.5627571177804528E-2</v>
      </c>
      <c r="N387" s="19">
        <f t="shared" si="59"/>
        <v>1.5349098931881772E-5</v>
      </c>
    </row>
    <row r="388" spans="1:14" x14ac:dyDescent="0.2">
      <c r="A388" s="5">
        <v>386</v>
      </c>
      <c r="B388" s="2" t="str">
        <f>'Исходные данные'!A638</f>
        <v>11.09.2014</v>
      </c>
      <c r="C388" s="2">
        <f>'Исходные данные'!B638</f>
        <v>970.65</v>
      </c>
      <c r="D388" s="6" t="str">
        <f>'Исходные данные'!A390</f>
        <v>11.09.2015</v>
      </c>
      <c r="E388" s="2">
        <f>'Исходные данные'!B390</f>
        <v>1239.74</v>
      </c>
      <c r="F388" s="13">
        <f t="shared" si="54"/>
        <v>1.2772266007314685</v>
      </c>
      <c r="G388" s="13">
        <f t="shared" si="55"/>
        <v>0.33998626910869539</v>
      </c>
      <c r="H388" s="13">
        <f t="shared" si="56"/>
        <v>9.7943939690774899E-4</v>
      </c>
      <c r="I388" s="13">
        <f t="shared" si="60"/>
        <v>0.24469100902295951</v>
      </c>
      <c r="J388" s="19">
        <f t="shared" si="57"/>
        <v>2.3966001430619603E-4</v>
      </c>
      <c r="K388" s="13">
        <f t="shared" si="61"/>
        <v>1.1267439527101204</v>
      </c>
      <c r="L388" s="13">
        <f t="shared" si="58"/>
        <v>0.11933201555413414</v>
      </c>
      <c r="M388" s="13">
        <f t="shared" si="62"/>
        <v>1.424012993621207E-2</v>
      </c>
      <c r="N388" s="19">
        <f t="shared" si="59"/>
        <v>1.3947344276611533E-5</v>
      </c>
    </row>
    <row r="389" spans="1:14" x14ac:dyDescent="0.2">
      <c r="A389" s="5">
        <v>387</v>
      </c>
      <c r="B389" s="2" t="str">
        <f>'Исходные данные'!A639</f>
        <v>10.09.2014</v>
      </c>
      <c r="C389" s="2">
        <f>'Исходные данные'!B639</f>
        <v>970.82</v>
      </c>
      <c r="D389" s="6" t="str">
        <f>'Исходные данные'!A391</f>
        <v>10.09.2015</v>
      </c>
      <c r="E389" s="2">
        <f>'Исходные данные'!B391</f>
        <v>1239.8</v>
      </c>
      <c r="F389" s="13">
        <f t="shared" si="54"/>
        <v>1.2770647493871159</v>
      </c>
      <c r="G389" s="13">
        <f t="shared" si="55"/>
        <v>0.33903735176605077</v>
      </c>
      <c r="H389" s="13">
        <f t="shared" si="56"/>
        <v>9.7670573642130742E-4</v>
      </c>
      <c r="I389" s="13">
        <f t="shared" si="60"/>
        <v>0.24456428006186293</v>
      </c>
      <c r="J389" s="19">
        <f t="shared" si="57"/>
        <v>2.388673352601687E-4</v>
      </c>
      <c r="K389" s="13">
        <f t="shared" si="61"/>
        <v>1.1266011706670727</v>
      </c>
      <c r="L389" s="13">
        <f t="shared" si="58"/>
        <v>0.11920528659303754</v>
      </c>
      <c r="M389" s="13">
        <f t="shared" si="62"/>
        <v>1.4209900351728174E-2</v>
      </c>
      <c r="N389" s="19">
        <f t="shared" si="59"/>
        <v>1.3878891187508062E-5</v>
      </c>
    </row>
    <row r="390" spans="1:14" x14ac:dyDescent="0.2">
      <c r="A390" s="5">
        <v>388</v>
      </c>
      <c r="B390" s="2" t="str">
        <f>'Исходные данные'!A640</f>
        <v>09.09.2014</v>
      </c>
      <c r="C390" s="2">
        <f>'Исходные данные'!B640</f>
        <v>977</v>
      </c>
      <c r="D390" s="6" t="str">
        <f>'Исходные данные'!A392</f>
        <v>09.09.2015</v>
      </c>
      <c r="E390" s="2">
        <f>'Исходные данные'!B392</f>
        <v>1243.6199999999999</v>
      </c>
      <c r="F390" s="13">
        <f t="shared" si="54"/>
        <v>1.2728966223132037</v>
      </c>
      <c r="G390" s="13">
        <f t="shared" si="55"/>
        <v>0.33809108289543288</v>
      </c>
      <c r="H390" s="13">
        <f t="shared" si="56"/>
        <v>9.7397970570724279E-4</v>
      </c>
      <c r="I390" s="13">
        <f t="shared" si="60"/>
        <v>0.24129510835408546</v>
      </c>
      <c r="J390" s="19">
        <f t="shared" si="57"/>
        <v>2.3501653862330942E-4</v>
      </c>
      <c r="K390" s="13">
        <f t="shared" si="61"/>
        <v>1.1229241317047081</v>
      </c>
      <c r="L390" s="13">
        <f t="shared" si="58"/>
        <v>0.11593611488525996</v>
      </c>
      <c r="M390" s="13">
        <f t="shared" si="62"/>
        <v>1.3441182734688153E-2</v>
      </c>
      <c r="N390" s="19">
        <f t="shared" si="59"/>
        <v>1.3091439204288841E-5</v>
      </c>
    </row>
    <row r="391" spans="1:14" x14ac:dyDescent="0.2">
      <c r="A391" s="5">
        <v>389</v>
      </c>
      <c r="B391" s="2" t="str">
        <f>'Исходные данные'!A641</f>
        <v>08.09.2014</v>
      </c>
      <c r="C391" s="2">
        <f>'Исходные данные'!B641</f>
        <v>972.41</v>
      </c>
      <c r="D391" s="6" t="str">
        <f>'Исходные данные'!A393</f>
        <v>08.09.2015</v>
      </c>
      <c r="E391" s="2">
        <f>'Исходные данные'!B393</f>
        <v>1236.24</v>
      </c>
      <c r="F391" s="13">
        <f t="shared" si="54"/>
        <v>1.2713155973303443</v>
      </c>
      <c r="G391" s="13">
        <f t="shared" si="55"/>
        <v>0.33714745510483407</v>
      </c>
      <c r="H391" s="13">
        <f t="shared" si="56"/>
        <v>9.712612834705082E-4</v>
      </c>
      <c r="I391" s="13">
        <f t="shared" si="60"/>
        <v>0.24005226770253624</v>
      </c>
      <c r="J391" s="19">
        <f t="shared" si="57"/>
        <v>2.3315347362877137E-4</v>
      </c>
      <c r="K391" s="13">
        <f t="shared" si="61"/>
        <v>1.121529382850041</v>
      </c>
      <c r="L391" s="13">
        <f t="shared" si="58"/>
        <v>0.11469327423371069</v>
      </c>
      <c r="M391" s="13">
        <f t="shared" si="62"/>
        <v>1.3154547154449123E-2</v>
      </c>
      <c r="N391" s="19">
        <f t="shared" si="59"/>
        <v>1.2776502352703577E-5</v>
      </c>
    </row>
    <row r="392" spans="1:14" x14ac:dyDescent="0.2">
      <c r="A392" s="5">
        <v>390</v>
      </c>
      <c r="B392" s="2" t="str">
        <f>'Исходные данные'!A642</f>
        <v>05.09.2014</v>
      </c>
      <c r="C392" s="2">
        <f>'Исходные данные'!B642</f>
        <v>973.05</v>
      </c>
      <c r="D392" s="6" t="str">
        <f>'Исходные данные'!A394</f>
        <v>07.09.2015</v>
      </c>
      <c r="E392" s="2">
        <f>'Исходные данные'!B394</f>
        <v>1228.1600000000001</v>
      </c>
      <c r="F392" s="13">
        <f t="shared" si="54"/>
        <v>1.2621756333179179</v>
      </c>
      <c r="G392" s="13">
        <f t="shared" si="55"/>
        <v>0.33620646102287843</v>
      </c>
      <c r="H392" s="13">
        <f t="shared" si="56"/>
        <v>9.6855044847549338E-4</v>
      </c>
      <c r="I392" s="13">
        <f t="shared" si="60"/>
        <v>0.23283692505210635</v>
      </c>
      <c r="J392" s="19">
        <f t="shared" si="57"/>
        <v>2.2551430818087243E-4</v>
      </c>
      <c r="K392" s="13">
        <f t="shared" si="61"/>
        <v>1.1134662880373496</v>
      </c>
      <c r="L392" s="13">
        <f t="shared" si="58"/>
        <v>0.10747793158328087</v>
      </c>
      <c r="M392" s="13">
        <f t="shared" si="62"/>
        <v>1.1551505777420364E-2</v>
      </c>
      <c r="N392" s="19">
        <f t="shared" si="59"/>
        <v>1.1188216101287747E-5</v>
      </c>
    </row>
    <row r="393" spans="1:14" x14ac:dyDescent="0.2">
      <c r="A393" s="5">
        <v>391</v>
      </c>
      <c r="B393" s="2" t="str">
        <f>'Исходные данные'!A643</f>
        <v>04.09.2014</v>
      </c>
      <c r="C393" s="2">
        <f>'Исходные данные'!B643</f>
        <v>966.31</v>
      </c>
      <c r="D393" s="6" t="str">
        <f>'Исходные данные'!A395</f>
        <v>04.09.2015</v>
      </c>
      <c r="E393" s="2">
        <f>'Исходные данные'!B395</f>
        <v>1226.81</v>
      </c>
      <c r="F393" s="13">
        <f t="shared" si="54"/>
        <v>1.2695822251658371</v>
      </c>
      <c r="G393" s="13">
        <f t="shared" si="55"/>
        <v>0.33526809329876373</v>
      </c>
      <c r="H393" s="13">
        <f t="shared" si="56"/>
        <v>9.6584717954585674E-4</v>
      </c>
      <c r="I393" s="13">
        <f t="shared" si="60"/>
        <v>0.23868788979008829</v>
      </c>
      <c r="J393" s="19">
        <f t="shared" si="57"/>
        <v>2.3053602514550906E-4</v>
      </c>
      <c r="K393" s="13">
        <f t="shared" si="61"/>
        <v>1.1200002363359958</v>
      </c>
      <c r="L393" s="13">
        <f t="shared" si="58"/>
        <v>0.11332889632126285</v>
      </c>
      <c r="M393" s="13">
        <f t="shared" si="62"/>
        <v>1.2843438741395503E-2</v>
      </c>
      <c r="N393" s="19">
        <f t="shared" si="59"/>
        <v>1.2404799084046835E-5</v>
      </c>
    </row>
    <row r="394" spans="1:14" x14ac:dyDescent="0.2">
      <c r="A394" s="5">
        <v>392</v>
      </c>
      <c r="B394" s="2" t="str">
        <f>'Исходные данные'!A644</f>
        <v>03.09.2014</v>
      </c>
      <c r="C394" s="2">
        <f>'Исходные данные'!B644</f>
        <v>958.98</v>
      </c>
      <c r="D394" s="6" t="str">
        <f>'Исходные данные'!A396</f>
        <v>03.09.2015</v>
      </c>
      <c r="E394" s="2">
        <f>'Исходные данные'!B396</f>
        <v>1231.28</v>
      </c>
      <c r="F394" s="13">
        <f t="shared" si="54"/>
        <v>1.2839475275813885</v>
      </c>
      <c r="G394" s="13">
        <f t="shared" si="55"/>
        <v>0.33433234460220429</v>
      </c>
      <c r="H394" s="13">
        <f t="shared" si="56"/>
        <v>9.6315145556436161E-4</v>
      </c>
      <c r="I394" s="13">
        <f t="shared" si="60"/>
        <v>0.2499393380630815</v>
      </c>
      <c r="J394" s="19">
        <f t="shared" si="57"/>
        <v>2.4072943725825E-4</v>
      </c>
      <c r="K394" s="13">
        <f t="shared" si="61"/>
        <v>1.132673020958791</v>
      </c>
      <c r="L394" s="13">
        <f t="shared" si="58"/>
        <v>0.1245803445942561</v>
      </c>
      <c r="M394" s="13">
        <f t="shared" si="62"/>
        <v>1.5520262259223551E-2</v>
      </c>
      <c r="N394" s="19">
        <f t="shared" si="59"/>
        <v>1.494836318571179E-5</v>
      </c>
    </row>
    <row r="395" spans="1:14" x14ac:dyDescent="0.2">
      <c r="A395" s="5">
        <v>393</v>
      </c>
      <c r="B395" s="2" t="str">
        <f>'Исходные данные'!A645</f>
        <v>02.09.2014</v>
      </c>
      <c r="C395" s="2">
        <f>'Исходные данные'!B645</f>
        <v>932.83</v>
      </c>
      <c r="D395" s="6" t="str">
        <f>'Исходные данные'!A397</f>
        <v>02.09.2015</v>
      </c>
      <c r="E395" s="2">
        <f>'Исходные данные'!B397</f>
        <v>1228.69</v>
      </c>
      <c r="F395" s="13">
        <f t="shared" si="54"/>
        <v>1.3171638991027304</v>
      </c>
      <c r="G395" s="13">
        <f t="shared" si="55"/>
        <v>0.33339920762337344</v>
      </c>
      <c r="H395" s="13">
        <f t="shared" si="56"/>
        <v>9.6046325547270955E-4</v>
      </c>
      <c r="I395" s="13">
        <f t="shared" si="60"/>
        <v>0.27548086384318726</v>
      </c>
      <c r="J395" s="19">
        <f t="shared" si="57"/>
        <v>2.6458924730726188E-4</v>
      </c>
      <c r="K395" s="13">
        <f t="shared" si="61"/>
        <v>1.161975844530748</v>
      </c>
      <c r="L395" s="13">
        <f t="shared" si="58"/>
        <v>0.15012187037436192</v>
      </c>
      <c r="M395" s="13">
        <f t="shared" si="62"/>
        <v>2.2536575964696666E-2</v>
      </c>
      <c r="N395" s="19">
        <f t="shared" si="59"/>
        <v>2.1645553118260578E-5</v>
      </c>
    </row>
    <row r="396" spans="1:14" x14ac:dyDescent="0.2">
      <c r="A396" s="5">
        <v>394</v>
      </c>
      <c r="B396" s="2" t="str">
        <f>'Исходные данные'!A646</f>
        <v>01.09.2014</v>
      </c>
      <c r="C396" s="2">
        <f>'Исходные данные'!B646</f>
        <v>938.79</v>
      </c>
      <c r="D396" s="6" t="str">
        <f>'Исходные данные'!A398</f>
        <v>01.09.2015</v>
      </c>
      <c r="E396" s="2">
        <f>'Исходные данные'!B398</f>
        <v>1232.76</v>
      </c>
      <c r="F396" s="13">
        <f t="shared" si="54"/>
        <v>1.313137123318314</v>
      </c>
      <c r="G396" s="13">
        <f t="shared" si="55"/>
        <v>0.33246867507284666</v>
      </c>
      <c r="H396" s="13">
        <f t="shared" si="56"/>
        <v>9.577825582713776E-4</v>
      </c>
      <c r="I396" s="13">
        <f t="shared" si="60"/>
        <v>0.27241902499207354</v>
      </c>
      <c r="J396" s="19">
        <f t="shared" si="57"/>
        <v>2.6091819067870255E-4</v>
      </c>
      <c r="K396" s="13">
        <f t="shared" si="61"/>
        <v>1.1584235028699867</v>
      </c>
      <c r="L396" s="13">
        <f t="shared" si="58"/>
        <v>0.14706003152324801</v>
      </c>
      <c r="M396" s="13">
        <f t="shared" si="62"/>
        <v>2.1626652871618642E-2</v>
      </c>
      <c r="N396" s="19">
        <f t="shared" si="59"/>
        <v>2.0713630914225936E-5</v>
      </c>
    </row>
    <row r="397" spans="1:14" x14ac:dyDescent="0.2">
      <c r="A397" s="5">
        <v>395</v>
      </c>
      <c r="B397" s="2" t="str">
        <f>'Исходные данные'!A647</f>
        <v>29.08.2014</v>
      </c>
      <c r="C397" s="2">
        <f>'Исходные данные'!B647</f>
        <v>943.26</v>
      </c>
      <c r="D397" s="6" t="str">
        <f>'Исходные данные'!A399</f>
        <v>31.08.2015</v>
      </c>
      <c r="E397" s="2">
        <f>'Исходные данные'!B399</f>
        <v>1236.29</v>
      </c>
      <c r="F397" s="13">
        <f t="shared" si="54"/>
        <v>1.3106566588215338</v>
      </c>
      <c r="G397" s="13">
        <f t="shared" si="55"/>
        <v>0.33154073968154463</v>
      </c>
      <c r="H397" s="13">
        <f t="shared" si="56"/>
        <v>9.5510934301945322E-4</v>
      </c>
      <c r="I397" s="13">
        <f t="shared" si="60"/>
        <v>0.27052827789706874</v>
      </c>
      <c r="J397" s="19">
        <f t="shared" si="57"/>
        <v>2.5838408577045341E-4</v>
      </c>
      <c r="K397" s="13">
        <f t="shared" si="61"/>
        <v>1.1562352863310745</v>
      </c>
      <c r="L397" s="13">
        <f t="shared" si="58"/>
        <v>0.14516928442824323</v>
      </c>
      <c r="M397" s="13">
        <f t="shared" si="62"/>
        <v>2.1074121141408126E-2</v>
      </c>
      <c r="N397" s="19">
        <f t="shared" si="59"/>
        <v>2.0128089998082684E-5</v>
      </c>
    </row>
    <row r="398" spans="1:14" x14ac:dyDescent="0.2">
      <c r="A398" s="5">
        <v>396</v>
      </c>
      <c r="B398" s="2" t="str">
        <f>'Исходные данные'!A648</f>
        <v>28.08.2014</v>
      </c>
      <c r="C398" s="2">
        <f>'Исходные данные'!B648</f>
        <v>953.21</v>
      </c>
      <c r="D398" s="6" t="str">
        <f>'Исходные данные'!A400</f>
        <v>28.08.2015</v>
      </c>
      <c r="E398" s="2">
        <f>'Исходные данные'!B400</f>
        <v>1223.0999999999999</v>
      </c>
      <c r="F398" s="13">
        <f t="shared" si="54"/>
        <v>1.2831380283463243</v>
      </c>
      <c r="G398" s="13">
        <f t="shared" si="55"/>
        <v>0.33061539420067626</v>
      </c>
      <c r="H398" s="13">
        <f t="shared" si="56"/>
        <v>9.5244358883447096E-4</v>
      </c>
      <c r="I398" s="13">
        <f t="shared" si="60"/>
        <v>0.24930866234600096</v>
      </c>
      <c r="J398" s="19">
        <f t="shared" si="57"/>
        <v>2.374524370923465E-4</v>
      </c>
      <c r="K398" s="13">
        <f t="shared" si="61"/>
        <v>1.1319588968031322</v>
      </c>
      <c r="L398" s="13">
        <f t="shared" si="58"/>
        <v>0.12394966887717546</v>
      </c>
      <c r="M398" s="13">
        <f t="shared" si="62"/>
        <v>1.5363520414761394E-2</v>
      </c>
      <c r="N398" s="19">
        <f t="shared" si="59"/>
        <v>1.4632886520967001E-5</v>
      </c>
    </row>
    <row r="399" spans="1:14" x14ac:dyDescent="0.2">
      <c r="A399" s="5">
        <v>397</v>
      </c>
      <c r="B399" s="2" t="str">
        <f>'Исходные данные'!A649</f>
        <v>27.08.2014</v>
      </c>
      <c r="C399" s="2">
        <f>'Исходные данные'!B649</f>
        <v>969.17</v>
      </c>
      <c r="D399" s="6" t="str">
        <f>'Исходные данные'!A401</f>
        <v>27.08.2015</v>
      </c>
      <c r="E399" s="2">
        <f>'Исходные данные'!B401</f>
        <v>1207.3800000000001</v>
      </c>
      <c r="F399" s="13">
        <f t="shared" si="54"/>
        <v>1.2457876327166546</v>
      </c>
      <c r="G399" s="13">
        <f t="shared" si="55"/>
        <v>0.3296926314016822</v>
      </c>
      <c r="H399" s="13">
        <f t="shared" si="56"/>
        <v>9.4978527489224913E-4</v>
      </c>
      <c r="I399" s="13">
        <f t="shared" si="60"/>
        <v>0.21976796660662543</v>
      </c>
      <c r="J399" s="19">
        <f t="shared" si="57"/>
        <v>2.0873237857598436E-4</v>
      </c>
      <c r="K399" s="13">
        <f t="shared" si="61"/>
        <v>1.0990091192280653</v>
      </c>
      <c r="L399" s="13">
        <f t="shared" si="58"/>
        <v>9.4408973137800042E-2</v>
      </c>
      <c r="M399" s="13">
        <f t="shared" si="62"/>
        <v>8.9130542089338165E-3</v>
      </c>
      <c r="N399" s="19">
        <f t="shared" si="59"/>
        <v>8.4654876419617238E-6</v>
      </c>
    </row>
    <row r="400" spans="1:14" x14ac:dyDescent="0.2">
      <c r="A400" s="5">
        <v>398</v>
      </c>
      <c r="B400" s="2" t="str">
        <f>'Исходные данные'!A650</f>
        <v>26.08.2014</v>
      </c>
      <c r="C400" s="2">
        <f>'Исходные данные'!B650</f>
        <v>970.34</v>
      </c>
      <c r="D400" s="6" t="str">
        <f>'Исходные данные'!A402</f>
        <v>26.08.2015</v>
      </c>
      <c r="E400" s="2">
        <f>'Исходные данные'!B402</f>
        <v>1191.8800000000001</v>
      </c>
      <c r="F400" s="13">
        <f t="shared" si="54"/>
        <v>1.2283117257868377</v>
      </c>
      <c r="G400" s="13">
        <f t="shared" si="55"/>
        <v>0.32877244407617834</v>
      </c>
      <c r="H400" s="13">
        <f t="shared" si="56"/>
        <v>9.471343804267272E-4</v>
      </c>
      <c r="I400" s="13">
        <f t="shared" si="60"/>
        <v>0.20564064587152417</v>
      </c>
      <c r="J400" s="19">
        <f t="shared" si="57"/>
        <v>1.9476932571807807E-4</v>
      </c>
      <c r="K400" s="13">
        <f t="shared" si="61"/>
        <v>1.0835922210519553</v>
      </c>
      <c r="L400" s="13">
        <f t="shared" si="58"/>
        <v>8.0281652402698717E-2</v>
      </c>
      <c r="M400" s="13">
        <f t="shared" si="62"/>
        <v>6.4451437125077112E-3</v>
      </c>
      <c r="N400" s="19">
        <f t="shared" si="59"/>
        <v>6.1044171969072075E-6</v>
      </c>
    </row>
    <row r="401" spans="1:14" x14ac:dyDescent="0.2">
      <c r="A401" s="5">
        <v>399</v>
      </c>
      <c r="B401" s="2" t="str">
        <f>'Исходные данные'!A651</f>
        <v>25.08.2014</v>
      </c>
      <c r="C401" s="2">
        <f>'Исходные данные'!B651</f>
        <v>968.33</v>
      </c>
      <c r="D401" s="6" t="str">
        <f>'Исходные данные'!A403</f>
        <v>25.08.2015</v>
      </c>
      <c r="E401" s="2">
        <f>'Исходные данные'!B403</f>
        <v>1194.2</v>
      </c>
      <c r="F401" s="13">
        <f t="shared" si="54"/>
        <v>1.2332572573399565</v>
      </c>
      <c r="G401" s="13">
        <f t="shared" si="55"/>
        <v>0.32785482503589936</v>
      </c>
      <c r="H401" s="13">
        <f t="shared" si="56"/>
        <v>9.4449088472980372E-4</v>
      </c>
      <c r="I401" s="13">
        <f t="shared" si="60"/>
        <v>0.2096588458417068</v>
      </c>
      <c r="J401" s="19">
        <f t="shared" si="57"/>
        <v>1.9802086880046319E-4</v>
      </c>
      <c r="K401" s="13">
        <f t="shared" si="61"/>
        <v>1.0879550708134795</v>
      </c>
      <c r="L401" s="13">
        <f t="shared" si="58"/>
        <v>8.4299852372881345E-2</v>
      </c>
      <c r="M401" s="13">
        <f t="shared" si="62"/>
        <v>7.1064651100895583E-3</v>
      </c>
      <c r="N401" s="19">
        <f t="shared" si="59"/>
        <v>6.7119915191299693E-6</v>
      </c>
    </row>
    <row r="402" spans="1:14" x14ac:dyDescent="0.2">
      <c r="A402" s="5">
        <v>400</v>
      </c>
      <c r="B402" s="2" t="str">
        <f>'Исходные данные'!A652</f>
        <v>22.08.2014</v>
      </c>
      <c r="C402" s="2">
        <f>'Исходные данные'!B652</f>
        <v>966.35</v>
      </c>
      <c r="D402" s="6" t="str">
        <f>'Исходные данные'!A404</f>
        <v>24.08.2015</v>
      </c>
      <c r="E402" s="2">
        <f>'Исходные данные'!B404</f>
        <v>1184.04</v>
      </c>
      <c r="F402" s="13">
        <f t="shared" si="54"/>
        <v>1.2252703471826978</v>
      </c>
      <c r="G402" s="13">
        <f t="shared" si="55"/>
        <v>0.32693976711264305</v>
      </c>
      <c r="H402" s="13">
        <f t="shared" si="56"/>
        <v>9.4185476715117505E-4</v>
      </c>
      <c r="I402" s="13">
        <f t="shared" si="60"/>
        <v>0.20316151122559886</v>
      </c>
      <c r="J402" s="19">
        <f t="shared" si="57"/>
        <v>1.9134863784946724E-4</v>
      </c>
      <c r="K402" s="13">
        <f t="shared" si="61"/>
        <v>1.0809091772223374</v>
      </c>
      <c r="L402" s="13">
        <f t="shared" si="58"/>
        <v>7.7802517756773507E-2</v>
      </c>
      <c r="M402" s="13">
        <f t="shared" si="62"/>
        <v>6.0532317692930286E-3</v>
      </c>
      <c r="N402" s="19">
        <f t="shared" si="59"/>
        <v>5.7012651985795807E-6</v>
      </c>
    </row>
    <row r="403" spans="1:14" x14ac:dyDescent="0.2">
      <c r="A403" s="5">
        <v>401</v>
      </c>
      <c r="B403" s="2" t="str">
        <f>'Исходные данные'!A653</f>
        <v>21.08.2014</v>
      </c>
      <c r="C403" s="2">
        <f>'Исходные данные'!B653</f>
        <v>976.55</v>
      </c>
      <c r="D403" s="6" t="str">
        <f>'Исходные данные'!A405</f>
        <v>21.08.2015</v>
      </c>
      <c r="E403" s="2">
        <f>'Исходные данные'!B405</f>
        <v>1214.2</v>
      </c>
      <c r="F403" s="13">
        <f t="shared" si="54"/>
        <v>1.2433567149659517</v>
      </c>
      <c r="G403" s="13">
        <f t="shared" si="55"/>
        <v>0.32602726315821362</v>
      </c>
      <c r="H403" s="13">
        <f t="shared" si="56"/>
        <v>9.3922600709817256E-4</v>
      </c>
      <c r="I403" s="13">
        <f t="shared" si="60"/>
        <v>0.21781475041343346</v>
      </c>
      <c r="J403" s="19">
        <f t="shared" si="57"/>
        <v>2.0457727831789413E-4</v>
      </c>
      <c r="K403" s="13">
        <f t="shared" si="61"/>
        <v>1.096864611844981</v>
      </c>
      <c r="L403" s="13">
        <f t="shared" si="58"/>
        <v>9.2455756944607947E-2</v>
      </c>
      <c r="M403" s="13">
        <f t="shared" si="62"/>
        <v>8.5480669922003878E-3</v>
      </c>
      <c r="N403" s="19">
        <f t="shared" si="59"/>
        <v>8.0285668294920554E-6</v>
      </c>
    </row>
    <row r="404" spans="1:14" x14ac:dyDescent="0.2">
      <c r="A404" s="5">
        <v>402</v>
      </c>
      <c r="B404" s="2" t="str">
        <f>'Исходные данные'!A654</f>
        <v>20.08.2014</v>
      </c>
      <c r="C404" s="2">
        <f>'Исходные данные'!B654</f>
        <v>967.63</v>
      </c>
      <c r="D404" s="6" t="str">
        <f>'Исходные данные'!A406</f>
        <v>20.08.2015</v>
      </c>
      <c r="E404" s="2">
        <f>'Исходные данные'!B406</f>
        <v>1218.1500000000001</v>
      </c>
      <c r="F404" s="13">
        <f t="shared" si="54"/>
        <v>1.2589006128375517</v>
      </c>
      <c r="G404" s="13">
        <f t="shared" si="55"/>
        <v>0.32511730604436662</v>
      </c>
      <c r="H404" s="13">
        <f t="shared" si="56"/>
        <v>9.3660458403560379E-4</v>
      </c>
      <c r="I404" s="13">
        <f t="shared" si="60"/>
        <v>0.23023881059395496</v>
      </c>
      <c r="J404" s="19">
        <f t="shared" si="57"/>
        <v>2.1564272542520335E-4</v>
      </c>
      <c r="K404" s="13">
        <f t="shared" si="61"/>
        <v>1.1105771299825917</v>
      </c>
      <c r="L404" s="13">
        <f t="shared" si="58"/>
        <v>0.10487981712512955</v>
      </c>
      <c r="M404" s="13">
        <f t="shared" si="62"/>
        <v>1.0999776040200578E-2</v>
      </c>
      <c r="N404" s="19">
        <f t="shared" si="59"/>
        <v>1.0302440662616864E-5</v>
      </c>
    </row>
    <row r="405" spans="1:14" x14ac:dyDescent="0.2">
      <c r="A405" s="5">
        <v>403</v>
      </c>
      <c r="B405" s="2" t="str">
        <f>'Исходные данные'!A655</f>
        <v>19.08.2014</v>
      </c>
      <c r="C405" s="2">
        <f>'Исходные данные'!B655</f>
        <v>962.3</v>
      </c>
      <c r="D405" s="6" t="str">
        <f>'Исходные данные'!A407</f>
        <v>19.08.2015</v>
      </c>
      <c r="E405" s="2">
        <f>'Исходные данные'!B407</f>
        <v>1218.4100000000001</v>
      </c>
      <c r="F405" s="13">
        <f t="shared" si="54"/>
        <v>1.2661436142575082</v>
      </c>
      <c r="G405" s="13">
        <f t="shared" si="55"/>
        <v>0.32420988866275241</v>
      </c>
      <c r="H405" s="13">
        <f t="shared" si="56"/>
        <v>9.3399047748558991E-4</v>
      </c>
      <c r="I405" s="13">
        <f t="shared" si="60"/>
        <v>0.23597575667014234</v>
      </c>
      <c r="J405" s="19">
        <f t="shared" si="57"/>
        <v>2.2039910964736961E-4</v>
      </c>
      <c r="K405" s="13">
        <f t="shared" si="61"/>
        <v>1.1169667620531523</v>
      </c>
      <c r="L405" s="13">
        <f t="shared" si="58"/>
        <v>0.11061676320131694</v>
      </c>
      <c r="M405" s="13">
        <f t="shared" si="62"/>
        <v>1.2236068301136186E-2</v>
      </c>
      <c r="N405" s="19">
        <f t="shared" si="59"/>
        <v>1.1428371275124478E-5</v>
      </c>
    </row>
    <row r="406" spans="1:14" x14ac:dyDescent="0.2">
      <c r="A406" s="5">
        <v>404</v>
      </c>
      <c r="B406" s="2" t="str">
        <f>'Исходные данные'!A656</f>
        <v>18.08.2014</v>
      </c>
      <c r="C406" s="2">
        <f>'Исходные данные'!B656</f>
        <v>955.2</v>
      </c>
      <c r="D406" s="6" t="str">
        <f>'Исходные данные'!A408</f>
        <v>18.08.2015</v>
      </c>
      <c r="E406" s="2">
        <f>'Исходные данные'!B408</f>
        <v>1222.29</v>
      </c>
      <c r="F406" s="13">
        <f t="shared" si="54"/>
        <v>1.2796168341708543</v>
      </c>
      <c r="G406" s="13">
        <f t="shared" si="55"/>
        <v>0.32330500392486144</v>
      </c>
      <c r="H406" s="13">
        <f t="shared" si="56"/>
        <v>9.3138366702740763E-4</v>
      </c>
      <c r="I406" s="13">
        <f t="shared" si="60"/>
        <v>0.24656068481385865</v>
      </c>
      <c r="J406" s="19">
        <f t="shared" si="57"/>
        <v>2.2964259476672053E-4</v>
      </c>
      <c r="K406" s="13">
        <f t="shared" si="61"/>
        <v>1.128852569201392</v>
      </c>
      <c r="L406" s="13">
        <f t="shared" si="58"/>
        <v>0.1212016913450331</v>
      </c>
      <c r="M406" s="13">
        <f t="shared" si="62"/>
        <v>1.4689849984896627E-2</v>
      </c>
      <c r="N406" s="19">
        <f t="shared" si="59"/>
        <v>1.3681886347015529E-5</v>
      </c>
    </row>
    <row r="407" spans="1:14" x14ac:dyDescent="0.2">
      <c r="A407" s="5">
        <v>405</v>
      </c>
      <c r="B407" s="2" t="str">
        <f>'Исходные данные'!A657</f>
        <v>15.08.2014</v>
      </c>
      <c r="C407" s="2">
        <f>'Исходные данные'!B657</f>
        <v>948.84</v>
      </c>
      <c r="D407" s="6" t="str">
        <f>'Исходные данные'!A409</f>
        <v>17.08.2015</v>
      </c>
      <c r="E407" s="2">
        <f>'Исходные данные'!B409</f>
        <v>1225.17</v>
      </c>
      <c r="F407" s="13">
        <f t="shared" si="54"/>
        <v>1.2912292905020868</v>
      </c>
      <c r="G407" s="13">
        <f t="shared" si="55"/>
        <v>0.32240264476196834</v>
      </c>
      <c r="H407" s="13">
        <f t="shared" si="56"/>
        <v>9.2878413229732803E-4</v>
      </c>
      <c r="I407" s="13">
        <f t="shared" si="60"/>
        <v>0.25559470298976517</v>
      </c>
      <c r="J407" s="19">
        <f t="shared" si="57"/>
        <v>2.3739230443614232E-4</v>
      </c>
      <c r="K407" s="13">
        <f t="shared" si="61"/>
        <v>1.1390968476558443</v>
      </c>
      <c r="L407" s="13">
        <f t="shared" si="58"/>
        <v>0.13023570952093969</v>
      </c>
      <c r="M407" s="13">
        <f t="shared" si="62"/>
        <v>1.6961340034422529E-2</v>
      </c>
      <c r="N407" s="19">
        <f t="shared" si="59"/>
        <v>1.5753423486471059E-5</v>
      </c>
    </row>
    <row r="408" spans="1:14" x14ac:dyDescent="0.2">
      <c r="A408" s="5">
        <v>406</v>
      </c>
      <c r="B408" s="2" t="str">
        <f>'Исходные данные'!A658</f>
        <v>14.08.2014</v>
      </c>
      <c r="C408" s="2">
        <f>'Исходные данные'!B658</f>
        <v>943</v>
      </c>
      <c r="D408" s="6" t="str">
        <f>'Исходные данные'!A410</f>
        <v>14.08.2015</v>
      </c>
      <c r="E408" s="2">
        <f>'Исходные данные'!B410</f>
        <v>1232.42</v>
      </c>
      <c r="F408" s="13">
        <f t="shared" si="54"/>
        <v>1.306914103923648</v>
      </c>
      <c r="G408" s="13">
        <f t="shared" si="55"/>
        <v>0.32150280412507687</v>
      </c>
      <c r="H408" s="13">
        <f t="shared" si="56"/>
        <v>9.2619185298845898E-4</v>
      </c>
      <c r="I408" s="13">
        <f t="shared" si="60"/>
        <v>0.26766871245461599</v>
      </c>
      <c r="J408" s="19">
        <f t="shared" si="57"/>
        <v>2.479125807753758E-4</v>
      </c>
      <c r="K408" s="13">
        <f t="shared" si="61"/>
        <v>1.1529336786942908</v>
      </c>
      <c r="L408" s="13">
        <f t="shared" si="58"/>
        <v>0.14230971898579051</v>
      </c>
      <c r="M408" s="13">
        <f t="shared" si="62"/>
        <v>2.0252056117814606E-2</v>
      </c>
      <c r="N408" s="19">
        <f t="shared" si="59"/>
        <v>1.8757289382584966E-5</v>
      </c>
    </row>
    <row r="409" spans="1:14" x14ac:dyDescent="0.2">
      <c r="A409" s="5">
        <v>407</v>
      </c>
      <c r="B409" s="2" t="str">
        <f>'Исходные данные'!A659</f>
        <v>13.08.2014</v>
      </c>
      <c r="C409" s="2">
        <f>'Исходные данные'!B659</f>
        <v>934.62</v>
      </c>
      <c r="D409" s="6" t="str">
        <f>'Исходные данные'!A411</f>
        <v>13.08.2015</v>
      </c>
      <c r="E409" s="2">
        <f>'Исходные данные'!B411</f>
        <v>1227.0899999999999</v>
      </c>
      <c r="F409" s="13">
        <f t="shared" si="54"/>
        <v>1.312929318867561</v>
      </c>
      <c r="G409" s="13">
        <f t="shared" si="55"/>
        <v>0.32060547498486502</v>
      </c>
      <c r="H409" s="13">
        <f t="shared" si="56"/>
        <v>9.2360680885058579E-4</v>
      </c>
      <c r="I409" s="13">
        <f t="shared" si="60"/>
        <v>0.27226076208764088</v>
      </c>
      <c r="J409" s="19">
        <f t="shared" si="57"/>
        <v>2.5146189364699454E-4</v>
      </c>
      <c r="K409" s="13">
        <f t="shared" si="61"/>
        <v>1.158240181908696</v>
      </c>
      <c r="L409" s="13">
        <f t="shared" si="58"/>
        <v>0.14690176861881538</v>
      </c>
      <c r="M409" s="13">
        <f t="shared" si="62"/>
        <v>2.1580129623335914E-2</v>
      </c>
      <c r="N409" s="19">
        <f t="shared" si="59"/>
        <v>1.9931554655991278E-5</v>
      </c>
    </row>
    <row r="410" spans="1:14" x14ac:dyDescent="0.2">
      <c r="A410" s="5">
        <v>408</v>
      </c>
      <c r="B410" s="2" t="str">
        <f>'Исходные данные'!A660</f>
        <v>12.08.2014</v>
      </c>
      <c r="C410" s="2">
        <f>'Исходные данные'!B660</f>
        <v>920.69</v>
      </c>
      <c r="D410" s="6" t="str">
        <f>'Исходные данные'!A412</f>
        <v>12.08.2015</v>
      </c>
      <c r="E410" s="2">
        <f>'Исходные данные'!B412</f>
        <v>1221.24</v>
      </c>
      <c r="F410" s="13">
        <f t="shared" si="54"/>
        <v>1.3264399526442123</v>
      </c>
      <c r="G410" s="13">
        <f t="shared" si="55"/>
        <v>0.31971065033162971</v>
      </c>
      <c r="H410" s="13">
        <f t="shared" si="56"/>
        <v>9.2102897969001223E-4</v>
      </c>
      <c r="I410" s="13">
        <f t="shared" si="60"/>
        <v>0.28249862605820841</v>
      </c>
      <c r="J410" s="19">
        <f t="shared" si="57"/>
        <v>2.6018942132222198E-4</v>
      </c>
      <c r="K410" s="13">
        <f t="shared" si="61"/>
        <v>1.1701589948244344</v>
      </c>
      <c r="L410" s="13">
        <f t="shared" si="58"/>
        <v>0.15713963258938288</v>
      </c>
      <c r="M410" s="13">
        <f t="shared" si="62"/>
        <v>2.4692864130326179E-2</v>
      </c>
      <c r="N410" s="19">
        <f t="shared" si="59"/>
        <v>2.2742843455578422E-5</v>
      </c>
    </row>
    <row r="411" spans="1:14" x14ac:dyDescent="0.2">
      <c r="A411" s="5">
        <v>409</v>
      </c>
      <c r="B411" s="2" t="str">
        <f>'Исходные данные'!A661</f>
        <v>11.08.2014</v>
      </c>
      <c r="C411" s="2">
        <f>'Исходные данные'!B661</f>
        <v>917.15</v>
      </c>
      <c r="D411" s="6" t="str">
        <f>'Исходные данные'!A413</f>
        <v>11.08.2015</v>
      </c>
      <c r="E411" s="2">
        <f>'Исходные данные'!B413</f>
        <v>1228.48</v>
      </c>
      <c r="F411" s="13">
        <f t="shared" si="54"/>
        <v>1.3394537425720985</v>
      </c>
      <c r="G411" s="13">
        <f t="shared" si="55"/>
        <v>0.31881832317523257</v>
      </c>
      <c r="H411" s="13">
        <f t="shared" si="56"/>
        <v>9.1845834536940498E-4</v>
      </c>
      <c r="I411" s="13">
        <f t="shared" si="60"/>
        <v>0.29226187605207327</v>
      </c>
      <c r="J411" s="19">
        <f t="shared" si="57"/>
        <v>2.6843035909334534E-4</v>
      </c>
      <c r="K411" s="13">
        <f t="shared" si="61"/>
        <v>1.181639501959729</v>
      </c>
      <c r="L411" s="13">
        <f t="shared" si="58"/>
        <v>0.16690288258324773</v>
      </c>
      <c r="M411" s="13">
        <f t="shared" si="62"/>
        <v>2.7856572214597315E-2</v>
      </c>
      <c r="N411" s="19">
        <f t="shared" si="59"/>
        <v>2.5585101223882391E-5</v>
      </c>
    </row>
    <row r="412" spans="1:14" x14ac:dyDescent="0.2">
      <c r="A412" s="5">
        <v>410</v>
      </c>
      <c r="B412" s="2" t="str">
        <f>'Исходные данные'!A662</f>
        <v>08.08.2014</v>
      </c>
      <c r="C412" s="2">
        <f>'Исходные данные'!B662</f>
        <v>905.56</v>
      </c>
      <c r="D412" s="6" t="str">
        <f>'Исходные данные'!A414</f>
        <v>10.08.2015</v>
      </c>
      <c r="E412" s="2">
        <f>'Исходные данные'!B414</f>
        <v>1212.72</v>
      </c>
      <c r="F412" s="13">
        <f t="shared" si="54"/>
        <v>1.3391934272715227</v>
      </c>
      <c r="G412" s="13">
        <f t="shared" si="55"/>
        <v>0.31792848654504463</v>
      </c>
      <c r="H412" s="13">
        <f t="shared" si="56"/>
        <v>9.1589488580763351E-4</v>
      </c>
      <c r="I412" s="13">
        <f t="shared" si="60"/>
        <v>0.29206751278965781</v>
      </c>
      <c r="J412" s="19">
        <f t="shared" si="57"/>
        <v>2.6750314127460317E-4</v>
      </c>
      <c r="K412" s="13">
        <f t="shared" si="61"/>
        <v>1.1814098569691269</v>
      </c>
      <c r="L412" s="13">
        <f t="shared" si="58"/>
        <v>0.16670851932083233</v>
      </c>
      <c r="M412" s="13">
        <f t="shared" si="62"/>
        <v>2.7791730414144261E-2</v>
      </c>
      <c r="N412" s="19">
        <f t="shared" si="59"/>
        <v>2.5454303754059192E-5</v>
      </c>
    </row>
    <row r="413" spans="1:14" x14ac:dyDescent="0.2">
      <c r="A413" s="5">
        <v>411</v>
      </c>
      <c r="B413" s="2" t="str">
        <f>'Исходные данные'!A663</f>
        <v>07.08.2014</v>
      </c>
      <c r="C413" s="2">
        <f>'Исходные данные'!B663</f>
        <v>894.58</v>
      </c>
      <c r="D413" s="6" t="str">
        <f>'Исходные данные'!A415</f>
        <v>07.08.2015</v>
      </c>
      <c r="E413" s="2">
        <f>'Исходные данные'!B415</f>
        <v>1209.76</v>
      </c>
      <c r="F413" s="13">
        <f t="shared" si="54"/>
        <v>1.3523217599320352</v>
      </c>
      <c r="G413" s="13">
        <f t="shared" si="55"/>
        <v>0.3170411334898926</v>
      </c>
      <c r="H413" s="13">
        <f t="shared" si="56"/>
        <v>9.1333858097961563E-4</v>
      </c>
      <c r="I413" s="13">
        <f t="shared" si="60"/>
        <v>0.30182293742150373</v>
      </c>
      <c r="J413" s="19">
        <f t="shared" si="57"/>
        <v>2.7566653337165553E-4</v>
      </c>
      <c r="K413" s="13">
        <f t="shared" si="61"/>
        <v>1.1929914114293361</v>
      </c>
      <c r="L413" s="13">
        <f t="shared" si="58"/>
        <v>0.17646394395267828</v>
      </c>
      <c r="M413" s="13">
        <f t="shared" si="62"/>
        <v>3.1139523515333913E-2</v>
      </c>
      <c r="N413" s="19">
        <f t="shared" si="59"/>
        <v>2.8440928219876449E-5</v>
      </c>
    </row>
    <row r="414" spans="1:14" x14ac:dyDescent="0.2">
      <c r="A414" s="5">
        <v>412</v>
      </c>
      <c r="B414" s="2" t="str">
        <f>'Исходные данные'!A664</f>
        <v>06.08.2014</v>
      </c>
      <c r="C414" s="2">
        <f>'Исходные данные'!B664</f>
        <v>913.11</v>
      </c>
      <c r="D414" s="6" t="str">
        <f>'Исходные данные'!A416</f>
        <v>06.08.2015</v>
      </c>
      <c r="E414" s="2">
        <f>'Исходные данные'!B416</f>
        <v>1204.52</v>
      </c>
      <c r="F414" s="13">
        <f t="shared" si="54"/>
        <v>1.3191400816988095</v>
      </c>
      <c r="G414" s="13">
        <f t="shared" si="55"/>
        <v>0.31615625707800404</v>
      </c>
      <c r="H414" s="13">
        <f t="shared" si="56"/>
        <v>9.1078941091615945E-4</v>
      </c>
      <c r="I414" s="13">
        <f t="shared" si="60"/>
        <v>0.27698007105192574</v>
      </c>
      <c r="J414" s="19">
        <f t="shared" si="57"/>
        <v>2.5227051574889945E-4</v>
      </c>
      <c r="K414" s="13">
        <f t="shared" si="61"/>
        <v>1.1637191935874525</v>
      </c>
      <c r="L414" s="13">
        <f t="shared" si="58"/>
        <v>0.15162107758310031</v>
      </c>
      <c r="M414" s="13">
        <f t="shared" si="62"/>
        <v>2.2988951167460466E-2</v>
      </c>
      <c r="N414" s="19">
        <f t="shared" si="59"/>
        <v>2.0938093291391673E-5</v>
      </c>
    </row>
    <row r="415" spans="1:14" x14ac:dyDescent="0.2">
      <c r="A415" s="5">
        <v>413</v>
      </c>
      <c r="B415" s="2" t="str">
        <f>'Исходные данные'!A665</f>
        <v>05.08.2014</v>
      </c>
      <c r="C415" s="2">
        <f>'Исходные данные'!B665</f>
        <v>921.64</v>
      </c>
      <c r="D415" s="6" t="str">
        <f>'Исходные данные'!A417</f>
        <v>05.08.2015</v>
      </c>
      <c r="E415" s="2">
        <f>'Исходные данные'!B417</f>
        <v>1203.19</v>
      </c>
      <c r="F415" s="13">
        <f t="shared" si="54"/>
        <v>1.305488043053687</v>
      </c>
      <c r="G415" s="13">
        <f t="shared" si="55"/>
        <v>0.31527385039695366</v>
      </c>
      <c r="H415" s="13">
        <f t="shared" si="56"/>
        <v>9.0824735570380901E-4</v>
      </c>
      <c r="I415" s="13">
        <f t="shared" si="60"/>
        <v>0.26657695021329347</v>
      </c>
      <c r="J415" s="19">
        <f t="shared" si="57"/>
        <v>2.4211781012280974E-4</v>
      </c>
      <c r="K415" s="13">
        <f t="shared" si="61"/>
        <v>1.1516756361038023</v>
      </c>
      <c r="L415" s="13">
        <f t="shared" si="58"/>
        <v>0.1412179567444681</v>
      </c>
      <c r="M415" s="13">
        <f t="shared" si="62"/>
        <v>1.9942511307082411E-2</v>
      </c>
      <c r="N415" s="19">
        <f t="shared" si="59"/>
        <v>1.8112733160750913E-5</v>
      </c>
    </row>
    <row r="416" spans="1:14" x14ac:dyDescent="0.2">
      <c r="A416" s="5">
        <v>414</v>
      </c>
      <c r="B416" s="2" t="str">
        <f>'Исходные данные'!A666</f>
        <v>04.08.2014</v>
      </c>
      <c r="C416" s="2">
        <f>'Исходные данные'!B666</f>
        <v>927.46</v>
      </c>
      <c r="D416" s="6" t="str">
        <f>'Исходные данные'!A418</f>
        <v>04.08.2015</v>
      </c>
      <c r="E416" s="2">
        <f>'Исходные данные'!B418</f>
        <v>1197.95</v>
      </c>
      <c r="F416" s="13">
        <f t="shared" si="54"/>
        <v>1.2916460009056994</v>
      </c>
      <c r="G416" s="13">
        <f t="shared" si="55"/>
        <v>0.31439390655360877</v>
      </c>
      <c r="H416" s="13">
        <f t="shared" si="56"/>
        <v>9.0571239548468659E-4</v>
      </c>
      <c r="I416" s="13">
        <f t="shared" si="60"/>
        <v>0.25591737471039711</v>
      </c>
      <c r="J416" s="19">
        <f t="shared" si="57"/>
        <v>2.3178753849510591E-4</v>
      </c>
      <c r="K416" s="13">
        <f t="shared" si="61"/>
        <v>1.139464461301718</v>
      </c>
      <c r="L416" s="13">
        <f t="shared" si="58"/>
        <v>0.13055838124157154</v>
      </c>
      <c r="M416" s="13">
        <f t="shared" si="62"/>
        <v>1.7045490912419491E-2</v>
      </c>
      <c r="N416" s="19">
        <f t="shared" si="59"/>
        <v>1.5438312406499914E-5</v>
      </c>
    </row>
    <row r="417" spans="1:14" x14ac:dyDescent="0.2">
      <c r="A417" s="5">
        <v>415</v>
      </c>
      <c r="B417" s="2" t="str">
        <f>'Исходные данные'!A667</f>
        <v>01.08.2014</v>
      </c>
      <c r="C417" s="2">
        <f>'Исходные данные'!B667</f>
        <v>917.27</v>
      </c>
      <c r="D417" s="6" t="str">
        <f>'Исходные данные'!A419</f>
        <v>03.08.2015</v>
      </c>
      <c r="E417" s="2">
        <f>'Исходные данные'!B419</f>
        <v>1194.6300000000001</v>
      </c>
      <c r="F417" s="13">
        <f t="shared" si="54"/>
        <v>1.3023755273801609</v>
      </c>
      <c r="G417" s="13">
        <f t="shared" si="55"/>
        <v>0.31351641867407581</v>
      </c>
      <c r="H417" s="13">
        <f t="shared" si="56"/>
        <v>9.03184510456339E-4</v>
      </c>
      <c r="I417" s="13">
        <f t="shared" si="60"/>
        <v>0.26418992568738642</v>
      </c>
      <c r="J417" s="19">
        <f t="shared" si="57"/>
        <v>2.3861224869945868E-4</v>
      </c>
      <c r="K417" s="13">
        <f t="shared" si="61"/>
        <v>1.1489298365637264</v>
      </c>
      <c r="L417" s="13">
        <f t="shared" si="58"/>
        <v>0.13883093221856088</v>
      </c>
      <c r="M417" s="13">
        <f t="shared" si="62"/>
        <v>1.927402774067459E-2</v>
      </c>
      <c r="N417" s="19">
        <f t="shared" si="59"/>
        <v>1.7408003309483079E-5</v>
      </c>
    </row>
    <row r="418" spans="1:14" x14ac:dyDescent="0.2">
      <c r="A418" s="5">
        <v>416</v>
      </c>
      <c r="B418" s="2" t="str">
        <f>'Исходные данные'!A668</f>
        <v>31.07.2014</v>
      </c>
      <c r="C418" s="2">
        <f>'Исходные данные'!B668</f>
        <v>929.84</v>
      </c>
      <c r="D418" s="6" t="str">
        <f>'Исходные данные'!A420</f>
        <v>31.07.2015</v>
      </c>
      <c r="E418" s="2">
        <f>'Исходные данные'!B420</f>
        <v>1156.74</v>
      </c>
      <c r="F418" s="13">
        <f t="shared" si="54"/>
        <v>1.2440204766411425</v>
      </c>
      <c r="G418" s="13">
        <f t="shared" si="55"/>
        <v>0.31264137990364671</v>
      </c>
      <c r="H418" s="13">
        <f t="shared" si="56"/>
        <v>9.0066368087158308E-4</v>
      </c>
      <c r="I418" s="13">
        <f t="shared" si="60"/>
        <v>0.21834845450397986</v>
      </c>
      <c r="J418" s="19">
        <f t="shared" si="57"/>
        <v>1.9665852274617588E-4</v>
      </c>
      <c r="K418" s="13">
        <f t="shared" si="61"/>
        <v>1.0974501692183818</v>
      </c>
      <c r="L418" s="13">
        <f t="shared" si="58"/>
        <v>9.2989461035154375E-2</v>
      </c>
      <c r="M418" s="13">
        <f t="shared" si="62"/>
        <v>8.6470398636084595E-3</v>
      </c>
      <c r="N418" s="19">
        <f t="shared" si="59"/>
        <v>7.7880747522009068E-6</v>
      </c>
    </row>
    <row r="419" spans="1:14" x14ac:dyDescent="0.2">
      <c r="A419" s="5">
        <v>417</v>
      </c>
      <c r="B419" s="2" t="str">
        <f>'Исходные данные'!A669</f>
        <v>30.07.2014</v>
      </c>
      <c r="C419" s="2">
        <f>'Исходные данные'!B669</f>
        <v>926.47</v>
      </c>
      <c r="D419" s="6" t="str">
        <f>'Исходные данные'!A421</f>
        <v>30.07.2015</v>
      </c>
      <c r="E419" s="2">
        <f>'Исходные данные'!B421</f>
        <v>1143.1400000000001</v>
      </c>
      <c r="F419" s="13">
        <f t="shared" si="54"/>
        <v>1.2338661802324955</v>
      </c>
      <c r="G419" s="13">
        <f t="shared" si="55"/>
        <v>0.31176878340674508</v>
      </c>
      <c r="H419" s="13">
        <f t="shared" si="56"/>
        <v>8.9814988703835065E-4</v>
      </c>
      <c r="I419" s="13">
        <f t="shared" si="60"/>
        <v>0.21015247570686091</v>
      </c>
      <c r="J419" s="19">
        <f t="shared" si="57"/>
        <v>1.8874842231694685E-4</v>
      </c>
      <c r="K419" s="13">
        <f t="shared" si="61"/>
        <v>1.0884922505014394</v>
      </c>
      <c r="L419" s="13">
        <f t="shared" si="58"/>
        <v>8.4793482238035359E-2</v>
      </c>
      <c r="M419" s="13">
        <f t="shared" si="62"/>
        <v>7.1899346300519874E-3</v>
      </c>
      <c r="N419" s="19">
        <f t="shared" si="59"/>
        <v>6.4576389757943181E-6</v>
      </c>
    </row>
    <row r="420" spans="1:14" x14ac:dyDescent="0.2">
      <c r="A420" s="5">
        <v>418</v>
      </c>
      <c r="B420" s="2" t="str">
        <f>'Исходные данные'!A670</f>
        <v>29.07.2014</v>
      </c>
      <c r="C420" s="2">
        <f>'Исходные данные'!B670</f>
        <v>916.17</v>
      </c>
      <c r="D420" s="6" t="str">
        <f>'Исходные данные'!A422</f>
        <v>29.07.2015</v>
      </c>
      <c r="E420" s="2">
        <f>'Исходные данные'!B422</f>
        <v>1126.29</v>
      </c>
      <c r="F420" s="13">
        <f t="shared" si="54"/>
        <v>1.2293460820590065</v>
      </c>
      <c r="G420" s="13">
        <f t="shared" si="55"/>
        <v>0.31089862236687299</v>
      </c>
      <c r="H420" s="13">
        <f t="shared" si="56"/>
        <v>8.9564310931953498E-4</v>
      </c>
      <c r="I420" s="13">
        <f t="shared" si="60"/>
        <v>0.2064823874109194</v>
      </c>
      <c r="J420" s="19">
        <f t="shared" si="57"/>
        <v>1.8493452748043665E-4</v>
      </c>
      <c r="K420" s="13">
        <f t="shared" si="61"/>
        <v>1.0845047096220701</v>
      </c>
      <c r="L420" s="13">
        <f t="shared" si="58"/>
        <v>8.1123393942094002E-2</v>
      </c>
      <c r="M420" s="13">
        <f t="shared" si="62"/>
        <v>6.5810050446841444E-3</v>
      </c>
      <c r="N420" s="19">
        <f t="shared" si="59"/>
        <v>5.8942318206684522E-6</v>
      </c>
    </row>
    <row r="421" spans="1:14" x14ac:dyDescent="0.2">
      <c r="A421" s="5">
        <v>419</v>
      </c>
      <c r="B421" s="2" t="str">
        <f>'Исходные данные'!A671</f>
        <v>28.07.2014</v>
      </c>
      <c r="C421" s="2">
        <f>'Исходные данные'!B671</f>
        <v>916.11</v>
      </c>
      <c r="D421" s="6" t="str">
        <f>'Исходные данные'!A423</f>
        <v>28.07.2015</v>
      </c>
      <c r="E421" s="2">
        <f>'Исходные данные'!B423</f>
        <v>1122.49</v>
      </c>
      <c r="F421" s="13">
        <f t="shared" si="54"/>
        <v>1.2252786237460567</v>
      </c>
      <c r="G421" s="13">
        <f t="shared" si="55"/>
        <v>0.31003088998655765</v>
      </c>
      <c r="H421" s="13">
        <f t="shared" si="56"/>
        <v>8.9314332813283752E-4</v>
      </c>
      <c r="I421" s="13">
        <f t="shared" si="60"/>
        <v>0.20316826609029009</v>
      </c>
      <c r="J421" s="19">
        <f t="shared" si="57"/>
        <v>1.8145838134685962E-4</v>
      </c>
      <c r="K421" s="13">
        <f t="shared" si="61"/>
        <v>1.0809164786422329</v>
      </c>
      <c r="L421" s="13">
        <f t="shared" si="58"/>
        <v>7.7809272621464656E-2</v>
      </c>
      <c r="M421" s="13">
        <f t="shared" si="62"/>
        <v>6.0542829058813814E-3</v>
      </c>
      <c r="N421" s="19">
        <f t="shared" si="59"/>
        <v>5.4073423840166437E-6</v>
      </c>
    </row>
    <row r="422" spans="1:14" x14ac:dyDescent="0.2">
      <c r="A422" s="5">
        <v>420</v>
      </c>
      <c r="B422" s="2" t="str">
        <f>'Исходные данные'!A672</f>
        <v>25.07.2014</v>
      </c>
      <c r="C422" s="2">
        <f>'Исходные данные'!B672</f>
        <v>931.98</v>
      </c>
      <c r="D422" s="6" t="str">
        <f>'Исходные данные'!A424</f>
        <v>27.07.2015</v>
      </c>
      <c r="E422" s="2">
        <f>'Исходные данные'!B424</f>
        <v>1111.5899999999999</v>
      </c>
      <c r="F422" s="13">
        <f t="shared" si="54"/>
        <v>1.1927187278696967</v>
      </c>
      <c r="G422" s="13">
        <f t="shared" si="55"/>
        <v>0.30916557948729823</v>
      </c>
      <c r="H422" s="13">
        <f t="shared" si="56"/>
        <v>8.9065052395061433E-4</v>
      </c>
      <c r="I422" s="13">
        <f t="shared" si="60"/>
        <v>0.17623534655827147</v>
      </c>
      <c r="J422" s="19">
        <f t="shared" si="57"/>
        <v>1.5696410375074259E-4</v>
      </c>
      <c r="K422" s="13">
        <f t="shared" si="61"/>
        <v>1.0521927848524628</v>
      </c>
      <c r="L422" s="13">
        <f t="shared" si="58"/>
        <v>5.0876353089446096E-2</v>
      </c>
      <c r="M422" s="13">
        <f t="shared" si="62"/>
        <v>2.5884033036819728E-3</v>
      </c>
      <c r="N422" s="19">
        <f t="shared" si="59"/>
        <v>2.30536275861985E-6</v>
      </c>
    </row>
    <row r="423" spans="1:14" x14ac:dyDescent="0.2">
      <c r="A423" s="5">
        <v>421</v>
      </c>
      <c r="B423" s="2" t="str">
        <f>'Исходные данные'!A673</f>
        <v>24.07.2014</v>
      </c>
      <c r="C423" s="2">
        <f>'Исходные данные'!B673</f>
        <v>939.39</v>
      </c>
      <c r="D423" s="6" t="str">
        <f>'Исходные данные'!A425</f>
        <v>24.07.2015</v>
      </c>
      <c r="E423" s="2">
        <f>'Исходные данные'!B425</f>
        <v>1119.6099999999999</v>
      </c>
      <c r="F423" s="13">
        <f t="shared" si="54"/>
        <v>1.1918479012976506</v>
      </c>
      <c r="G423" s="13">
        <f t="shared" si="55"/>
        <v>0.30830268410951317</v>
      </c>
      <c r="H423" s="13">
        <f t="shared" si="56"/>
        <v>8.8816467729972487E-4</v>
      </c>
      <c r="I423" s="13">
        <f t="shared" si="60"/>
        <v>0.17550496091913084</v>
      </c>
      <c r="J423" s="19">
        <f t="shared" si="57"/>
        <v>1.5587730697924068E-4</v>
      </c>
      <c r="K423" s="13">
        <f t="shared" si="61"/>
        <v>1.0514245589375386</v>
      </c>
      <c r="L423" s="13">
        <f t="shared" si="58"/>
        <v>5.0145967450305279E-2</v>
      </c>
      <c r="M423" s="13">
        <f t="shared" si="62"/>
        <v>2.5146180515270584E-3</v>
      </c>
      <c r="N423" s="19">
        <f t="shared" si="59"/>
        <v>2.2333949302665927E-6</v>
      </c>
    </row>
    <row r="424" spans="1:14" x14ac:dyDescent="0.2">
      <c r="A424" s="5">
        <v>422</v>
      </c>
      <c r="B424" s="2" t="str">
        <f>'Исходные данные'!A674</f>
        <v>23.07.2014</v>
      </c>
      <c r="C424" s="2">
        <f>'Исходные данные'!B674</f>
        <v>938.99</v>
      </c>
      <c r="D424" s="6" t="str">
        <f>'Исходные данные'!A426</f>
        <v>23.07.2015</v>
      </c>
      <c r="E424" s="2">
        <f>'Исходные данные'!B426</f>
        <v>1123.53</v>
      </c>
      <c r="F424" s="13">
        <f t="shared" si="54"/>
        <v>1.1965303144868422</v>
      </c>
      <c r="G424" s="13">
        <f t="shared" si="55"/>
        <v>0.30744219711248727</v>
      </c>
      <c r="H424" s="13">
        <f t="shared" si="56"/>
        <v>8.8568576876137865E-4</v>
      </c>
      <c r="I424" s="13">
        <f t="shared" si="60"/>
        <v>0.17942596401428532</v>
      </c>
      <c r="J424" s="19">
        <f t="shared" si="57"/>
        <v>1.5891502287374376E-4</v>
      </c>
      <c r="K424" s="13">
        <f t="shared" si="61"/>
        <v>1.0555552909016164</v>
      </c>
      <c r="L424" s="13">
        <f t="shared" si="58"/>
        <v>5.406697054545985E-2</v>
      </c>
      <c r="M424" s="13">
        <f t="shared" si="62"/>
        <v>2.9232373039636034E-3</v>
      </c>
      <c r="N424" s="19">
        <f t="shared" si="59"/>
        <v>2.5890696788329441E-6</v>
      </c>
    </row>
    <row r="425" spans="1:14" x14ac:dyDescent="0.2">
      <c r="A425" s="5">
        <v>423</v>
      </c>
      <c r="B425" s="2" t="str">
        <f>'Исходные данные'!A675</f>
        <v>22.07.2014</v>
      </c>
      <c r="C425" s="2">
        <f>'Исходные данные'!B675</f>
        <v>932.89</v>
      </c>
      <c r="D425" s="6" t="str">
        <f>'Исходные данные'!A427</f>
        <v>22.07.2015</v>
      </c>
      <c r="E425" s="2">
        <f>'Исходные данные'!B427</f>
        <v>1129.69</v>
      </c>
      <c r="F425" s="13">
        <f t="shared" si="54"/>
        <v>1.2109573475972517</v>
      </c>
      <c r="G425" s="13">
        <f t="shared" si="55"/>
        <v>0.30658411177431877</v>
      </c>
      <c r="H425" s="13">
        <f t="shared" si="56"/>
        <v>8.8321377897098373E-4</v>
      </c>
      <c r="I425" s="13">
        <f t="shared" si="60"/>
        <v>0.19141124313916985</v>
      </c>
      <c r="J425" s="19">
        <f t="shared" si="57"/>
        <v>1.6905704739047999E-4</v>
      </c>
      <c r="K425" s="13">
        <f t="shared" si="61"/>
        <v>1.0682825331179882</v>
      </c>
      <c r="L425" s="13">
        <f t="shared" si="58"/>
        <v>6.6052249670344385E-2</v>
      </c>
      <c r="M425" s="13">
        <f t="shared" si="62"/>
        <v>4.3628996865134858E-3</v>
      </c>
      <c r="N425" s="19">
        <f t="shared" si="59"/>
        <v>3.8533731193968957E-6</v>
      </c>
    </row>
    <row r="426" spans="1:14" x14ac:dyDescent="0.2">
      <c r="A426" s="5">
        <v>424</v>
      </c>
      <c r="B426" s="2" t="str">
        <f>'Исходные данные'!A676</f>
        <v>21.07.2014</v>
      </c>
      <c r="C426" s="2">
        <f>'Исходные данные'!B676</f>
        <v>922.8</v>
      </c>
      <c r="D426" s="6" t="str">
        <f>'Исходные данные'!A428</f>
        <v>21.07.2015</v>
      </c>
      <c r="E426" s="2">
        <f>'Исходные данные'!B428</f>
        <v>1131.93</v>
      </c>
      <c r="F426" s="13">
        <f t="shared" si="54"/>
        <v>1.2266254876462941</v>
      </c>
      <c r="G426" s="13">
        <f t="shared" si="55"/>
        <v>0.30572842139186707</v>
      </c>
      <c r="H426" s="13">
        <f t="shared" si="56"/>
        <v>8.8074868861799573E-4</v>
      </c>
      <c r="I426" s="13">
        <f t="shared" si="60"/>
        <v>0.20426689309568513</v>
      </c>
      <c r="J426" s="19">
        <f t="shared" si="57"/>
        <v>1.7990779822209702E-4</v>
      </c>
      <c r="K426" s="13">
        <f t="shared" si="61"/>
        <v>1.0821046552381846</v>
      </c>
      <c r="L426" s="13">
        <f t="shared" si="58"/>
        <v>7.8907899626859596E-2</v>
      </c>
      <c r="M426" s="13">
        <f t="shared" si="62"/>
        <v>6.2264566235225201E-3</v>
      </c>
      <c r="N426" s="19">
        <f t="shared" si="59"/>
        <v>5.4839435059042931E-6</v>
      </c>
    </row>
    <row r="427" spans="1:14" x14ac:dyDescent="0.2">
      <c r="A427" s="5">
        <v>425</v>
      </c>
      <c r="B427" s="2" t="str">
        <f>'Исходные данные'!A677</f>
        <v>18.07.2014</v>
      </c>
      <c r="C427" s="2">
        <f>'Исходные данные'!B677</f>
        <v>941.72</v>
      </c>
      <c r="D427" s="6" t="str">
        <f>'Исходные данные'!A429</f>
        <v>20.07.2015</v>
      </c>
      <c r="E427" s="2">
        <f>'Исходные данные'!B429</f>
        <v>1136.3599999999999</v>
      </c>
      <c r="F427" s="13">
        <f t="shared" si="54"/>
        <v>1.2066856390434522</v>
      </c>
      <c r="G427" s="13">
        <f t="shared" si="55"/>
        <v>0.30487511928070049</v>
      </c>
      <c r="H427" s="13">
        <f t="shared" si="56"/>
        <v>8.7829047844576694E-4</v>
      </c>
      <c r="I427" s="13">
        <f t="shared" si="60"/>
        <v>0.18787746001015238</v>
      </c>
      <c r="J427" s="19">
        <f t="shared" si="57"/>
        <v>1.6501098424149218E-4</v>
      </c>
      <c r="K427" s="13">
        <f t="shared" si="61"/>
        <v>1.0645141166302816</v>
      </c>
      <c r="L427" s="13">
        <f t="shared" si="58"/>
        <v>6.2518466541326811E-2</v>
      </c>
      <c r="M427" s="13">
        <f t="shared" si="62"/>
        <v>3.9085586586789772E-3</v>
      </c>
      <c r="N427" s="19">
        <f t="shared" si="59"/>
        <v>3.4328498543645039E-6</v>
      </c>
    </row>
    <row r="428" spans="1:14" x14ac:dyDescent="0.2">
      <c r="A428" s="5">
        <v>426</v>
      </c>
      <c r="B428" s="2" t="str">
        <f>'Исходные данные'!A678</f>
        <v>17.07.2014</v>
      </c>
      <c r="C428" s="2">
        <f>'Исходные данные'!B678</f>
        <v>959.84</v>
      </c>
      <c r="D428" s="6" t="str">
        <f>'Исходные данные'!A430</f>
        <v>17.07.2015</v>
      </c>
      <c r="E428" s="2">
        <f>'Исходные данные'!B430</f>
        <v>1146.51</v>
      </c>
      <c r="F428" s="13">
        <f t="shared" si="54"/>
        <v>1.1944803300550091</v>
      </c>
      <c r="G428" s="13">
        <f t="shared" si="55"/>
        <v>0.30402419877504377</v>
      </c>
      <c r="H428" s="13">
        <f t="shared" si="56"/>
        <v>8.7583912925139583E-4</v>
      </c>
      <c r="I428" s="13">
        <f t="shared" si="60"/>
        <v>0.17771122055313185</v>
      </c>
      <c r="J428" s="19">
        <f t="shared" si="57"/>
        <v>1.5564644066745774E-4</v>
      </c>
      <c r="K428" s="13">
        <f t="shared" si="61"/>
        <v>1.0537468353304631</v>
      </c>
      <c r="L428" s="13">
        <f t="shared" si="58"/>
        <v>5.2352227084306278E-2</v>
      </c>
      <c r="M428" s="13">
        <f t="shared" si="62"/>
        <v>2.7407556806867532E-3</v>
      </c>
      <c r="N428" s="19">
        <f t="shared" si="59"/>
        <v>2.4004610688635026E-6</v>
      </c>
    </row>
    <row r="429" spans="1:14" x14ac:dyDescent="0.2">
      <c r="A429" s="5">
        <v>427</v>
      </c>
      <c r="B429" s="2" t="str">
        <f>'Исходные данные'!A679</f>
        <v>16.07.2014</v>
      </c>
      <c r="C429" s="2">
        <f>'Исходные данные'!B679</f>
        <v>981.74</v>
      </c>
      <c r="D429" s="6" t="str">
        <f>'Исходные данные'!A431</f>
        <v>16.07.2015</v>
      </c>
      <c r="E429" s="2">
        <f>'Исходные данные'!B431</f>
        <v>1139.77</v>
      </c>
      <c r="F429" s="13">
        <f t="shared" si="54"/>
        <v>1.160969299407175</v>
      </c>
      <c r="G429" s="13">
        <f t="shared" si="55"/>
        <v>0.30317565322772638</v>
      </c>
      <c r="H429" s="13">
        <f t="shared" si="56"/>
        <v>8.7339462188557742E-4</v>
      </c>
      <c r="I429" s="13">
        <f t="shared" si="60"/>
        <v>0.14925525913371859</v>
      </c>
      <c r="J429" s="19">
        <f t="shared" si="57"/>
        <v>1.3035874061552804E-4</v>
      </c>
      <c r="K429" s="13">
        <f t="shared" si="61"/>
        <v>1.0241840693264461</v>
      </c>
      <c r="L429" s="13">
        <f t="shared" si="58"/>
        <v>2.3896265664893151E-2</v>
      </c>
      <c r="M429" s="13">
        <f t="shared" si="62"/>
        <v>5.710315127271427E-4</v>
      </c>
      <c r="N429" s="19">
        <f t="shared" si="59"/>
        <v>4.9873585214307214E-7</v>
      </c>
    </row>
    <row r="430" spans="1:14" x14ac:dyDescent="0.2">
      <c r="A430" s="5">
        <v>428</v>
      </c>
      <c r="B430" s="2" t="str">
        <f>'Исходные данные'!A680</f>
        <v>15.07.2014</v>
      </c>
      <c r="C430" s="2">
        <f>'Исходные данные'!B680</f>
        <v>986.71</v>
      </c>
      <c r="D430" s="6" t="str">
        <f>'Исходные данные'!A432</f>
        <v>15.07.2015</v>
      </c>
      <c r="E430" s="2">
        <f>'Исходные данные'!B432</f>
        <v>1125.47</v>
      </c>
      <c r="F430" s="13">
        <f t="shared" si="54"/>
        <v>1.1406289588632932</v>
      </c>
      <c r="G430" s="13">
        <f t="shared" si="55"/>
        <v>0.30232947601012988</v>
      </c>
      <c r="H430" s="13">
        <f t="shared" si="56"/>
        <v>8.7095693725245239E-4</v>
      </c>
      <c r="I430" s="13">
        <f t="shared" si="60"/>
        <v>0.13157982856695316</v>
      </c>
      <c r="J430" s="19">
        <f t="shared" si="57"/>
        <v>1.1460036449287626E-4</v>
      </c>
      <c r="K430" s="13">
        <f t="shared" si="61"/>
        <v>1.0062402246783955</v>
      </c>
      <c r="L430" s="13">
        <f t="shared" si="58"/>
        <v>6.2208350981277152E-3</v>
      </c>
      <c r="M430" s="13">
        <f t="shared" si="62"/>
        <v>3.8698789318095403E-5</v>
      </c>
      <c r="N430" s="19">
        <f t="shared" si="59"/>
        <v>3.3704979019866291E-8</v>
      </c>
    </row>
    <row r="431" spans="1:14" x14ac:dyDescent="0.2">
      <c r="A431" s="5">
        <v>429</v>
      </c>
      <c r="B431" s="2" t="str">
        <f>'Исходные данные'!A681</f>
        <v>14.07.2014</v>
      </c>
      <c r="C431" s="2">
        <f>'Исходные данные'!B681</f>
        <v>1001.2</v>
      </c>
      <c r="D431" s="6" t="str">
        <f>'Исходные данные'!A433</f>
        <v>14.07.2015</v>
      </c>
      <c r="E431" s="2">
        <f>'Исходные данные'!B433</f>
        <v>1138.79</v>
      </c>
      <c r="F431" s="13">
        <f t="shared" si="54"/>
        <v>1.1374250898921294</v>
      </c>
      <c r="G431" s="13">
        <f t="shared" si="55"/>
        <v>0.30148566051213715</v>
      </c>
      <c r="H431" s="13">
        <f t="shared" si="56"/>
        <v>8.6852605630946002E-4</v>
      </c>
      <c r="I431" s="13">
        <f t="shared" si="60"/>
        <v>0.12876701463454387</v>
      </c>
      <c r="J431" s="19">
        <f t="shared" si="57"/>
        <v>1.1183750740328292E-4</v>
      </c>
      <c r="K431" s="13">
        <f t="shared" si="61"/>
        <v>1.0034138350726145</v>
      </c>
      <c r="L431" s="13">
        <f t="shared" si="58"/>
        <v>3.4080211657184123E-3</v>
      </c>
      <c r="M431" s="13">
        <f t="shared" si="62"/>
        <v>1.1614608265983454E-5</v>
      </c>
      <c r="N431" s="19">
        <f t="shared" si="59"/>
        <v>1.0087589912833865E-8</v>
      </c>
    </row>
    <row r="432" spans="1:14" x14ac:dyDescent="0.2">
      <c r="A432" s="5">
        <v>430</v>
      </c>
      <c r="B432" s="2" t="str">
        <f>'Исходные данные'!A682</f>
        <v>11.07.2014</v>
      </c>
      <c r="C432" s="2">
        <f>'Исходные данные'!B682</f>
        <v>1003.53</v>
      </c>
      <c r="D432" s="6" t="str">
        <f>'Исходные данные'!A434</f>
        <v>13.07.2015</v>
      </c>
      <c r="E432" s="2">
        <f>'Исходные данные'!B434</f>
        <v>1138.29</v>
      </c>
      <c r="F432" s="13">
        <f t="shared" si="54"/>
        <v>1.13428597052405</v>
      </c>
      <c r="G432" s="13">
        <f t="shared" si="55"/>
        <v>0.30064420014207982</v>
      </c>
      <c r="H432" s="13">
        <f t="shared" si="56"/>
        <v>8.6610196006718719E-4</v>
      </c>
      <c r="I432" s="13">
        <f t="shared" si="60"/>
        <v>0.12600335210652039</v>
      </c>
      <c r="J432" s="19">
        <f t="shared" si="57"/>
        <v>1.0913175023449325E-4</v>
      </c>
      <c r="K432" s="13">
        <f t="shared" si="61"/>
        <v>1.0006445662813186</v>
      </c>
      <c r="L432" s="13">
        <f t="shared" si="58"/>
        <v>6.4435863769501402E-4</v>
      </c>
      <c r="M432" s="13">
        <f t="shared" si="62"/>
        <v>4.1519805397194129E-7</v>
      </c>
      <c r="N432" s="19">
        <f t="shared" si="59"/>
        <v>3.5960384836118012E-10</v>
      </c>
    </row>
    <row r="433" spans="1:14" x14ac:dyDescent="0.2">
      <c r="A433" s="5">
        <v>431</v>
      </c>
      <c r="B433" s="2" t="str">
        <f>'Исходные данные'!A683</f>
        <v>10.07.2014</v>
      </c>
      <c r="C433" s="2">
        <f>'Исходные данные'!B683</f>
        <v>1004.18</v>
      </c>
      <c r="D433" s="6" t="str">
        <f>'Исходные данные'!A435</f>
        <v>10.07.2015</v>
      </c>
      <c r="E433" s="2">
        <f>'Исходные данные'!B435</f>
        <v>1132.68</v>
      </c>
      <c r="F433" s="13">
        <f t="shared" si="54"/>
        <v>1.1279651058575157</v>
      </c>
      <c r="G433" s="13">
        <f t="shared" si="55"/>
        <v>0.29980508832668723</v>
      </c>
      <c r="H433" s="13">
        <f t="shared" si="56"/>
        <v>8.6368462958922156E-4</v>
      </c>
      <c r="I433" s="13">
        <f t="shared" si="60"/>
        <v>0.12041521807390597</v>
      </c>
      <c r="J433" s="19">
        <f t="shared" si="57"/>
        <v>1.0400077301906681E-4</v>
      </c>
      <c r="K433" s="13">
        <f t="shared" si="61"/>
        <v>0.9950684249491244</v>
      </c>
      <c r="L433" s="13">
        <f t="shared" si="58"/>
        <v>-4.9437753949194869E-3</v>
      </c>
      <c r="M433" s="13">
        <f t="shared" si="62"/>
        <v>2.444091515541312E-5</v>
      </c>
      <c r="N433" s="19">
        <f t="shared" si="59"/>
        <v>2.1109242752824571E-8</v>
      </c>
    </row>
    <row r="434" spans="1:14" x14ac:dyDescent="0.2">
      <c r="A434" s="5">
        <v>432</v>
      </c>
      <c r="B434" s="2" t="str">
        <f>'Исходные данные'!A684</f>
        <v>09.07.2014</v>
      </c>
      <c r="C434" s="2">
        <f>'Исходные данные'!B684</f>
        <v>1007.54</v>
      </c>
      <c r="D434" s="6" t="str">
        <f>'Исходные данные'!A436</f>
        <v>09.07.2015</v>
      </c>
      <c r="E434" s="2">
        <f>'Исходные данные'!B436</f>
        <v>1128.96</v>
      </c>
      <c r="F434" s="13">
        <f t="shared" si="54"/>
        <v>1.120511344462751</v>
      </c>
      <c r="G434" s="13">
        <f t="shared" si="55"/>
        <v>0.29896831851103528</v>
      </c>
      <c r="H434" s="13">
        <f t="shared" si="56"/>
        <v>8.6127404599200359E-4</v>
      </c>
      <c r="I434" s="13">
        <f t="shared" si="60"/>
        <v>0.11378513867234138</v>
      </c>
      <c r="J434" s="19">
        <f t="shared" si="57"/>
        <v>9.8000186758088659E-5</v>
      </c>
      <c r="K434" s="13">
        <f t="shared" si="61"/>
        <v>0.9884928646126222</v>
      </c>
      <c r="L434" s="13">
        <f t="shared" si="58"/>
        <v>-1.1573854796484125E-2</v>
      </c>
      <c r="M434" s="13">
        <f t="shared" si="62"/>
        <v>1.3395411485010275E-4</v>
      </c>
      <c r="N434" s="19">
        <f t="shared" si="59"/>
        <v>1.1537120247422553E-7</v>
      </c>
    </row>
    <row r="435" spans="1:14" x14ac:dyDescent="0.2">
      <c r="A435" s="5">
        <v>433</v>
      </c>
      <c r="B435" s="2" t="str">
        <f>'Исходные данные'!A685</f>
        <v>08.07.2014</v>
      </c>
      <c r="C435" s="2">
        <f>'Исходные данные'!B685</f>
        <v>998.95</v>
      </c>
      <c r="D435" s="6" t="str">
        <f>'Исходные данные'!A437</f>
        <v>08.07.2015</v>
      </c>
      <c r="E435" s="2">
        <f>'Исходные данные'!B437</f>
        <v>1111.44</v>
      </c>
      <c r="F435" s="13">
        <f t="shared" si="54"/>
        <v>1.1126082386505831</v>
      </c>
      <c r="G435" s="13">
        <f t="shared" si="55"/>
        <v>0.29813388415849468</v>
      </c>
      <c r="H435" s="13">
        <f t="shared" si="56"/>
        <v>8.5887019044467801E-4</v>
      </c>
      <c r="I435" s="13">
        <f t="shared" si="60"/>
        <v>0.10670702349464829</v>
      </c>
      <c r="J435" s="19">
        <f t="shared" si="57"/>
        <v>9.164748159063331E-5</v>
      </c>
      <c r="K435" s="13">
        <f t="shared" si="61"/>
        <v>0.98152090155110394</v>
      </c>
      <c r="L435" s="13">
        <f t="shared" si="58"/>
        <v>-1.865196997417716E-2</v>
      </c>
      <c r="M435" s="13">
        <f t="shared" si="62"/>
        <v>3.4789598391761305E-4</v>
      </c>
      <c r="N435" s="19">
        <f t="shared" si="59"/>
        <v>2.9879748996225897E-7</v>
      </c>
    </row>
    <row r="436" spans="1:14" x14ac:dyDescent="0.2">
      <c r="A436" s="5">
        <v>434</v>
      </c>
      <c r="B436" s="2" t="str">
        <f>'Исходные данные'!A686</f>
        <v>07.07.2014</v>
      </c>
      <c r="C436" s="2">
        <f>'Исходные данные'!B686</f>
        <v>999.05</v>
      </c>
      <c r="D436" s="6" t="str">
        <f>'Исходные данные'!A438</f>
        <v>07.07.2015</v>
      </c>
      <c r="E436" s="2">
        <f>'Исходные данные'!B438</f>
        <v>1124.5999999999999</v>
      </c>
      <c r="F436" s="13">
        <f t="shared" si="54"/>
        <v>1.1256693859166207</v>
      </c>
      <c r="G436" s="13">
        <f t="shared" si="55"/>
        <v>0.29730177875068026</v>
      </c>
      <c r="H436" s="13">
        <f t="shared" si="56"/>
        <v>8.5647304416894743E-4</v>
      </c>
      <c r="I436" s="13">
        <f t="shared" si="60"/>
        <v>0.11837786841195964</v>
      </c>
      <c r="J436" s="19">
        <f t="shared" si="57"/>
        <v>1.0138745332102216E-4</v>
      </c>
      <c r="K436" s="13">
        <f t="shared" si="61"/>
        <v>0.99304318639001665</v>
      </c>
      <c r="L436" s="13">
        <f t="shared" si="58"/>
        <v>-6.981125056865772E-3</v>
      </c>
      <c r="M436" s="13">
        <f t="shared" si="62"/>
        <v>4.8736107059601658E-5</v>
      </c>
      <c r="N436" s="19">
        <f t="shared" si="59"/>
        <v>4.1741161974280759E-8</v>
      </c>
    </row>
    <row r="437" spans="1:14" x14ac:dyDescent="0.2">
      <c r="A437" s="5">
        <v>435</v>
      </c>
      <c r="B437" s="2" t="str">
        <f>'Исходные данные'!A687</f>
        <v>04.07.2014</v>
      </c>
      <c r="C437" s="2">
        <f>'Исходные данные'!B687</f>
        <v>999.6</v>
      </c>
      <c r="D437" s="6" t="str">
        <f>'Исходные данные'!A439</f>
        <v>06.07.2015</v>
      </c>
      <c r="E437" s="2">
        <f>'Исходные данные'!B439</f>
        <v>1122.92</v>
      </c>
      <c r="F437" s="13">
        <f t="shared" si="54"/>
        <v>1.1233693477390956</v>
      </c>
      <c r="G437" s="13">
        <f t="shared" si="55"/>
        <v>0.29647199578740002</v>
      </c>
      <c r="H437" s="13">
        <f t="shared" si="56"/>
        <v>8.5408258843892588E-4</v>
      </c>
      <c r="I437" s="13">
        <f t="shared" si="60"/>
        <v>0.11633251548410567</v>
      </c>
      <c r="J437" s="19">
        <f t="shared" si="57"/>
        <v>9.9357575944276392E-5</v>
      </c>
      <c r="K437" s="13">
        <f t="shared" si="61"/>
        <v>0.9910141383682759</v>
      </c>
      <c r="L437" s="13">
        <f t="shared" si="58"/>
        <v>-9.0264779847197586E-3</v>
      </c>
      <c r="M437" s="13">
        <f t="shared" si="62"/>
        <v>8.1477304808633729E-5</v>
      </c>
      <c r="N437" s="19">
        <f t="shared" si="59"/>
        <v>6.9588347389985234E-8</v>
      </c>
    </row>
    <row r="438" spans="1:14" x14ac:dyDescent="0.2">
      <c r="A438" s="5">
        <v>436</v>
      </c>
      <c r="B438" s="2" t="str">
        <f>'Исходные данные'!A688</f>
        <v>03.07.2014</v>
      </c>
      <c r="C438" s="2">
        <f>'Исходные данные'!B688</f>
        <v>999.7</v>
      </c>
      <c r="D438" s="6" t="str">
        <f>'Исходные данные'!A440</f>
        <v>03.07.2015</v>
      </c>
      <c r="E438" s="2">
        <f>'Исходные данные'!B440</f>
        <v>1124.72</v>
      </c>
      <c r="F438" s="13">
        <f t="shared" si="54"/>
        <v>1.1250575172551764</v>
      </c>
      <c r="G438" s="13">
        <f t="shared" si="55"/>
        <v>0.29564452878660424</v>
      </c>
      <c r="H438" s="13">
        <f t="shared" si="56"/>
        <v>8.5169880458099202E-4</v>
      </c>
      <c r="I438" s="13">
        <f t="shared" si="60"/>
        <v>0.11783416079851683</v>
      </c>
      <c r="J438" s="19">
        <f t="shared" si="57"/>
        <v>1.0035921389090117E-4</v>
      </c>
      <c r="K438" s="13">
        <f t="shared" si="61"/>
        <v>0.99250340800320547</v>
      </c>
      <c r="L438" s="13">
        <f t="shared" si="58"/>
        <v>-7.5248326703085972E-3</v>
      </c>
      <c r="M438" s="13">
        <f t="shared" si="62"/>
        <v>5.662310671614634E-5</v>
      </c>
      <c r="N438" s="19">
        <f t="shared" si="59"/>
        <v>4.8225832301803779E-8</v>
      </c>
    </row>
    <row r="439" spans="1:14" x14ac:dyDescent="0.2">
      <c r="A439" s="5">
        <v>437</v>
      </c>
      <c r="B439" s="2" t="str">
        <f>'Исходные данные'!A689</f>
        <v>02.07.2014</v>
      </c>
      <c r="C439" s="2">
        <f>'Исходные данные'!B689</f>
        <v>999.8</v>
      </c>
      <c r="D439" s="6" t="str">
        <f>'Исходные данные'!A441</f>
        <v>02.07.2015</v>
      </c>
      <c r="E439" s="2">
        <f>'Исходные данные'!B441</f>
        <v>1131.82</v>
      </c>
      <c r="F439" s="13">
        <f t="shared" si="54"/>
        <v>1.1320464092818563</v>
      </c>
      <c r="G439" s="13">
        <f t="shared" si="55"/>
        <v>0.29481937128433494</v>
      </c>
      <c r="H439" s="13">
        <f t="shared" si="56"/>
        <v>8.4932167397364338E-4</v>
      </c>
      <c r="I439" s="13">
        <f t="shared" si="60"/>
        <v>0.12402697653942558</v>
      </c>
      <c r="J439" s="19">
        <f t="shared" si="57"/>
        <v>1.0533879933235473E-4</v>
      </c>
      <c r="K439" s="13">
        <f t="shared" si="61"/>
        <v>0.99866886981138858</v>
      </c>
      <c r="L439" s="13">
        <f t="shared" si="58"/>
        <v>-1.3320169293999085E-3</v>
      </c>
      <c r="M439" s="13">
        <f t="shared" si="62"/>
        <v>1.7742691002084426E-6</v>
      </c>
      <c r="N439" s="19">
        <f t="shared" si="59"/>
        <v>1.5069252022687445E-9</v>
      </c>
    </row>
    <row r="440" spans="1:14" x14ac:dyDescent="0.2">
      <c r="A440" s="5">
        <v>438</v>
      </c>
      <c r="B440" s="2" t="str">
        <f>'Исходные данные'!A690</f>
        <v>01.07.2014</v>
      </c>
      <c r="C440" s="2">
        <f>'Исходные данные'!B690</f>
        <v>999.9</v>
      </c>
      <c r="D440" s="6" t="str">
        <f>'Исходные данные'!A442</f>
        <v>01.07.2015</v>
      </c>
      <c r="E440" s="2">
        <f>'Исходные данные'!B442</f>
        <v>1138.55</v>
      </c>
      <c r="F440" s="13">
        <f t="shared" si="54"/>
        <v>1.1386638663866386</v>
      </c>
      <c r="G440" s="13">
        <f t="shared" si="55"/>
        <v>0.29399651683467531</v>
      </c>
      <c r="H440" s="13">
        <f t="shared" si="56"/>
        <v>8.4695117804735104E-4</v>
      </c>
      <c r="I440" s="13">
        <f t="shared" si="60"/>
        <v>0.12985552799287003</v>
      </c>
      <c r="J440" s="19">
        <f t="shared" si="57"/>
        <v>1.0998129240952204E-4</v>
      </c>
      <c r="K440" s="13">
        <f t="shared" si="61"/>
        <v>1.0045066591048952</v>
      </c>
      <c r="L440" s="13">
        <f t="shared" si="58"/>
        <v>4.4965345240444987E-3</v>
      </c>
      <c r="M440" s="13">
        <f t="shared" si="62"/>
        <v>2.0218822725922456E-5</v>
      </c>
      <c r="N440" s="19">
        <f t="shared" si="59"/>
        <v>1.7124355726450577E-8</v>
      </c>
    </row>
    <row r="441" spans="1:14" x14ac:dyDescent="0.2">
      <c r="A441" s="5">
        <v>439</v>
      </c>
      <c r="B441" s="2" t="str">
        <f>'Исходные данные'!A691</f>
        <v>30.06.2014</v>
      </c>
      <c r="C441" s="2">
        <f>'Исходные данные'!B691</f>
        <v>1000</v>
      </c>
      <c r="D441" s="6" t="str">
        <f>'Исходные данные'!A443</f>
        <v>30.06.2015</v>
      </c>
      <c r="E441" s="2">
        <f>'Исходные данные'!B443</f>
        <v>1135.3399999999999</v>
      </c>
      <c r="F441" s="13">
        <f t="shared" si="54"/>
        <v>1.13534</v>
      </c>
      <c r="G441" s="13">
        <f t="shared" si="55"/>
        <v>0.29317595900969934</v>
      </c>
      <c r="H441" s="13">
        <f t="shared" si="56"/>
        <v>8.4458729828441436E-4</v>
      </c>
      <c r="I441" s="13">
        <f t="shared" si="60"/>
        <v>0.1269321655457516</v>
      </c>
      <c r="J441" s="19">
        <f t="shared" si="57"/>
        <v>1.0720529476367637E-4</v>
      </c>
      <c r="K441" s="13">
        <f t="shared" si="61"/>
        <v>1.0015744101612727</v>
      </c>
      <c r="L441" s="13">
        <f t="shared" si="58"/>
        <v>1.5731720769260932E-3</v>
      </c>
      <c r="M441" s="13">
        <f t="shared" si="62"/>
        <v>2.4748703836193887E-6</v>
      </c>
      <c r="N441" s="19">
        <f t="shared" si="59"/>
        <v>2.0902440909052117E-9</v>
      </c>
    </row>
    <row r="442" spans="1:14" x14ac:dyDescent="0.2">
      <c r="A442" s="5">
        <v>440</v>
      </c>
      <c r="B442" s="2" t="str">
        <f>'Исходные данные'!A692</f>
        <v>27.06.2014</v>
      </c>
      <c r="C442" s="2">
        <f>'Исходные данные'!B692</f>
        <v>1199.47</v>
      </c>
      <c r="D442" s="6" t="str">
        <f>'Исходные данные'!A444</f>
        <v>29.06.2015</v>
      </c>
      <c r="E442" s="2">
        <f>'Исходные данные'!B444</f>
        <v>1130.22</v>
      </c>
      <c r="F442" s="13">
        <f t="shared" si="54"/>
        <v>0.94226616755733783</v>
      </c>
      <c r="G442" s="13">
        <f t="shared" si="55"/>
        <v>0.29235769139942175</v>
      </c>
      <c r="H442" s="13">
        <f t="shared" si="56"/>
        <v>8.4223001621881656E-4</v>
      </c>
      <c r="I442" s="13">
        <f t="shared" si="60"/>
        <v>-5.946748852379196E-2</v>
      </c>
      <c r="J442" s="19">
        <f t="shared" si="57"/>
        <v>-5.0085303823885591E-5</v>
      </c>
      <c r="K442" s="13">
        <f t="shared" si="61"/>
        <v>0.8312485079237617</v>
      </c>
      <c r="L442" s="13">
        <f t="shared" si="58"/>
        <v>-0.18482648199261742</v>
      </c>
      <c r="M442" s="13">
        <f t="shared" si="62"/>
        <v>3.4160828445767406E-2</v>
      </c>
      <c r="N442" s="19">
        <f t="shared" si="59"/>
        <v>2.8771275095926893E-5</v>
      </c>
    </row>
    <row r="443" spans="1:14" x14ac:dyDescent="0.2">
      <c r="A443" s="5">
        <v>441</v>
      </c>
      <c r="B443" s="2" t="str">
        <f>'Исходные данные'!A693</f>
        <v>26.06.2014</v>
      </c>
      <c r="C443" s="2">
        <f>'Исходные данные'!B693</f>
        <v>1198.23</v>
      </c>
      <c r="D443" s="6" t="str">
        <f>'Исходные данные'!A445</f>
        <v>26.06.2015</v>
      </c>
      <c r="E443" s="2">
        <f>'Исходные данные'!B445</f>
        <v>1133.01</v>
      </c>
      <c r="F443" s="13">
        <f t="shared" si="54"/>
        <v>0.94556971533011192</v>
      </c>
      <c r="G443" s="13">
        <f t="shared" si="55"/>
        <v>0.2915417076117478</v>
      </c>
      <c r="H443" s="13">
        <f t="shared" si="56"/>
        <v>8.3987931343608045E-4</v>
      </c>
      <c r="I443" s="13">
        <f t="shared" si="60"/>
        <v>-5.596765977833737E-2</v>
      </c>
      <c r="J443" s="19">
        <f t="shared" si="57"/>
        <v>-4.7006079669254121E-5</v>
      </c>
      <c r="K443" s="13">
        <f t="shared" si="61"/>
        <v>0.83416283218958143</v>
      </c>
      <c r="L443" s="13">
        <f t="shared" si="58"/>
        <v>-0.18132665324716285</v>
      </c>
      <c r="M443" s="13">
        <f t="shared" si="62"/>
        <v>3.2879355177816906E-2</v>
      </c>
      <c r="N443" s="19">
        <f t="shared" si="59"/>
        <v>2.7614690252965899E-5</v>
      </c>
    </row>
    <row r="444" spans="1:14" x14ac:dyDescent="0.2">
      <c r="A444" s="5">
        <v>442</v>
      </c>
      <c r="B444" s="2" t="str">
        <f>'Исходные данные'!A694</f>
        <v>25.06.2014</v>
      </c>
      <c r="C444" s="2">
        <f>'Исходные данные'!B694</f>
        <v>1206.1300000000001</v>
      </c>
      <c r="D444" s="6" t="str">
        <f>'Исходные данные'!A446</f>
        <v>25.06.2015</v>
      </c>
      <c r="E444" s="2">
        <f>'Исходные данные'!B446</f>
        <v>1137.6600000000001</v>
      </c>
      <c r="F444" s="13">
        <f t="shared" si="54"/>
        <v>0.94323165827895827</v>
      </c>
      <c r="G444" s="13">
        <f t="shared" si="55"/>
        <v>0.29072800127242338</v>
      </c>
      <c r="H444" s="13">
        <f t="shared" si="56"/>
        <v>8.3753517157312445E-4</v>
      </c>
      <c r="I444" s="13">
        <f t="shared" si="60"/>
        <v>-5.8443365565094475E-2</v>
      </c>
      <c r="J444" s="19">
        <f t="shared" si="57"/>
        <v>-4.8948374205872235E-5</v>
      </c>
      <c r="K444" s="13">
        <f t="shared" si="61"/>
        <v>0.83210024467224508</v>
      </c>
      <c r="L444" s="13">
        <f t="shared" si="58"/>
        <v>-0.18380235903392</v>
      </c>
      <c r="M444" s="13">
        <f t="shared" si="62"/>
        <v>3.3783307186434103E-2</v>
      </c>
      <c r="N444" s="19">
        <f t="shared" si="59"/>
        <v>2.8294707980697655E-5</v>
      </c>
    </row>
    <row r="445" spans="1:14" x14ac:dyDescent="0.2">
      <c r="A445" s="5">
        <v>443</v>
      </c>
      <c r="B445" s="2" t="str">
        <f>'Исходные данные'!A695</f>
        <v>24.06.2014</v>
      </c>
      <c r="C445" s="2">
        <f>'Исходные данные'!B695</f>
        <v>1206.21</v>
      </c>
      <c r="D445" s="6" t="str">
        <f>'Исходные данные'!A447</f>
        <v>24.06.2015</v>
      </c>
      <c r="E445" s="2">
        <f>'Исходные данные'!B447</f>
        <v>1143.02</v>
      </c>
      <c r="F445" s="13">
        <f t="shared" si="54"/>
        <v>0.94761277057892068</v>
      </c>
      <c r="G445" s="13">
        <f t="shared" si="55"/>
        <v>0.28991656602498517</v>
      </c>
      <c r="H445" s="13">
        <f t="shared" si="56"/>
        <v>8.3519757231811898E-4</v>
      </c>
      <c r="I445" s="13">
        <f t="shared" si="60"/>
        <v>-5.3809330027109407E-2</v>
      </c>
      <c r="J445" s="19">
        <f t="shared" si="57"/>
        <v>-4.4941421806706238E-5</v>
      </c>
      <c r="K445" s="13">
        <f t="shared" si="61"/>
        <v>0.83596517497302303</v>
      </c>
      <c r="L445" s="13">
        <f t="shared" si="58"/>
        <v>-0.17916832349593484</v>
      </c>
      <c r="M445" s="13">
        <f t="shared" si="62"/>
        <v>3.2101288144344028E-2</v>
      </c>
      <c r="N445" s="19">
        <f t="shared" si="59"/>
        <v>2.6810917926440549E-5</v>
      </c>
    </row>
    <row r="446" spans="1:14" x14ac:dyDescent="0.2">
      <c r="A446" s="5">
        <v>444</v>
      </c>
      <c r="B446" s="2" t="str">
        <f>'Исходные данные'!A696</f>
        <v>23.06.2014</v>
      </c>
      <c r="C446" s="2">
        <f>'Исходные данные'!B696</f>
        <v>1209.25</v>
      </c>
      <c r="D446" s="6" t="str">
        <f>'Исходные данные'!A448</f>
        <v>23.06.2015</v>
      </c>
      <c r="E446" s="2">
        <f>'Исходные данные'!B448</f>
        <v>1147.93</v>
      </c>
      <c r="F446" s="13">
        <f t="shared" si="54"/>
        <v>0.94929088277858187</v>
      </c>
      <c r="G446" s="13">
        <f t="shared" si="55"/>
        <v>0.28910739553071113</v>
      </c>
      <c r="H446" s="13">
        <f t="shared" si="56"/>
        <v>8.3286649741034407E-4</v>
      </c>
      <c r="I446" s="13">
        <f t="shared" si="60"/>
        <v>-5.2040012292424907E-2</v>
      </c>
      <c r="J446" s="19">
        <f t="shared" si="57"/>
        <v>-4.3342382763183182E-5</v>
      </c>
      <c r="K446" s="13">
        <f t="shared" si="61"/>
        <v>0.83744557224305671</v>
      </c>
      <c r="L446" s="13">
        <f t="shared" si="58"/>
        <v>-0.17739900576125039</v>
      </c>
      <c r="M446" s="13">
        <f t="shared" si="62"/>
        <v>3.1470407245080219E-2</v>
      </c>
      <c r="N446" s="19">
        <f t="shared" si="59"/>
        <v>2.6210647854287078E-5</v>
      </c>
    </row>
    <row r="447" spans="1:14" x14ac:dyDescent="0.2">
      <c r="A447" s="5">
        <v>445</v>
      </c>
      <c r="B447" s="2" t="str">
        <f>'Исходные данные'!A697</f>
        <v>20.06.2014</v>
      </c>
      <c r="C447" s="2">
        <f>'Исходные данные'!B697</f>
        <v>1210.5</v>
      </c>
      <c r="D447" s="6" t="str">
        <f>'Исходные данные'!A449</f>
        <v>22.06.2015</v>
      </c>
      <c r="E447" s="2">
        <f>'Исходные данные'!B449</f>
        <v>1152.45</v>
      </c>
      <c r="F447" s="13">
        <f t="shared" si="54"/>
        <v>0.95204460966542759</v>
      </c>
      <c r="G447" s="13">
        <f t="shared" si="55"/>
        <v>0.28830048346857085</v>
      </c>
      <c r="H447" s="13">
        <f t="shared" si="56"/>
        <v>8.3054192864004579E-4</v>
      </c>
      <c r="I447" s="13">
        <f t="shared" si="60"/>
        <v>-4.9143386396359463E-2</v>
      </c>
      <c r="J447" s="19">
        <f t="shared" si="57"/>
        <v>-4.081564291753538E-5</v>
      </c>
      <c r="K447" s="13">
        <f t="shared" si="61"/>
        <v>0.83987485543790386</v>
      </c>
      <c r="L447" s="13">
        <f t="shared" si="58"/>
        <v>-0.17450237986518494</v>
      </c>
      <c r="M447" s="13">
        <f t="shared" si="62"/>
        <v>3.0451080578613367E-2</v>
      </c>
      <c r="N447" s="19">
        <f t="shared" si="59"/>
        <v>2.5290899192934989E-5</v>
      </c>
    </row>
    <row r="448" spans="1:14" x14ac:dyDescent="0.2">
      <c r="A448" s="5">
        <v>446</v>
      </c>
      <c r="B448" s="2" t="str">
        <f>'Исходные данные'!A698</f>
        <v>19.06.2014</v>
      </c>
      <c r="C448" s="2">
        <f>'Исходные данные'!B698</f>
        <v>1216.3699999999999</v>
      </c>
      <c r="D448" s="6" t="str">
        <f>'Исходные данные'!A450</f>
        <v>19.06.2015</v>
      </c>
      <c r="E448" s="2">
        <f>'Исходные данные'!B450</f>
        <v>1146.5999999999999</v>
      </c>
      <c r="F448" s="13">
        <f t="shared" si="54"/>
        <v>0.94264080830668306</v>
      </c>
      <c r="G448" s="13">
        <f t="shared" si="55"/>
        <v>0.28749582353517605</v>
      </c>
      <c r="H448" s="13">
        <f t="shared" si="56"/>
        <v>8.2822384784829461E-4</v>
      </c>
      <c r="I448" s="13">
        <f t="shared" si="60"/>
        <v>-5.9069972084969433E-2</v>
      </c>
      <c r="J448" s="19">
        <f t="shared" si="57"/>
        <v>-4.8923159572504731E-5</v>
      </c>
      <c r="K448" s="13">
        <f t="shared" si="61"/>
        <v>0.83157900855577316</v>
      </c>
      <c r="L448" s="13">
        <f t="shared" si="58"/>
        <v>-0.18442896555379484</v>
      </c>
      <c r="M448" s="13">
        <f t="shared" si="62"/>
        <v>3.4014043335242918E-2</v>
      </c>
      <c r="N448" s="19">
        <f t="shared" si="59"/>
        <v>2.8171241851993529E-5</v>
      </c>
    </row>
    <row r="449" spans="1:14" x14ac:dyDescent="0.2">
      <c r="A449" s="5">
        <v>447</v>
      </c>
      <c r="B449" s="2" t="str">
        <f>'Исходные данные'!A699</f>
        <v>18.06.2014</v>
      </c>
      <c r="C449" s="2">
        <f>'Исходные данные'!B699</f>
        <v>1215.74</v>
      </c>
      <c r="D449" s="6" t="str">
        <f>'Исходные данные'!A451</f>
        <v>18.06.2015</v>
      </c>
      <c r="E449" s="2">
        <f>'Исходные данные'!B451</f>
        <v>1151.07</v>
      </c>
      <c r="F449" s="13">
        <f t="shared" si="54"/>
        <v>0.94680606050635818</v>
      </c>
      <c r="G449" s="13">
        <f t="shared" si="55"/>
        <v>0.28669340944473165</v>
      </c>
      <c r="H449" s="13">
        <f t="shared" si="56"/>
        <v>8.2591223692684331E-4</v>
      </c>
      <c r="I449" s="13">
        <f t="shared" si="60"/>
        <v>-5.4661000321013835E-2</v>
      </c>
      <c r="J449" s="19">
        <f t="shared" si="57"/>
        <v>-4.5145189047787437E-5</v>
      </c>
      <c r="K449" s="13">
        <f t="shared" si="61"/>
        <v>0.83525351136115522</v>
      </c>
      <c r="L449" s="13">
        <f t="shared" si="58"/>
        <v>-0.18001999378983932</v>
      </c>
      <c r="M449" s="13">
        <f t="shared" si="62"/>
        <v>3.2407198164093855E-2</v>
      </c>
      <c r="N449" s="19">
        <f t="shared" si="59"/>
        <v>2.6765501528238246E-5</v>
      </c>
    </row>
    <row r="450" spans="1:14" x14ac:dyDescent="0.2">
      <c r="A450" s="5">
        <v>448</v>
      </c>
      <c r="B450" s="2" t="str">
        <f>'Исходные данные'!A700</f>
        <v>17.06.2014</v>
      </c>
      <c r="C450" s="2">
        <f>'Исходные данные'!B700</f>
        <v>1217.77</v>
      </c>
      <c r="D450" s="6" t="str">
        <f>'Исходные данные'!A452</f>
        <v>17.06.2015</v>
      </c>
      <c r="E450" s="2">
        <f>'Исходные данные'!B452</f>
        <v>1152.5899999999999</v>
      </c>
      <c r="F450" s="13">
        <f t="shared" ref="F450:F513" si="63">E450/C450</f>
        <v>0.9464759355214859</v>
      </c>
      <c r="G450" s="13">
        <f t="shared" ref="G450:G513" si="64">1/POWER(2,A450/248)</f>
        <v>0.28589323492898666</v>
      </c>
      <c r="H450" s="13">
        <f t="shared" ref="H450:H513" si="65">G450/SUM(G$2:G$1242)</f>
        <v>8.2360707781798628E-4</v>
      </c>
      <c r="I450" s="13">
        <f t="shared" si="60"/>
        <v>-5.5009733355934745E-2</v>
      </c>
      <c r="J450" s="19">
        <f t="shared" ref="J450:J513" si="66">H450*I450</f>
        <v>-4.5306405740828023E-5</v>
      </c>
      <c r="K450" s="13">
        <f t="shared" si="61"/>
        <v>0.83496228165287145</v>
      </c>
      <c r="L450" s="13">
        <f t="shared" ref="L450:L513" si="67">LN(K450)</f>
        <v>-0.18036872682476016</v>
      </c>
      <c r="M450" s="13">
        <f t="shared" si="62"/>
        <v>3.2532877616385021E-2</v>
      </c>
      <c r="N450" s="19">
        <f t="shared" ref="N450:N513" si="68">M450*H450</f>
        <v>2.6794308266641043E-5</v>
      </c>
    </row>
    <row r="451" spans="1:14" x14ac:dyDescent="0.2">
      <c r="A451" s="5">
        <v>449</v>
      </c>
      <c r="B451" s="2" t="str">
        <f>'Исходные данные'!A701</f>
        <v>16.06.2014</v>
      </c>
      <c r="C451" s="2">
        <f>'Исходные данные'!B701</f>
        <v>1226.1099999999999</v>
      </c>
      <c r="D451" s="6" t="str">
        <f>'Исходные данные'!A453</f>
        <v>16.06.2015</v>
      </c>
      <c r="E451" s="2">
        <f>'Исходные данные'!B453</f>
        <v>1144.46</v>
      </c>
      <c r="F451" s="13">
        <f t="shared" si="63"/>
        <v>0.93340727993410066</v>
      </c>
      <c r="G451" s="13">
        <f t="shared" si="64"/>
        <v>0.28509529373718473</v>
      </c>
      <c r="H451" s="13">
        <f t="shared" si="65"/>
        <v>8.2130835251441683E-4</v>
      </c>
      <c r="I451" s="13">
        <f t="shared" ref="I451:I514" si="69">LN(F451)</f>
        <v>-6.891364612454122E-2</v>
      </c>
      <c r="J451" s="19">
        <f t="shared" si="66"/>
        <v>-5.6599353164308478E-5</v>
      </c>
      <c r="K451" s="13">
        <f t="shared" ref="K451:K514" si="70">F451/GEOMEAN(F$2:F$1242)</f>
        <v>0.82343337312191489</v>
      </c>
      <c r="L451" s="13">
        <f t="shared" si="67"/>
        <v>-0.19427263959336666</v>
      </c>
      <c r="M451" s="13">
        <f t="shared" ref="M451:M514" si="71">POWER(L451-AVERAGE(L$2:L$1242),2)</f>
        <v>3.7741858494574211E-2</v>
      </c>
      <c r="N451" s="19">
        <f t="shared" si="68"/>
        <v>3.0997703621010992E-5</v>
      </c>
    </row>
    <row r="452" spans="1:14" x14ac:dyDescent="0.2">
      <c r="A452" s="5">
        <v>450</v>
      </c>
      <c r="B452" s="2" t="str">
        <f>'Исходные данные'!A702</f>
        <v>11.06.2014</v>
      </c>
      <c r="C452" s="2">
        <f>'Исходные данные'!B702</f>
        <v>1219.4000000000001</v>
      </c>
      <c r="D452" s="6" t="str">
        <f>'Исходные данные'!A454</f>
        <v>15.06.2015</v>
      </c>
      <c r="E452" s="2">
        <f>'Исходные данные'!B454</f>
        <v>1131.92</v>
      </c>
      <c r="F452" s="13">
        <f t="shared" si="63"/>
        <v>0.92825979990159091</v>
      </c>
      <c r="G452" s="13">
        <f t="shared" si="64"/>
        <v>0.28429957963601599</v>
      </c>
      <c r="H452" s="13">
        <f t="shared" si="65"/>
        <v>8.1901604305908841E-4</v>
      </c>
      <c r="I452" s="13">
        <f t="shared" si="69"/>
        <v>-7.4443628586018898E-2</v>
      </c>
      <c r="J452" s="19">
        <f t="shared" si="66"/>
        <v>-6.0970526115481639E-5</v>
      </c>
      <c r="K452" s="13">
        <f t="shared" si="70"/>
        <v>0.81889236842078761</v>
      </c>
      <c r="L452" s="13">
        <f t="shared" si="67"/>
        <v>-0.19980262205484431</v>
      </c>
      <c r="M452" s="13">
        <f t="shared" si="71"/>
        <v>3.9921087779991038E-2</v>
      </c>
      <c r="N452" s="19">
        <f t="shared" si="68"/>
        <v>3.269601134818279E-5</v>
      </c>
    </row>
    <row r="453" spans="1:14" x14ac:dyDescent="0.2">
      <c r="A453" s="5">
        <v>451</v>
      </c>
      <c r="B453" s="2" t="str">
        <f>'Исходные данные'!A703</f>
        <v>10.06.2014</v>
      </c>
      <c r="C453" s="2">
        <f>'Исходные данные'!B703</f>
        <v>1217.19</v>
      </c>
      <c r="D453" s="6" t="str">
        <f>'Исходные данные'!A455</f>
        <v>11.06.2015</v>
      </c>
      <c r="E453" s="2">
        <f>'Исходные данные'!B455</f>
        <v>1129.71</v>
      </c>
      <c r="F453" s="13">
        <f t="shared" si="63"/>
        <v>0.92812954427821459</v>
      </c>
      <c r="G453" s="13">
        <f t="shared" si="64"/>
        <v>0.28350608640956765</v>
      </c>
      <c r="H453" s="13">
        <f t="shared" si="65"/>
        <v>8.1673013154507225E-4</v>
      </c>
      <c r="I453" s="13">
        <f t="shared" si="69"/>
        <v>-7.4583960811043196E-2</v>
      </c>
      <c r="J453" s="19">
        <f t="shared" si="66"/>
        <v>-6.0914968124355822E-5</v>
      </c>
      <c r="K453" s="13">
        <f t="shared" si="70"/>
        <v>0.81877745949557279</v>
      </c>
      <c r="L453" s="13">
        <f t="shared" si="67"/>
        <v>-0.19994295427986869</v>
      </c>
      <c r="M453" s="13">
        <f t="shared" si="71"/>
        <v>3.997718496616174E-2</v>
      </c>
      <c r="N453" s="19">
        <f t="shared" si="68"/>
        <v>3.2650571536214962E-5</v>
      </c>
    </row>
    <row r="454" spans="1:14" x14ac:dyDescent="0.2">
      <c r="A454" s="5">
        <v>452</v>
      </c>
      <c r="B454" s="2" t="str">
        <f>'Исходные данные'!A704</f>
        <v>09.06.2014</v>
      </c>
      <c r="C454" s="2">
        <f>'Исходные данные'!B704</f>
        <v>1217.33</v>
      </c>
      <c r="D454" s="6" t="str">
        <f>'Исходные данные'!A456</f>
        <v>10.06.2015</v>
      </c>
      <c r="E454" s="2">
        <f>'Исходные данные'!B456</f>
        <v>1138.73</v>
      </c>
      <c r="F454" s="13">
        <f t="shared" si="63"/>
        <v>0.93543246284902215</v>
      </c>
      <c r="G454" s="13">
        <f t="shared" si="64"/>
        <v>0.28271480785927616</v>
      </c>
      <c r="H454" s="13">
        <f t="shared" si="65"/>
        <v>8.1445060011541991E-4</v>
      </c>
      <c r="I454" s="13">
        <f t="shared" si="69"/>
        <v>-6.6746329514889166E-2</v>
      </c>
      <c r="J454" s="19">
        <f t="shared" si="66"/>
        <v>-5.4361588128903045E-5</v>
      </c>
      <c r="K454" s="13">
        <f t="shared" si="70"/>
        <v>0.825219949287188</v>
      </c>
      <c r="L454" s="13">
        <f t="shared" si="67"/>
        <v>-0.1921053229837146</v>
      </c>
      <c r="M454" s="13">
        <f t="shared" si="71"/>
        <v>3.6904455118677383E-2</v>
      </c>
      <c r="N454" s="19">
        <f t="shared" si="68"/>
        <v>3.0056855618339375E-5</v>
      </c>
    </row>
    <row r="455" spans="1:14" x14ac:dyDescent="0.2">
      <c r="A455" s="5">
        <v>453</v>
      </c>
      <c r="B455" s="2" t="str">
        <f>'Исходные данные'!A705</f>
        <v>06.06.2014</v>
      </c>
      <c r="C455" s="2">
        <f>'Исходные данные'!B705</f>
        <v>1211.2</v>
      </c>
      <c r="D455" s="6" t="str">
        <f>'Исходные данные'!A457</f>
        <v>09.06.2015</v>
      </c>
      <c r="E455" s="2">
        <f>'Исходные данные'!B457</f>
        <v>1135.3399999999999</v>
      </c>
      <c r="F455" s="13">
        <f t="shared" si="63"/>
        <v>0.93736789960369871</v>
      </c>
      <c r="G455" s="13">
        <f t="shared" si="64"/>
        <v>0.28192573780387831</v>
      </c>
      <c r="H455" s="13">
        <f t="shared" si="65"/>
        <v>8.1217743096302164E-4</v>
      </c>
      <c r="I455" s="13">
        <f t="shared" si="69"/>
        <v>-6.4679438155295796E-2</v>
      </c>
      <c r="J455" s="19">
        <f t="shared" si="66"/>
        <v>-5.2531179917099782E-5</v>
      </c>
      <c r="K455" s="13">
        <f t="shared" si="70"/>
        <v>0.82692735317146027</v>
      </c>
      <c r="L455" s="13">
        <f t="shared" si="67"/>
        <v>-0.19003843162412121</v>
      </c>
      <c r="M455" s="13">
        <f t="shared" si="71"/>
        <v>3.6114605494155863E-2</v>
      </c>
      <c r="N455" s="19">
        <f t="shared" si="68"/>
        <v>2.9331467510486535E-5</v>
      </c>
    </row>
    <row r="456" spans="1:14" x14ac:dyDescent="0.2">
      <c r="A456" s="5">
        <v>454</v>
      </c>
      <c r="B456" s="2" t="str">
        <f>'Исходные данные'!A706</f>
        <v>05.06.2014</v>
      </c>
      <c r="C456" s="2">
        <f>'Исходные данные'!B706</f>
        <v>1210.6500000000001</v>
      </c>
      <c r="D456" s="6" t="str">
        <f>'Исходные данные'!A458</f>
        <v>08.06.2015</v>
      </c>
      <c r="E456" s="2">
        <f>'Исходные данные'!B458</f>
        <v>1133.47</v>
      </c>
      <c r="F456" s="13">
        <f t="shared" si="63"/>
        <v>0.93624912237227931</v>
      </c>
      <c r="G456" s="13">
        <f t="shared" si="64"/>
        <v>0.28113887007936317</v>
      </c>
      <c r="H456" s="13">
        <f t="shared" si="65"/>
        <v>8.0991060633046896E-4</v>
      </c>
      <c r="I456" s="13">
        <f t="shared" si="69"/>
        <v>-6.587368153723068E-2</v>
      </c>
      <c r="J456" s="19">
        <f t="shared" si="66"/>
        <v>-5.3351793355038719E-5</v>
      </c>
      <c r="K456" s="13">
        <f t="shared" si="70"/>
        <v>0.8259403901069502</v>
      </c>
      <c r="L456" s="13">
        <f t="shared" si="67"/>
        <v>-0.1912326750060562</v>
      </c>
      <c r="M456" s="13">
        <f t="shared" si="71"/>
        <v>3.6569935989971984E-2</v>
      </c>
      <c r="N456" s="19">
        <f t="shared" si="68"/>
        <v>2.9618379031104649E-5</v>
      </c>
    </row>
    <row r="457" spans="1:14" x14ac:dyDescent="0.2">
      <c r="A457" s="5">
        <v>455</v>
      </c>
      <c r="B457" s="2" t="str">
        <f>'Исходные данные'!A707</f>
        <v>04.06.2014</v>
      </c>
      <c r="C457" s="2">
        <f>'Исходные данные'!B707</f>
        <v>1207.52</v>
      </c>
      <c r="D457" s="6" t="str">
        <f>'Исходные данные'!A459</f>
        <v>05.06.2015</v>
      </c>
      <c r="E457" s="2">
        <f>'Исходные данные'!B459</f>
        <v>1129.9100000000001</v>
      </c>
      <c r="F457" s="13">
        <f t="shared" si="63"/>
        <v>0.93572777262488416</v>
      </c>
      <c r="G457" s="13">
        <f t="shared" si="64"/>
        <v>0.28035419853892363</v>
      </c>
      <c r="H457" s="13">
        <f t="shared" si="65"/>
        <v>8.0765010850991409E-4</v>
      </c>
      <c r="I457" s="13">
        <f t="shared" si="69"/>
        <v>-6.6430686019783525E-2</v>
      </c>
      <c r="J457" s="19">
        <f t="shared" si="66"/>
        <v>-5.3652750772266195E-5</v>
      </c>
      <c r="K457" s="13">
        <f t="shared" si="70"/>
        <v>0.82548046570920597</v>
      </c>
      <c r="L457" s="13">
        <f t="shared" si="67"/>
        <v>-0.19178967948860895</v>
      </c>
      <c r="M457" s="13">
        <f t="shared" si="71"/>
        <v>3.6783281158343423E-2</v>
      </c>
      <c r="N457" s="19">
        <f t="shared" si="68"/>
        <v>2.9708021018886742E-5</v>
      </c>
    </row>
    <row r="458" spans="1:14" x14ac:dyDescent="0.2">
      <c r="A458" s="5">
        <v>456</v>
      </c>
      <c r="B458" s="2" t="str">
        <f>'Исходные данные'!A708</f>
        <v>03.06.2014</v>
      </c>
      <c r="C458" s="2">
        <f>'Исходные данные'!B708</f>
        <v>1204.58</v>
      </c>
      <c r="D458" s="6" t="str">
        <f>'Исходные данные'!A460</f>
        <v>04.06.2015</v>
      </c>
      <c r="E458" s="2">
        <f>'Исходные данные'!B460</f>
        <v>1131.9100000000001</v>
      </c>
      <c r="F458" s="13">
        <f t="shared" si="63"/>
        <v>0.93967191884308232</v>
      </c>
      <c r="G458" s="13">
        <f t="shared" si="64"/>
        <v>0.27957171705290884</v>
      </c>
      <c r="H458" s="13">
        <f t="shared" si="65"/>
        <v>8.0539591984293368E-4</v>
      </c>
      <c r="I458" s="13">
        <f t="shared" si="69"/>
        <v>-6.2224487147977993E-2</v>
      </c>
      <c r="J458" s="19">
        <f t="shared" si="66"/>
        <v>-5.0115348063300543E-5</v>
      </c>
      <c r="K458" s="13">
        <f t="shared" si="70"/>
        <v>0.82895991320694373</v>
      </c>
      <c r="L458" s="13">
        <f t="shared" si="67"/>
        <v>-0.18758348061680347</v>
      </c>
      <c r="M458" s="13">
        <f t="shared" si="71"/>
        <v>3.5187562200314756E-2</v>
      </c>
      <c r="N458" s="19">
        <f t="shared" si="68"/>
        <v>2.8339919025352948E-5</v>
      </c>
    </row>
    <row r="459" spans="1:14" x14ac:dyDescent="0.2">
      <c r="A459" s="5">
        <v>457</v>
      </c>
      <c r="B459" s="2" t="str">
        <f>'Исходные данные'!A709</f>
        <v>02.06.2014</v>
      </c>
      <c r="C459" s="2">
        <f>'Исходные данные'!B709</f>
        <v>1202.94</v>
      </c>
      <c r="D459" s="6" t="str">
        <f>'Исходные данные'!A461</f>
        <v>03.06.2015</v>
      </c>
      <c r="E459" s="2">
        <f>'Исходные данные'!B461</f>
        <v>1138.44</v>
      </c>
      <c r="F459" s="13">
        <f t="shared" si="63"/>
        <v>0.94638136565414732</v>
      </c>
      <c r="G459" s="13">
        <f t="shared" si="64"/>
        <v>0.2787914195087759</v>
      </c>
      <c r="H459" s="13">
        <f t="shared" si="65"/>
        <v>8.0314802272038889E-4</v>
      </c>
      <c r="I459" s="13">
        <f t="shared" si="69"/>
        <v>-5.510965622635771E-2</v>
      </c>
      <c r="J459" s="19">
        <f t="shared" si="66"/>
        <v>-4.4261211430999562E-5</v>
      </c>
      <c r="K459" s="13">
        <f t="shared" si="70"/>
        <v>0.83487885399322881</v>
      </c>
      <c r="L459" s="13">
        <f t="shared" si="67"/>
        <v>-0.18046864969518314</v>
      </c>
      <c r="M459" s="13">
        <f t="shared" si="71"/>
        <v>3.2568933522802795E-2</v>
      </c>
      <c r="N459" s="19">
        <f t="shared" si="68"/>
        <v>2.6157674560950853E-5</v>
      </c>
    </row>
    <row r="460" spans="1:14" x14ac:dyDescent="0.2">
      <c r="A460" s="5">
        <v>458</v>
      </c>
      <c r="B460" s="2" t="str">
        <f>'Исходные данные'!A710</f>
        <v>30.05.2014</v>
      </c>
      <c r="C460" s="2">
        <f>'Исходные данные'!B710</f>
        <v>1197.77</v>
      </c>
      <c r="D460" s="6" t="str">
        <f>'Исходные данные'!A462</f>
        <v>02.06.2015</v>
      </c>
      <c r="E460" s="2">
        <f>'Исходные данные'!B462</f>
        <v>1141.24</v>
      </c>
      <c r="F460" s="13">
        <f t="shared" si="63"/>
        <v>0.95280396069362239</v>
      </c>
      <c r="G460" s="13">
        <f t="shared" si="64"/>
        <v>0.27801329981104239</v>
      </c>
      <c r="H460" s="13">
        <f t="shared" si="65"/>
        <v>8.0090639958228945E-4</v>
      </c>
      <c r="I460" s="13">
        <f t="shared" si="69"/>
        <v>-4.8346104050418753E-2</v>
      </c>
      <c r="J460" s="19">
        <f t="shared" si="66"/>
        <v>-3.8720704128851622E-5</v>
      </c>
      <c r="K460" s="13">
        <f t="shared" si="70"/>
        <v>0.84054473984096334</v>
      </c>
      <c r="L460" s="13">
        <f t="shared" si="67"/>
        <v>-0.17370509751924423</v>
      </c>
      <c r="M460" s="13">
        <f t="shared" si="71"/>
        <v>3.0173460904170217E-2</v>
      </c>
      <c r="N460" s="19">
        <f t="shared" si="68"/>
        <v>2.416611793569594E-5</v>
      </c>
    </row>
    <row r="461" spans="1:14" x14ac:dyDescent="0.2">
      <c r="A461" s="5">
        <v>459</v>
      </c>
      <c r="B461" s="2" t="str">
        <f>'Исходные данные'!A711</f>
        <v>29.05.2014</v>
      </c>
      <c r="C461" s="2">
        <f>'Исходные данные'!B711</f>
        <v>1181.6300000000001</v>
      </c>
      <c r="D461" s="6" t="str">
        <f>'Исходные данные'!A463</f>
        <v>01.06.2015</v>
      </c>
      <c r="E461" s="2">
        <f>'Исходные данные'!B463</f>
        <v>1142.18</v>
      </c>
      <c r="F461" s="13">
        <f t="shared" si="63"/>
        <v>0.96661391467718316</v>
      </c>
      <c r="G461" s="13">
        <f t="shared" si="64"/>
        <v>0.27723735188123882</v>
      </c>
      <c r="H461" s="13">
        <f t="shared" si="65"/>
        <v>7.9867103291765616E-4</v>
      </c>
      <c r="I461" s="13">
        <f t="shared" si="69"/>
        <v>-3.3956124188337454E-2</v>
      </c>
      <c r="J461" s="19">
        <f t="shared" si="66"/>
        <v>-2.7119772779379685E-5</v>
      </c>
      <c r="K461" s="13">
        <f t="shared" si="70"/>
        <v>0.85272760710137807</v>
      </c>
      <c r="L461" s="13">
        <f t="shared" si="67"/>
        <v>-0.15931511765716286</v>
      </c>
      <c r="M461" s="13">
        <f t="shared" si="71"/>
        <v>2.5381306714115707E-2</v>
      </c>
      <c r="N461" s="19">
        <f t="shared" si="68"/>
        <v>2.0271314450162634E-5</v>
      </c>
    </row>
    <row r="462" spans="1:14" x14ac:dyDescent="0.2">
      <c r="A462" s="5">
        <v>460</v>
      </c>
      <c r="B462" s="2" t="str">
        <f>'Исходные данные'!A712</f>
        <v>28.05.2014</v>
      </c>
      <c r="C462" s="2">
        <f>'Исходные данные'!B712</f>
        <v>1164.54</v>
      </c>
      <c r="D462" s="6" t="str">
        <f>'Исходные данные'!A464</f>
        <v>29.05.2015</v>
      </c>
      <c r="E462" s="2">
        <f>'Исходные данные'!B464</f>
        <v>1156.76</v>
      </c>
      <c r="F462" s="13">
        <f t="shared" si="63"/>
        <v>0.99331925051951842</v>
      </c>
      <c r="G462" s="13">
        <f t="shared" si="64"/>
        <v>0.27646356965786067</v>
      </c>
      <c r="H462" s="13">
        <f t="shared" si="65"/>
        <v>7.9644190526438282E-4</v>
      </c>
      <c r="I462" s="13">
        <f t="shared" si="69"/>
        <v>-6.7031655806397703E-3</v>
      </c>
      <c r="J462" s="19">
        <f t="shared" si="66"/>
        <v>-5.3386819663473718E-6</v>
      </c>
      <c r="K462" s="13">
        <f t="shared" si="70"/>
        <v>0.87628652424905684</v>
      </c>
      <c r="L462" s="13">
        <f t="shared" si="67"/>
        <v>-0.13206215904946519</v>
      </c>
      <c r="M462" s="13">
        <f t="shared" si="71"/>
        <v>1.7440413852806293E-2</v>
      </c>
      <c r="N462" s="19">
        <f t="shared" si="68"/>
        <v>1.389027643752838E-5</v>
      </c>
    </row>
    <row r="463" spans="1:14" x14ac:dyDescent="0.2">
      <c r="A463" s="5">
        <v>461</v>
      </c>
      <c r="B463" s="2" t="str">
        <f>'Исходные данные'!A713</f>
        <v>27.05.2014</v>
      </c>
      <c r="C463" s="2">
        <f>'Исходные данные'!B713</f>
        <v>1153.81</v>
      </c>
      <c r="D463" s="6" t="str">
        <f>'Исходные данные'!A465</f>
        <v>28.05.2015</v>
      </c>
      <c r="E463" s="2">
        <f>'Исходные данные'!B465</f>
        <v>1162.01</v>
      </c>
      <c r="F463" s="13">
        <f t="shared" si="63"/>
        <v>1.0071068893491997</v>
      </c>
      <c r="G463" s="13">
        <f t="shared" si="64"/>
        <v>0.27569194709632155</v>
      </c>
      <c r="H463" s="13">
        <f t="shared" si="65"/>
        <v>7.9421899920910127E-4</v>
      </c>
      <c r="I463" s="13">
        <f t="shared" si="69"/>
        <v>7.0817544282279123E-3</v>
      </c>
      <c r="J463" s="19">
        <f t="shared" si="66"/>
        <v>5.6244639146317937E-6</v>
      </c>
      <c r="K463" s="13">
        <f t="shared" si="70"/>
        <v>0.88844970552370106</v>
      </c>
      <c r="L463" s="13">
        <f t="shared" si="67"/>
        <v>-0.1182772390405976</v>
      </c>
      <c r="M463" s="13">
        <f t="shared" si="71"/>
        <v>1.3989505275066708E-2</v>
      </c>
      <c r="N463" s="19">
        <f t="shared" si="68"/>
        <v>1.1110730878993923E-5</v>
      </c>
    </row>
    <row r="464" spans="1:14" x14ac:dyDescent="0.2">
      <c r="A464" s="5">
        <v>462</v>
      </c>
      <c r="B464" s="2" t="str">
        <f>'Исходные данные'!A714</f>
        <v>26.05.2014</v>
      </c>
      <c r="C464" s="2">
        <f>'Исходные данные'!B714</f>
        <v>1151.55</v>
      </c>
      <c r="D464" s="6" t="str">
        <f>'Исходные данные'!A466</f>
        <v>27.05.2015</v>
      </c>
      <c r="E464" s="2">
        <f>'Исходные данные'!B466</f>
        <v>1151.6500000000001</v>
      </c>
      <c r="F464" s="13">
        <f t="shared" si="63"/>
        <v>1.0000868394772264</v>
      </c>
      <c r="G464" s="13">
        <f t="shared" si="64"/>
        <v>0.2749224781689058</v>
      </c>
      <c r="H464" s="13">
        <f t="shared" si="65"/>
        <v>7.9200229738704509E-4</v>
      </c>
      <c r="I464" s="13">
        <f t="shared" si="69"/>
        <v>8.6835706897301807E-5</v>
      </c>
      <c r="J464" s="19">
        <f t="shared" si="66"/>
        <v>6.8774079357891113E-8</v>
      </c>
      <c r="K464" s="13">
        <f t="shared" si="70"/>
        <v>0.88225675688292005</v>
      </c>
      <c r="L464" s="13">
        <f t="shared" si="67"/>
        <v>-0.12527215776192821</v>
      </c>
      <c r="M464" s="13">
        <f t="shared" si="71"/>
        <v>1.5693113510329478E-2</v>
      </c>
      <c r="N464" s="19">
        <f t="shared" si="68"/>
        <v>1.2428981953336623E-5</v>
      </c>
    </row>
    <row r="465" spans="1:14" x14ac:dyDescent="0.2">
      <c r="A465" s="5">
        <v>463</v>
      </c>
      <c r="B465" s="2" t="str">
        <f>'Исходные данные'!A715</f>
        <v>23.05.2014</v>
      </c>
      <c r="C465" s="2">
        <f>'Исходные данные'!B715</f>
        <v>1144.78</v>
      </c>
      <c r="D465" s="6" t="str">
        <f>'Исходные данные'!A467</f>
        <v>26.05.2015</v>
      </c>
      <c r="E465" s="2">
        <f>'Исходные данные'!B467</f>
        <v>1150.4000000000001</v>
      </c>
      <c r="F465" s="13">
        <f t="shared" si="63"/>
        <v>1.0049092402033579</v>
      </c>
      <c r="G465" s="13">
        <f t="shared" si="64"/>
        <v>0.27415515686472131</v>
      </c>
      <c r="H465" s="13">
        <f t="shared" si="65"/>
        <v>7.8979178248191322E-4</v>
      </c>
      <c r="I465" s="13">
        <f t="shared" si="69"/>
        <v>4.8972291776378076E-3</v>
      </c>
      <c r="J465" s="19">
        <f t="shared" si="66"/>
        <v>3.8677913614289984E-6</v>
      </c>
      <c r="K465" s="13">
        <f t="shared" si="70"/>
        <v>0.88651098307316833</v>
      </c>
      <c r="L465" s="13">
        <f t="shared" si="67"/>
        <v>-0.12046176429118766</v>
      </c>
      <c r="M465" s="13">
        <f t="shared" si="71"/>
        <v>1.4511036656145697E-2</v>
      </c>
      <c r="N465" s="19">
        <f t="shared" si="68"/>
        <v>1.1460697506317692E-5</v>
      </c>
    </row>
    <row r="466" spans="1:14" x14ac:dyDescent="0.2">
      <c r="A466" s="5">
        <v>464</v>
      </c>
      <c r="B466" s="2" t="str">
        <f>'Исходные данные'!A716</f>
        <v>22.05.2014</v>
      </c>
      <c r="C466" s="2">
        <f>'Исходные данные'!B716</f>
        <v>1143.46</v>
      </c>
      <c r="D466" s="6" t="str">
        <f>'Исходные данные'!A468</f>
        <v>25.05.2015</v>
      </c>
      <c r="E466" s="2">
        <f>'Исходные данные'!B468</f>
        <v>1146.68</v>
      </c>
      <c r="F466" s="13">
        <f t="shared" si="63"/>
        <v>1.0028160145523237</v>
      </c>
      <c r="G466" s="13">
        <f t="shared" si="64"/>
        <v>0.27338997718965269</v>
      </c>
      <c r="H466" s="13">
        <f t="shared" si="65"/>
        <v>7.8758743722573562E-4</v>
      </c>
      <c r="I466" s="13">
        <f t="shared" si="69"/>
        <v>2.8120570112655221E-3</v>
      </c>
      <c r="J466" s="19">
        <f t="shared" si="66"/>
        <v>2.2147407748352741E-6</v>
      </c>
      <c r="K466" s="13">
        <f t="shared" si="70"/>
        <v>0.8846643809568252</v>
      </c>
      <c r="L466" s="13">
        <f t="shared" si="67"/>
        <v>-0.12254693645755993</v>
      </c>
      <c r="M466" s="13">
        <f t="shared" si="71"/>
        <v>1.5017751635133275E-2</v>
      </c>
      <c r="N466" s="19">
        <f t="shared" si="68"/>
        <v>1.1827792523207217E-5</v>
      </c>
    </row>
    <row r="467" spans="1:14" x14ac:dyDescent="0.2">
      <c r="A467" s="5">
        <v>465</v>
      </c>
      <c r="B467" s="2" t="str">
        <f>'Исходные данные'!A717</f>
        <v>21.05.2014</v>
      </c>
      <c r="C467" s="2">
        <f>'Исходные данные'!B717</f>
        <v>1128.3599999999999</v>
      </c>
      <c r="D467" s="6" t="str">
        <f>'Исходные данные'!A469</f>
        <v>22.05.2015</v>
      </c>
      <c r="E467" s="2">
        <f>'Исходные данные'!B469</f>
        <v>1150.6600000000001</v>
      </c>
      <c r="F467" s="13">
        <f t="shared" si="63"/>
        <v>1.0197631961430751</v>
      </c>
      <c r="G467" s="13">
        <f t="shared" si="64"/>
        <v>0.27262693316631442</v>
      </c>
      <c r="H467" s="13">
        <f t="shared" si="65"/>
        <v>7.8538924439873785E-4</v>
      </c>
      <c r="I467" s="13">
        <f t="shared" si="69"/>
        <v>1.9570439698681594E-2</v>
      </c>
      <c r="J467" s="19">
        <f t="shared" si="66"/>
        <v>1.5370412847498599E-5</v>
      </c>
      <c r="K467" s="13">
        <f t="shared" si="70"/>
        <v>0.89961484813463344</v>
      </c>
      <c r="L467" s="13">
        <f t="shared" si="67"/>
        <v>-0.10578855377014384</v>
      </c>
      <c r="M467" s="13">
        <f t="shared" si="71"/>
        <v>1.1191218108778654E-2</v>
      </c>
      <c r="N467" s="19">
        <f t="shared" si="68"/>
        <v>8.7894623343551383E-6</v>
      </c>
    </row>
    <row r="468" spans="1:14" x14ac:dyDescent="0.2">
      <c r="A468" s="5">
        <v>466</v>
      </c>
      <c r="B468" s="2" t="str">
        <f>'Исходные данные'!A718</f>
        <v>20.05.2014</v>
      </c>
      <c r="C468" s="2">
        <f>'Исходные данные'!B718</f>
        <v>1122.3399999999999</v>
      </c>
      <c r="D468" s="6" t="str">
        <f>'Исходные данные'!A470</f>
        <v>21.05.2015</v>
      </c>
      <c r="E468" s="2">
        <f>'Исходные данные'!B470</f>
        <v>1142.1400000000001</v>
      </c>
      <c r="F468" s="13">
        <f t="shared" si="63"/>
        <v>1.0176417128499387</v>
      </c>
      <c r="G468" s="13">
        <f t="shared" si="64"/>
        <v>0.27186601883400408</v>
      </c>
      <c r="H468" s="13">
        <f t="shared" si="65"/>
        <v>7.831971868292062E-4</v>
      </c>
      <c r="I468" s="13">
        <f t="shared" si="69"/>
        <v>1.7487904164872305E-2</v>
      </c>
      <c r="J468" s="19">
        <f t="shared" si="66"/>
        <v>1.3696477345466749E-5</v>
      </c>
      <c r="K468" s="13">
        <f t="shared" si="70"/>
        <v>0.89774331768737525</v>
      </c>
      <c r="L468" s="13">
        <f t="shared" si="67"/>
        <v>-0.10787108930395312</v>
      </c>
      <c r="M468" s="13">
        <f t="shared" si="71"/>
        <v>1.1636171907621467E-2</v>
      </c>
      <c r="N468" s="19">
        <f t="shared" si="68"/>
        <v>9.1134171035101702E-6</v>
      </c>
    </row>
    <row r="469" spans="1:14" x14ac:dyDescent="0.2">
      <c r="A469" s="5">
        <v>467</v>
      </c>
      <c r="B469" s="2" t="str">
        <f>'Исходные данные'!A719</f>
        <v>19.05.2014</v>
      </c>
      <c r="C469" s="2">
        <f>'Исходные данные'!B719</f>
        <v>1114.5999999999999</v>
      </c>
      <c r="D469" s="6" t="str">
        <f>'Исходные данные'!A471</f>
        <v>20.05.2015</v>
      </c>
      <c r="E469" s="2">
        <f>'Исходные данные'!B471</f>
        <v>1140.01</v>
      </c>
      <c r="F469" s="13">
        <f t="shared" si="63"/>
        <v>1.0227974161134039</v>
      </c>
      <c r="G469" s="13">
        <f t="shared" si="64"/>
        <v>0.27110722824865596</v>
      </c>
      <c r="H469" s="13">
        <f t="shared" si="65"/>
        <v>7.8101124739335501E-4</v>
      </c>
      <c r="I469" s="13">
        <f t="shared" si="69"/>
        <v>2.2541438144456572E-2</v>
      </c>
      <c r="J469" s="19">
        <f t="shared" si="66"/>
        <v>1.7605116723242181E-5</v>
      </c>
      <c r="K469" s="13">
        <f t="shared" si="70"/>
        <v>0.90229157675961069</v>
      </c>
      <c r="L469" s="13">
        <f t="shared" si="67"/>
        <v>-0.10281755532436883</v>
      </c>
      <c r="M469" s="13">
        <f t="shared" si="71"/>
        <v>1.0571449682879682E-2</v>
      </c>
      <c r="N469" s="19">
        <f t="shared" si="68"/>
        <v>8.2564211035819466E-6</v>
      </c>
    </row>
    <row r="470" spans="1:14" x14ac:dyDescent="0.2">
      <c r="A470" s="5">
        <v>468</v>
      </c>
      <c r="B470" s="2" t="str">
        <f>'Исходные данные'!A720</f>
        <v>16.05.2014</v>
      </c>
      <c r="C470" s="2">
        <f>'Исходные данные'!B720</f>
        <v>1104.3900000000001</v>
      </c>
      <c r="D470" s="6" t="str">
        <f>'Исходные данные'!A472</f>
        <v>19.05.2015</v>
      </c>
      <c r="E470" s="2">
        <f>'Исходные данные'!B472</f>
        <v>1151.7</v>
      </c>
      <c r="F470" s="13">
        <f t="shared" si="63"/>
        <v>1.0428381278352756</v>
      </c>
      <c r="G470" s="13">
        <f t="shared" si="64"/>
        <v>0.2703505554827943</v>
      </c>
      <c r="H470" s="13">
        <f t="shared" si="65"/>
        <v>7.7883140901519054E-4</v>
      </c>
      <c r="I470" s="13">
        <f t="shared" si="69"/>
        <v>4.1945965350185944E-2</v>
      </c>
      <c r="J470" s="19">
        <f t="shared" si="66"/>
        <v>3.2668835296187679E-5</v>
      </c>
      <c r="K470" s="13">
        <f t="shared" si="70"/>
        <v>0.91997109480886974</v>
      </c>
      <c r="L470" s="13">
        <f t="shared" si="67"/>
        <v>-8.341302811863946E-2</v>
      </c>
      <c r="M470" s="13">
        <f t="shared" si="71"/>
        <v>6.9577332599209674E-3</v>
      </c>
      <c r="N470" s="19">
        <f t="shared" si="68"/>
        <v>5.4189011983761023E-6</v>
      </c>
    </row>
    <row r="471" spans="1:14" x14ac:dyDescent="0.2">
      <c r="A471" s="5">
        <v>469</v>
      </c>
      <c r="B471" s="2" t="str">
        <f>'Исходные данные'!A721</f>
        <v>15.05.2014</v>
      </c>
      <c r="C471" s="2">
        <f>'Исходные данные'!B721</f>
        <v>1097.3900000000001</v>
      </c>
      <c r="D471" s="6" t="str">
        <f>'Исходные данные'!A473</f>
        <v>18.05.2015</v>
      </c>
      <c r="E471" s="2">
        <f>'Исходные данные'!B473</f>
        <v>1172.17</v>
      </c>
      <c r="F471" s="13">
        <f t="shared" si="63"/>
        <v>1.0681435041325327</v>
      </c>
      <c r="G471" s="13">
        <f t="shared" si="64"/>
        <v>0.26959599462548745</v>
      </c>
      <c r="H471" s="13">
        <f t="shared" si="65"/>
        <v>7.7665765466638028E-4</v>
      </c>
      <c r="I471" s="13">
        <f t="shared" si="69"/>
        <v>6.5922098676836877E-2</v>
      </c>
      <c r="J471" s="19">
        <f t="shared" si="66"/>
        <v>5.1198902549037819E-5</v>
      </c>
      <c r="K471" s="13">
        <f t="shared" si="70"/>
        <v>0.94229499543672945</v>
      </c>
      <c r="L471" s="13">
        <f t="shared" si="67"/>
        <v>-5.9436894791988562E-2</v>
      </c>
      <c r="M471" s="13">
        <f t="shared" si="71"/>
        <v>3.5327444625139386E-3</v>
      </c>
      <c r="N471" s="19">
        <f t="shared" si="68"/>
        <v>2.7437330287917179E-6</v>
      </c>
    </row>
    <row r="472" spans="1:14" x14ac:dyDescent="0.2">
      <c r="A472" s="5">
        <v>470</v>
      </c>
      <c r="B472" s="2" t="str">
        <f>'Исходные данные'!A722</f>
        <v>14.05.2014</v>
      </c>
      <c r="C472" s="2">
        <f>'Исходные данные'!B722</f>
        <v>1088.75</v>
      </c>
      <c r="D472" s="6" t="str">
        <f>'Исходные данные'!A474</f>
        <v>15.05.2015</v>
      </c>
      <c r="E472" s="2">
        <f>'Исходные данные'!B474</f>
        <v>1171.93</v>
      </c>
      <c r="F472" s="13">
        <f t="shared" si="63"/>
        <v>1.0763995407577498</v>
      </c>
      <c r="G472" s="13">
        <f t="shared" si="64"/>
        <v>0.26884353978230124</v>
      </c>
      <c r="H472" s="13">
        <f t="shared" si="65"/>
        <v>7.7448996736611761E-4</v>
      </c>
      <c r="I472" s="13">
        <f t="shared" si="69"/>
        <v>7.3621713224062066E-2</v>
      </c>
      <c r="J472" s="19">
        <f t="shared" si="66"/>
        <v>5.70192782723415E-5</v>
      </c>
      <c r="K472" s="13">
        <f t="shared" si="70"/>
        <v>0.94957830705542667</v>
      </c>
      <c r="L472" s="13">
        <f t="shared" si="67"/>
        <v>-5.1737280244763373E-2</v>
      </c>
      <c r="M472" s="13">
        <f t="shared" si="71"/>
        <v>2.6767461671252011E-3</v>
      </c>
      <c r="N472" s="19">
        <f t="shared" si="68"/>
        <v>2.0731130516241774E-6</v>
      </c>
    </row>
    <row r="473" spans="1:14" x14ac:dyDescent="0.2">
      <c r="A473" s="5">
        <v>471</v>
      </c>
      <c r="B473" s="2" t="str">
        <f>'Исходные данные'!A723</f>
        <v>13.05.2014</v>
      </c>
      <c r="C473" s="2">
        <f>'Исходные данные'!B723</f>
        <v>1088.71</v>
      </c>
      <c r="D473" s="6" t="str">
        <f>'Исходные данные'!A475</f>
        <v>14.05.2015</v>
      </c>
      <c r="E473" s="2">
        <f>'Исходные данные'!B475</f>
        <v>1169.44</v>
      </c>
      <c r="F473" s="13">
        <f t="shared" si="63"/>
        <v>1.0741519780290436</v>
      </c>
      <c r="G473" s="13">
        <f t="shared" si="64"/>
        <v>0.26809318507525332</v>
      </c>
      <c r="H473" s="13">
        <f t="shared" si="65"/>
        <v>7.723283301809907E-4</v>
      </c>
      <c r="I473" s="13">
        <f t="shared" si="69"/>
        <v>7.1531492620299592E-2</v>
      </c>
      <c r="J473" s="19">
        <f t="shared" si="66"/>
        <v>5.524579825078984E-5</v>
      </c>
      <c r="K473" s="13">
        <f t="shared" si="70"/>
        <v>0.94759555183293442</v>
      </c>
      <c r="L473" s="13">
        <f t="shared" si="67"/>
        <v>-5.3827500848525826E-2</v>
      </c>
      <c r="M473" s="13">
        <f t="shared" si="71"/>
        <v>2.8973998475980678E-3</v>
      </c>
      <c r="N473" s="19">
        <f t="shared" si="68"/>
        <v>2.2377439861620729E-6</v>
      </c>
    </row>
    <row r="474" spans="1:14" x14ac:dyDescent="0.2">
      <c r="A474" s="5">
        <v>472</v>
      </c>
      <c r="B474" s="2" t="str">
        <f>'Исходные данные'!A724</f>
        <v>12.05.2014</v>
      </c>
      <c r="C474" s="2">
        <f>'Исходные данные'!B724</f>
        <v>1086</v>
      </c>
      <c r="D474" s="6" t="str">
        <f>'Исходные данные'!A476</f>
        <v>13.05.2015</v>
      </c>
      <c r="E474" s="2">
        <f>'Исходные данные'!B476</f>
        <v>1183.26</v>
      </c>
      <c r="F474" s="13">
        <f t="shared" si="63"/>
        <v>1.0895580110497238</v>
      </c>
      <c r="G474" s="13">
        <f t="shared" si="64"/>
        <v>0.26734492464276682</v>
      </c>
      <c r="H474" s="13">
        <f t="shared" si="65"/>
        <v>7.701727262248492E-4</v>
      </c>
      <c r="I474" s="13">
        <f t="shared" si="69"/>
        <v>8.5772119556151938E-2</v>
      </c>
      <c r="J474" s="19">
        <f t="shared" si="66"/>
        <v>6.6059347152645239E-5</v>
      </c>
      <c r="K474" s="13">
        <f t="shared" si="70"/>
        <v>0.96118644833584355</v>
      </c>
      <c r="L474" s="13">
        <f t="shared" si="67"/>
        <v>-3.9586873912673529E-2</v>
      </c>
      <c r="M474" s="13">
        <f t="shared" si="71"/>
        <v>1.5671205861779263E-3</v>
      </c>
      <c r="N474" s="19">
        <f t="shared" si="68"/>
        <v>1.2069535341797373E-6</v>
      </c>
    </row>
    <row r="475" spans="1:14" x14ac:dyDescent="0.2">
      <c r="A475" s="5">
        <v>473</v>
      </c>
      <c r="B475" s="2" t="str">
        <f>'Исходные данные'!A725</f>
        <v>08.05.2014</v>
      </c>
      <c r="C475" s="2">
        <f>'Исходные данные'!B725</f>
        <v>1082.72</v>
      </c>
      <c r="D475" s="6" t="str">
        <f>'Исходные данные'!A477</f>
        <v>12.05.2015</v>
      </c>
      <c r="E475" s="2">
        <f>'Исходные данные'!B477</f>
        <v>1189.68</v>
      </c>
      <c r="F475" s="13">
        <f t="shared" si="63"/>
        <v>1.0987882370326585</v>
      </c>
      <c r="G475" s="13">
        <f t="shared" si="64"/>
        <v>0.26659875263962501</v>
      </c>
      <c r="H475" s="13">
        <f t="shared" si="65"/>
        <v>7.6802313865867303E-4</v>
      </c>
      <c r="I475" s="13">
        <f t="shared" si="69"/>
        <v>9.4207969896512755E-2</v>
      </c>
      <c r="J475" s="19">
        <f t="shared" si="66"/>
        <v>7.2353900726581513E-5</v>
      </c>
      <c r="K475" s="13">
        <f t="shared" si="70"/>
        <v>0.96932917046711087</v>
      </c>
      <c r="L475" s="13">
        <f t="shared" si="67"/>
        <v>-3.1151023572312697E-2</v>
      </c>
      <c r="M475" s="13">
        <f t="shared" si="71"/>
        <v>9.7038626960279251E-4</v>
      </c>
      <c r="N475" s="19">
        <f t="shared" si="68"/>
        <v>7.4527910849161804E-7</v>
      </c>
    </row>
    <row r="476" spans="1:14" x14ac:dyDescent="0.2">
      <c r="A476" s="5">
        <v>474</v>
      </c>
      <c r="B476" s="2" t="str">
        <f>'Исходные данные'!A726</f>
        <v>07.05.2014</v>
      </c>
      <c r="C476" s="2">
        <f>'Исходные данные'!B726</f>
        <v>1074.45</v>
      </c>
      <c r="D476" s="6" t="str">
        <f>'Исходные данные'!A478</f>
        <v>08.05.2015</v>
      </c>
      <c r="E476" s="2">
        <f>'Исходные данные'!B478</f>
        <v>1192.21</v>
      </c>
      <c r="F476" s="13">
        <f t="shared" si="63"/>
        <v>1.1096002605984456</v>
      </c>
      <c r="G476" s="13">
        <f t="shared" si="64"/>
        <v>0.26585466323692541</v>
      </c>
      <c r="H476" s="13">
        <f t="shared" si="65"/>
        <v>7.6587955069044086E-4</v>
      </c>
      <c r="I476" s="13">
        <f t="shared" si="69"/>
        <v>0.10399982487646516</v>
      </c>
      <c r="J476" s="19">
        <f t="shared" si="66"/>
        <v>7.9651339148271668E-5</v>
      </c>
      <c r="K476" s="13">
        <f t="shared" si="70"/>
        <v>0.97886732302542212</v>
      </c>
      <c r="L476" s="13">
        <f t="shared" si="67"/>
        <v>-2.1359168592360245E-2</v>
      </c>
      <c r="M476" s="13">
        <f t="shared" si="71"/>
        <v>4.5621408295687605E-4</v>
      </c>
      <c r="N476" s="19">
        <f t="shared" si="68"/>
        <v>3.4940503687366376E-7</v>
      </c>
    </row>
    <row r="477" spans="1:14" x14ac:dyDescent="0.2">
      <c r="A477" s="5">
        <v>475</v>
      </c>
      <c r="B477" s="2" t="str">
        <f>'Исходные данные'!A727</f>
        <v>06.05.2014</v>
      </c>
      <c r="C477" s="2">
        <f>'Исходные данные'!B727</f>
        <v>1054.69</v>
      </c>
      <c r="D477" s="6" t="str">
        <f>'Исходные данные'!A479</f>
        <v>07.05.2015</v>
      </c>
      <c r="E477" s="2">
        <f>'Исходные данные'!B479</f>
        <v>1181.43</v>
      </c>
      <c r="F477" s="13">
        <f t="shared" si="63"/>
        <v>1.1201680114536026</v>
      </c>
      <c r="G477" s="13">
        <f t="shared" si="64"/>
        <v>0.26511265062203426</v>
      </c>
      <c r="H477" s="13">
        <f t="shared" si="65"/>
        <v>7.6374194557499847E-4</v>
      </c>
      <c r="I477" s="13">
        <f t="shared" si="69"/>
        <v>0.11347868428302513</v>
      </c>
      <c r="J477" s="19">
        <f t="shared" si="66"/>
        <v>8.6668431115608617E-5</v>
      </c>
      <c r="K477" s="13">
        <f t="shared" si="70"/>
        <v>0.98818998304751682</v>
      </c>
      <c r="L477" s="13">
        <f t="shared" si="67"/>
        <v>-1.188030918580037E-2</v>
      </c>
      <c r="M477" s="13">
        <f t="shared" si="71"/>
        <v>1.4114174635021694E-4</v>
      </c>
      <c r="N477" s="19">
        <f t="shared" si="68"/>
        <v>1.0779587195936762E-7</v>
      </c>
    </row>
    <row r="478" spans="1:14" x14ac:dyDescent="0.2">
      <c r="A478" s="5">
        <v>476</v>
      </c>
      <c r="B478" s="2" t="str">
        <f>'Исходные данные'!A728</f>
        <v>05.05.2014</v>
      </c>
      <c r="C478" s="2">
        <f>'Исходные данные'!B728</f>
        <v>1056.47</v>
      </c>
      <c r="D478" s="6" t="str">
        <f>'Исходные данные'!A480</f>
        <v>06.05.2015</v>
      </c>
      <c r="E478" s="2">
        <f>'Исходные данные'!B480</f>
        <v>1201.22</v>
      </c>
      <c r="F478" s="13">
        <f t="shared" si="63"/>
        <v>1.1370128825238768</v>
      </c>
      <c r="G478" s="13">
        <f t="shared" si="64"/>
        <v>0.26437270899854093</v>
      </c>
      <c r="H478" s="13">
        <f t="shared" si="65"/>
        <v>7.6161030661392752E-4</v>
      </c>
      <c r="I478" s="13">
        <f t="shared" si="69"/>
        <v>0.12840454498026888</v>
      </c>
      <c r="J478" s="19">
        <f t="shared" si="66"/>
        <v>9.7794224873044426E-5</v>
      </c>
      <c r="K478" s="13">
        <f t="shared" si="70"/>
        <v>1.0030501939151446</v>
      </c>
      <c r="L478" s="13">
        <f t="shared" si="67"/>
        <v>3.0455515114433313E-3</v>
      </c>
      <c r="M478" s="13">
        <f t="shared" si="71"/>
        <v>9.2753840088536582E-6</v>
      </c>
      <c r="N478" s="19">
        <f t="shared" si="68"/>
        <v>7.0642280589449545E-9</v>
      </c>
    </row>
    <row r="479" spans="1:14" x14ac:dyDescent="0.2">
      <c r="A479" s="5">
        <v>477</v>
      </c>
      <c r="B479" s="2" t="str">
        <f>'Исходные данные'!A729</f>
        <v>30.04.2014</v>
      </c>
      <c r="C479" s="2">
        <f>'Исходные данные'!B729</f>
        <v>1055.93</v>
      </c>
      <c r="D479" s="6" t="str">
        <f>'Исходные данные'!A481</f>
        <v>05.05.2015</v>
      </c>
      <c r="E479" s="2">
        <f>'Исходные данные'!B481</f>
        <v>1200.55</v>
      </c>
      <c r="F479" s="13">
        <f t="shared" si="63"/>
        <v>1.1369598363527884</v>
      </c>
      <c r="G479" s="13">
        <f t="shared" si="64"/>
        <v>0.26363483258621312</v>
      </c>
      <c r="H479" s="13">
        <f t="shared" si="65"/>
        <v>7.5948461715541666E-4</v>
      </c>
      <c r="I479" s="13">
        <f t="shared" si="69"/>
        <v>0.12835788991650524</v>
      </c>
      <c r="J479" s="19">
        <f t="shared" si="66"/>
        <v>9.74858428821141E-5</v>
      </c>
      <c r="K479" s="13">
        <f t="shared" si="70"/>
        <v>1.0030033976360395</v>
      </c>
      <c r="L479" s="13">
        <f t="shared" si="67"/>
        <v>2.9988964476796646E-3</v>
      </c>
      <c r="M479" s="13">
        <f t="shared" si="71"/>
        <v>8.9933799039046267E-6</v>
      </c>
      <c r="N479" s="19">
        <f t="shared" si="68"/>
        <v>6.830333693250223E-9</v>
      </c>
    </row>
    <row r="480" spans="1:14" x14ac:dyDescent="0.2">
      <c r="A480" s="5">
        <v>478</v>
      </c>
      <c r="B480" s="2" t="str">
        <f>'Исходные данные'!A730</f>
        <v>29.04.2014</v>
      </c>
      <c r="C480" s="2">
        <f>'Исходные данные'!B730</f>
        <v>1054.1600000000001</v>
      </c>
      <c r="D480" s="6" t="str">
        <f>'Исходные данные'!A482</f>
        <v>04.05.2015</v>
      </c>
      <c r="E480" s="2">
        <f>'Исходные данные'!B482</f>
        <v>1176.07</v>
      </c>
      <c r="F480" s="13">
        <f t="shared" si="63"/>
        <v>1.1156465811641496</v>
      </c>
      <c r="G480" s="13">
        <f t="shared" si="64"/>
        <v>0.26289901562095125</v>
      </c>
      <c r="H480" s="13">
        <f t="shared" si="65"/>
        <v>7.5736486059412977E-4</v>
      </c>
      <c r="I480" s="13">
        <f t="shared" si="69"/>
        <v>0.10943413025962757</v>
      </c>
      <c r="J480" s="19">
        <f t="shared" si="66"/>
        <v>8.2881564808322679E-5</v>
      </c>
      <c r="K480" s="13">
        <f t="shared" si="70"/>
        <v>0.98420126700188804</v>
      </c>
      <c r="L480" s="13">
        <f t="shared" si="67"/>
        <v>-1.5924863209197945E-2</v>
      </c>
      <c r="M480" s="13">
        <f t="shared" si="71"/>
        <v>2.5360126823167201E-4</v>
      </c>
      <c r="N480" s="19">
        <f t="shared" si="68"/>
        <v>1.9206868916077478E-7</v>
      </c>
    </row>
    <row r="481" spans="1:14" x14ac:dyDescent="0.2">
      <c r="A481" s="5">
        <v>479</v>
      </c>
      <c r="B481" s="2" t="str">
        <f>'Исходные данные'!A731</f>
        <v>28.04.2014</v>
      </c>
      <c r="C481" s="2">
        <f>'Исходные данные'!B731</f>
        <v>1047.52</v>
      </c>
      <c r="D481" s="6" t="str">
        <f>'Исходные данные'!A483</f>
        <v>30.04.2015</v>
      </c>
      <c r="E481" s="2">
        <f>'Исходные данные'!B483</f>
        <v>1176.07</v>
      </c>
      <c r="F481" s="13">
        <f t="shared" si="63"/>
        <v>1.1227184206506797</v>
      </c>
      <c r="G481" s="13">
        <f t="shared" si="64"/>
        <v>0.26216525235474369</v>
      </c>
      <c r="H481" s="13">
        <f t="shared" si="65"/>
        <v>7.5525102037107773E-4</v>
      </c>
      <c r="I481" s="13">
        <f t="shared" si="69"/>
        <v>0.11575290580384318</v>
      </c>
      <c r="J481" s="19">
        <f t="shared" si="66"/>
        <v>8.7422500219269805E-5</v>
      </c>
      <c r="K481" s="13">
        <f t="shared" si="70"/>
        <v>0.99043990341254617</v>
      </c>
      <c r="L481" s="13">
        <f t="shared" si="67"/>
        <v>-9.6060876649823341E-3</v>
      </c>
      <c r="M481" s="13">
        <f t="shared" si="71"/>
        <v>9.2276920227329215E-5</v>
      </c>
      <c r="N481" s="19">
        <f t="shared" si="68"/>
        <v>6.9692238158390929E-8</v>
      </c>
    </row>
    <row r="482" spans="1:14" x14ac:dyDescent="0.2">
      <c r="A482" s="5">
        <v>480</v>
      </c>
      <c r="B482" s="2" t="str">
        <f>'Исходные данные'!A732</f>
        <v>25.04.2014</v>
      </c>
      <c r="C482" s="2">
        <f>'Исходные данные'!B732</f>
        <v>1061.9000000000001</v>
      </c>
      <c r="D482" s="6" t="str">
        <f>'Исходные данные'!A484</f>
        <v>29.04.2015</v>
      </c>
      <c r="E482" s="2">
        <f>'Исходные данные'!B484</f>
        <v>1176.25</v>
      </c>
      <c r="F482" s="13">
        <f t="shared" si="63"/>
        <v>1.1076843393916564</v>
      </c>
      <c r="G482" s="13">
        <f t="shared" si="64"/>
        <v>0.26143353705562178</v>
      </c>
      <c r="H482" s="13">
        <f t="shared" si="65"/>
        <v>7.5314307997348764E-4</v>
      </c>
      <c r="I482" s="13">
        <f t="shared" si="69"/>
        <v>0.1022716554897895</v>
      </c>
      <c r="J482" s="19">
        <f t="shared" si="66"/>
        <v>7.702518960956751E-5</v>
      </c>
      <c r="K482" s="13">
        <f t="shared" si="70"/>
        <v>0.97717713537008943</v>
      </c>
      <c r="L482" s="13">
        <f t="shared" si="67"/>
        <v>-2.3087337979035956E-2</v>
      </c>
      <c r="M482" s="13">
        <f t="shared" si="71"/>
        <v>5.3302517495824441E-4</v>
      </c>
      <c r="N482" s="19">
        <f t="shared" si="68"/>
        <v>4.0144422197145932E-7</v>
      </c>
    </row>
    <row r="483" spans="1:14" x14ac:dyDescent="0.2">
      <c r="A483" s="5">
        <v>481</v>
      </c>
      <c r="B483" s="2" t="str">
        <f>'Исходные данные'!A733</f>
        <v>24.04.2014</v>
      </c>
      <c r="C483" s="2">
        <f>'Исходные данные'!B733</f>
        <v>1068.3800000000001</v>
      </c>
      <c r="D483" s="6" t="str">
        <f>'Исходные данные'!A485</f>
        <v>28.04.2015</v>
      </c>
      <c r="E483" s="2">
        <f>'Исходные данные'!B485</f>
        <v>1175.68</v>
      </c>
      <c r="F483" s="13">
        <f t="shared" si="63"/>
        <v>1.1004324304086561</v>
      </c>
      <c r="G483" s="13">
        <f t="shared" si="64"/>
        <v>0.26070386400761503</v>
      </c>
      <c r="H483" s="13">
        <f t="shared" si="65"/>
        <v>7.5104102293467503E-4</v>
      </c>
      <c r="I483" s="13">
        <f t="shared" si="69"/>
        <v>9.57032211067953E-2</v>
      </c>
      <c r="J483" s="19">
        <f t="shared" si="66"/>
        <v>7.1877045078190925E-5</v>
      </c>
      <c r="K483" s="13">
        <f t="shared" si="70"/>
        <v>0.97077964522423732</v>
      </c>
      <c r="L483" s="13">
        <f t="shared" si="67"/>
        <v>-2.9655772362030128E-2</v>
      </c>
      <c r="M483" s="13">
        <f t="shared" si="71"/>
        <v>8.7946483438856068E-4</v>
      </c>
      <c r="N483" s="19">
        <f t="shared" si="68"/>
        <v>6.6051416885425921E-7</v>
      </c>
    </row>
    <row r="484" spans="1:14" x14ac:dyDescent="0.2">
      <c r="A484" s="5">
        <v>482</v>
      </c>
      <c r="B484" s="2" t="str">
        <f>'Исходные данные'!A734</f>
        <v>23.04.2014</v>
      </c>
      <c r="C484" s="2">
        <f>'Исходные данные'!B734</f>
        <v>1069.25</v>
      </c>
      <c r="D484" s="6" t="str">
        <f>'Исходные данные'!A486</f>
        <v>27.04.2015</v>
      </c>
      <c r="E484" s="2">
        <f>'Исходные данные'!B486</f>
        <v>1186.8900000000001</v>
      </c>
      <c r="F484" s="13">
        <f t="shared" si="63"/>
        <v>1.1100210427870003</v>
      </c>
      <c r="G484" s="13">
        <f t="shared" si="64"/>
        <v>0.25997622751070643</v>
      </c>
      <c r="H484" s="13">
        <f t="shared" si="65"/>
        <v>7.4894483283391422E-4</v>
      </c>
      <c r="I484" s="13">
        <f t="shared" si="69"/>
        <v>0.10437897261031834</v>
      </c>
      <c r="J484" s="19">
        <f t="shared" si="66"/>
        <v>7.8174092193010578E-5</v>
      </c>
      <c r="K484" s="13">
        <f t="shared" si="70"/>
        <v>0.97923852871914208</v>
      </c>
      <c r="L484" s="13">
        <f t="shared" si="67"/>
        <v>-2.0980020858507083E-2</v>
      </c>
      <c r="M484" s="13">
        <f t="shared" si="71"/>
        <v>4.4016127522339985E-4</v>
      </c>
      <c r="N484" s="19">
        <f t="shared" si="68"/>
        <v>3.296565126921517E-7</v>
      </c>
    </row>
    <row r="485" spans="1:14" x14ac:dyDescent="0.2">
      <c r="A485" s="5">
        <v>483</v>
      </c>
      <c r="B485" s="2" t="str">
        <f>'Исходные данные'!A735</f>
        <v>22.04.2014</v>
      </c>
      <c r="C485" s="2">
        <f>'Исходные данные'!B735</f>
        <v>1068.51</v>
      </c>
      <c r="D485" s="6" t="str">
        <f>'Исходные данные'!A487</f>
        <v>24.04.2015</v>
      </c>
      <c r="E485" s="2">
        <f>'Исходные данные'!B487</f>
        <v>1180.8800000000001</v>
      </c>
      <c r="F485" s="13">
        <f t="shared" si="63"/>
        <v>1.1051651364984887</v>
      </c>
      <c r="G485" s="13">
        <f t="shared" si="64"/>
        <v>0.25925062188078796</v>
      </c>
      <c r="H485" s="13">
        <f t="shared" si="65"/>
        <v>7.4685449329631073E-4</v>
      </c>
      <c r="I485" s="13">
        <f t="shared" si="69"/>
        <v>9.9994768598967582E-2</v>
      </c>
      <c r="J485" s="19">
        <f t="shared" si="66"/>
        <v>7.4681542234263782E-5</v>
      </c>
      <c r="K485" s="13">
        <f t="shared" si="70"/>
        <v>0.97495474458688702</v>
      </c>
      <c r="L485" s="13">
        <f t="shared" si="67"/>
        <v>-2.5364224869857843E-2</v>
      </c>
      <c r="M485" s="13">
        <f t="shared" si="71"/>
        <v>6.4334390324872429E-4</v>
      </c>
      <c r="N485" s="19">
        <f t="shared" si="68"/>
        <v>4.8048428487609671E-7</v>
      </c>
    </row>
    <row r="486" spans="1:14" x14ac:dyDescent="0.2">
      <c r="A486" s="5">
        <v>484</v>
      </c>
      <c r="B486" s="2" t="str">
        <f>'Исходные данные'!A736</f>
        <v>21.04.2014</v>
      </c>
      <c r="C486" s="2">
        <f>'Исходные данные'!B736</f>
        <v>1071.26</v>
      </c>
      <c r="D486" s="6" t="str">
        <f>'Исходные данные'!A488</f>
        <v>23.04.2015</v>
      </c>
      <c r="E486" s="2">
        <f>'Исходные данные'!B488</f>
        <v>1173.92</v>
      </c>
      <c r="F486" s="13">
        <f t="shared" si="63"/>
        <v>1.0958310774228479</v>
      </c>
      <c r="G486" s="13">
        <f t="shared" si="64"/>
        <v>0.25852704144961641</v>
      </c>
      <c r="H486" s="13">
        <f t="shared" si="65"/>
        <v>7.4476998799267351E-4</v>
      </c>
      <c r="I486" s="13">
        <f t="shared" si="69"/>
        <v>9.1513050208116245E-2</v>
      </c>
      <c r="J486" s="19">
        <f t="shared" si="66"/>
        <v>6.8156173304671669E-5</v>
      </c>
      <c r="K486" s="13">
        <f t="shared" si="70"/>
        <v>0.96672042296244376</v>
      </c>
      <c r="L486" s="13">
        <f t="shared" si="67"/>
        <v>-3.3845943260709201E-2</v>
      </c>
      <c r="M486" s="13">
        <f t="shared" si="71"/>
        <v>1.1455478752071587E-3</v>
      </c>
      <c r="N486" s="19">
        <f t="shared" si="68"/>
        <v>8.5316967726306827E-7</v>
      </c>
    </row>
    <row r="487" spans="1:14" x14ac:dyDescent="0.2">
      <c r="A487" s="5">
        <v>485</v>
      </c>
      <c r="B487" s="2" t="str">
        <f>'Исходные данные'!A737</f>
        <v>18.04.2014</v>
      </c>
      <c r="C487" s="2">
        <f>'Исходные данные'!B737</f>
        <v>1073.6099999999999</v>
      </c>
      <c r="D487" s="6" t="str">
        <f>'Исходные данные'!A489</f>
        <v>22.04.2015</v>
      </c>
      <c r="E487" s="2">
        <f>'Исходные данные'!B489</f>
        <v>1194.79</v>
      </c>
      <c r="F487" s="13">
        <f t="shared" si="63"/>
        <v>1.1128715269045557</v>
      </c>
      <c r="G487" s="13">
        <f t="shared" si="64"/>
        <v>0.25780548056476882</v>
      </c>
      <c r="H487" s="13">
        <f t="shared" si="65"/>
        <v>7.4269130063938694E-4</v>
      </c>
      <c r="I487" s="13">
        <f t="shared" si="69"/>
        <v>0.10694363607524866</v>
      </c>
      <c r="J487" s="19">
        <f t="shared" si="66"/>
        <v>7.9426108171831689E-5</v>
      </c>
      <c r="K487" s="13">
        <f t="shared" si="70"/>
        <v>0.98175316922217604</v>
      </c>
      <c r="L487" s="13">
        <f t="shared" si="67"/>
        <v>-1.8415357393576789E-2</v>
      </c>
      <c r="M487" s="13">
        <f t="shared" si="71"/>
        <v>3.3912538793316998E-4</v>
      </c>
      <c r="N487" s="19">
        <f t="shared" si="68"/>
        <v>2.5186547544392265E-7</v>
      </c>
    </row>
    <row r="488" spans="1:14" x14ac:dyDescent="0.2">
      <c r="A488" s="5">
        <v>486</v>
      </c>
      <c r="B488" s="2" t="str">
        <f>'Исходные данные'!A738</f>
        <v>17.04.2014</v>
      </c>
      <c r="C488" s="2">
        <f>'Исходные данные'!B738</f>
        <v>1050.79</v>
      </c>
      <c r="D488" s="6" t="str">
        <f>'Исходные данные'!A490</f>
        <v>21.04.2015</v>
      </c>
      <c r="E488" s="2">
        <f>'Исходные данные'!B490</f>
        <v>1201.02</v>
      </c>
      <c r="F488" s="13">
        <f t="shared" si="63"/>
        <v>1.1429686236070005</v>
      </c>
      <c r="G488" s="13">
        <f t="shared" si="64"/>
        <v>0.25708593358959808</v>
      </c>
      <c r="H488" s="13">
        <f t="shared" si="65"/>
        <v>7.4061841499828266E-4</v>
      </c>
      <c r="I488" s="13">
        <f t="shared" si="69"/>
        <v>0.13362893352337987</v>
      </c>
      <c r="J488" s="19">
        <f t="shared" si="66"/>
        <v>9.8968048943996485E-5</v>
      </c>
      <c r="K488" s="13">
        <f t="shared" si="70"/>
        <v>1.0083042304701879</v>
      </c>
      <c r="L488" s="13">
        <f t="shared" si="67"/>
        <v>8.2699400545543453E-3</v>
      </c>
      <c r="M488" s="13">
        <f t="shared" si="71"/>
        <v>6.8391908505919342E-5</v>
      </c>
      <c r="N488" s="19">
        <f t="shared" si="68"/>
        <v>5.065230687636155E-8</v>
      </c>
    </row>
    <row r="489" spans="1:14" x14ac:dyDescent="0.2">
      <c r="A489" s="5">
        <v>487</v>
      </c>
      <c r="B489" s="2" t="str">
        <f>'Исходные данные'!A739</f>
        <v>16.04.2014</v>
      </c>
      <c r="C489" s="2">
        <f>'Исходные данные'!B739</f>
        <v>1035.26</v>
      </c>
      <c r="D489" s="6" t="str">
        <f>'Исходные данные'!A491</f>
        <v>20.04.2015</v>
      </c>
      <c r="E489" s="2">
        <f>'Исходные данные'!B491</f>
        <v>1181.29</v>
      </c>
      <c r="F489" s="13">
        <f t="shared" si="63"/>
        <v>1.141056352993451</v>
      </c>
      <c r="G489" s="13">
        <f t="shared" si="64"/>
        <v>0.25636839490318974</v>
      </c>
      <c r="H489" s="13">
        <f t="shared" si="65"/>
        <v>7.3855131487651543E-4</v>
      </c>
      <c r="I489" s="13">
        <f t="shared" si="69"/>
        <v>0.13195445878693618</v>
      </c>
      <c r="J489" s="19">
        <f t="shared" si="66"/>
        <v>9.7455139040910683E-5</v>
      </c>
      <c r="K489" s="13">
        <f t="shared" si="70"/>
        <v>1.0066172632957429</v>
      </c>
      <c r="L489" s="13">
        <f t="shared" si="67"/>
        <v>6.5954653181107287E-3</v>
      </c>
      <c r="M489" s="13">
        <f t="shared" si="71"/>
        <v>4.3500162762399065E-5</v>
      </c>
      <c r="N489" s="19">
        <f t="shared" si="68"/>
        <v>3.2127102405512265E-8</v>
      </c>
    </row>
    <row r="490" spans="1:14" x14ac:dyDescent="0.2">
      <c r="A490" s="5">
        <v>488</v>
      </c>
      <c r="B490" s="2" t="str">
        <f>'Исходные данные'!A740</f>
        <v>15.04.2014</v>
      </c>
      <c r="C490" s="2">
        <f>'Исходные данные'!B740</f>
        <v>1030.32</v>
      </c>
      <c r="D490" s="6" t="str">
        <f>'Исходные данные'!A492</f>
        <v>17.04.2015</v>
      </c>
      <c r="E490" s="2">
        <f>'Исходные данные'!B492</f>
        <v>1174.42</v>
      </c>
      <c r="F490" s="13">
        <f t="shared" si="63"/>
        <v>1.1398594611382873</v>
      </c>
      <c r="G490" s="13">
        <f t="shared" si="64"/>
        <v>0.25565285890031714</v>
      </c>
      <c r="H490" s="13">
        <f t="shared" si="65"/>
        <v>7.3648998412643367E-4</v>
      </c>
      <c r="I490" s="13">
        <f t="shared" si="69"/>
        <v>0.13090497510358012</v>
      </c>
      <c r="J490" s="19">
        <f t="shared" si="66"/>
        <v>9.6410203036106923E-5</v>
      </c>
      <c r="K490" s="13">
        <f t="shared" si="70"/>
        <v>1.005561389060833</v>
      </c>
      <c r="L490" s="13">
        <f t="shared" si="67"/>
        <v>5.5459816347545867E-3</v>
      </c>
      <c r="M490" s="13">
        <f t="shared" si="71"/>
        <v>3.0757912293033147E-5</v>
      </c>
      <c r="N490" s="19">
        <f t="shared" si="68"/>
        <v>2.2652894336458223E-8</v>
      </c>
    </row>
    <row r="491" spans="1:14" x14ac:dyDescent="0.2">
      <c r="A491" s="5">
        <v>489</v>
      </c>
      <c r="B491" s="2" t="str">
        <f>'Исходные данные'!A741</f>
        <v>14.04.2014</v>
      </c>
      <c r="C491" s="2">
        <f>'Исходные данные'!B741</f>
        <v>1040.23</v>
      </c>
      <c r="D491" s="6" t="str">
        <f>'Исходные данные'!A493</f>
        <v>16.04.2015</v>
      </c>
      <c r="E491" s="2">
        <f>'Исходные данные'!B493</f>
        <v>1178.24</v>
      </c>
      <c r="F491" s="13">
        <f t="shared" si="63"/>
        <v>1.1326725820251291</v>
      </c>
      <c r="G491" s="13">
        <f t="shared" si="64"/>
        <v>0.25493931999139835</v>
      </c>
      <c r="H491" s="13">
        <f t="shared" si="65"/>
        <v>7.3443440664545544E-4</v>
      </c>
      <c r="I491" s="13">
        <f t="shared" si="69"/>
        <v>0.12457995707399315</v>
      </c>
      <c r="J491" s="19">
        <f t="shared" si="66"/>
        <v>9.1495806853554473E-5</v>
      </c>
      <c r="K491" s="13">
        <f t="shared" si="70"/>
        <v>0.99922126697523606</v>
      </c>
      <c r="L491" s="13">
        <f t="shared" si="67"/>
        <v>-7.7903639483229239E-4</v>
      </c>
      <c r="M491" s="13">
        <f t="shared" si="71"/>
        <v>6.0689770447357718E-7</v>
      </c>
      <c r="N491" s="19">
        <f t="shared" si="68"/>
        <v>4.4572655547954062E-10</v>
      </c>
    </row>
    <row r="492" spans="1:14" x14ac:dyDescent="0.2">
      <c r="A492" s="5">
        <v>490</v>
      </c>
      <c r="B492" s="2" t="str">
        <f>'Исходные данные'!A742</f>
        <v>11.04.2014</v>
      </c>
      <c r="C492" s="2">
        <f>'Исходные данные'!B742</f>
        <v>1048.95</v>
      </c>
      <c r="D492" s="6" t="str">
        <f>'Исходные данные'!A494</f>
        <v>15.04.2015</v>
      </c>
      <c r="E492" s="2">
        <f>'Исходные данные'!B494</f>
        <v>1169.76</v>
      </c>
      <c r="F492" s="13">
        <f t="shared" si="63"/>
        <v>1.1151723151723152</v>
      </c>
      <c r="G492" s="13">
        <f t="shared" si="64"/>
        <v>0.25422777260245216</v>
      </c>
      <c r="H492" s="13">
        <f t="shared" si="65"/>
        <v>7.3238456637594179E-4</v>
      </c>
      <c r="I492" s="13">
        <f t="shared" si="69"/>
        <v>0.10900893572702028</v>
      </c>
      <c r="J492" s="19">
        <f t="shared" si="66"/>
        <v>7.9836462123536662E-5</v>
      </c>
      <c r="K492" s="13">
        <f t="shared" si="70"/>
        <v>0.98378287895863137</v>
      </c>
      <c r="L492" s="13">
        <f t="shared" si="67"/>
        <v>-1.635005774180516E-2</v>
      </c>
      <c r="M492" s="13">
        <f t="shared" si="71"/>
        <v>2.6732438816036875E-4</v>
      </c>
      <c r="N492" s="19">
        <f t="shared" si="68"/>
        <v>1.957842561045456E-7</v>
      </c>
    </row>
    <row r="493" spans="1:14" x14ac:dyDescent="0.2">
      <c r="A493" s="5">
        <v>491</v>
      </c>
      <c r="B493" s="2" t="str">
        <f>'Исходные данные'!A743</f>
        <v>10.04.2014</v>
      </c>
      <c r="C493" s="2">
        <f>'Исходные данные'!B743</f>
        <v>1048.68</v>
      </c>
      <c r="D493" s="6" t="str">
        <f>'Исходные данные'!A495</f>
        <v>14.04.2015</v>
      </c>
      <c r="E493" s="2">
        <f>'Исходные данные'!B495</f>
        <v>1167.55</v>
      </c>
      <c r="F493" s="13">
        <f t="shared" si="63"/>
        <v>1.1133520234962047</v>
      </c>
      <c r="G493" s="13">
        <f t="shared" si="64"/>
        <v>0.25351821117505452</v>
      </c>
      <c r="H493" s="13">
        <f t="shared" si="65"/>
        <v>7.3034044730507081E-4</v>
      </c>
      <c r="I493" s="13">
        <f t="shared" si="69"/>
        <v>0.10737530575103096</v>
      </c>
      <c r="J493" s="19">
        <f t="shared" si="66"/>
        <v>7.8420528831726698E-5</v>
      </c>
      <c r="K493" s="13">
        <f t="shared" si="70"/>
        <v>0.98217705377690434</v>
      </c>
      <c r="L493" s="13">
        <f t="shared" si="67"/>
        <v>-1.7983687717794548E-2</v>
      </c>
      <c r="M493" s="13">
        <f t="shared" si="71"/>
        <v>3.2341302393116097E-4</v>
      </c>
      <c r="N493" s="19">
        <f t="shared" si="68"/>
        <v>2.3620161256216966E-7</v>
      </c>
    </row>
    <row r="494" spans="1:14" x14ac:dyDescent="0.2">
      <c r="A494" s="5">
        <v>492</v>
      </c>
      <c r="B494" s="2" t="str">
        <f>'Исходные данные'!A744</f>
        <v>09.04.2014</v>
      </c>
      <c r="C494" s="2">
        <f>'Исходные данные'!B744</f>
        <v>1042.52</v>
      </c>
      <c r="D494" s="6" t="str">
        <f>'Исходные данные'!A496</f>
        <v>13.04.2015</v>
      </c>
      <c r="E494" s="2">
        <f>'Исходные данные'!B496</f>
        <v>1181.94</v>
      </c>
      <c r="F494" s="13">
        <f t="shared" si="63"/>
        <v>1.1337336453976903</v>
      </c>
      <c r="G494" s="13">
        <f t="shared" si="64"/>
        <v>0.25281063016629518</v>
      </c>
      <c r="H494" s="13">
        <f t="shared" si="65"/>
        <v>7.2830203346471343E-4</v>
      </c>
      <c r="I494" s="13">
        <f t="shared" si="69"/>
        <v>0.12551629711510762</v>
      </c>
      <c r="J494" s="19">
        <f t="shared" si="66"/>
        <v>9.1413774421894017E-5</v>
      </c>
      <c r="K494" s="13">
        <f t="shared" si="70"/>
        <v>1.0001573160191495</v>
      </c>
      <c r="L494" s="13">
        <f t="shared" si="67"/>
        <v>1.573036462821542E-4</v>
      </c>
      <c r="M494" s="13">
        <f t="shared" si="71"/>
        <v>2.4744437133604188E-8</v>
      </c>
      <c r="N494" s="19">
        <f t="shared" si="68"/>
        <v>1.8021423881343695E-11</v>
      </c>
    </row>
    <row r="495" spans="1:14" x14ac:dyDescent="0.2">
      <c r="A495" s="5">
        <v>493</v>
      </c>
      <c r="B495" s="2" t="str">
        <f>'Исходные данные'!A745</f>
        <v>08.04.2014</v>
      </c>
      <c r="C495" s="2">
        <f>'Исходные данные'!B745</f>
        <v>1042.76</v>
      </c>
      <c r="D495" s="6" t="str">
        <f>'Исходные данные'!A497</f>
        <v>10.04.2015</v>
      </c>
      <c r="E495" s="2">
        <f>'Исходные данные'!B497</f>
        <v>1165.73</v>
      </c>
      <c r="F495" s="13">
        <f t="shared" si="63"/>
        <v>1.117927423376424</v>
      </c>
      <c r="G495" s="13">
        <f t="shared" si="64"/>
        <v>0.25210502404873458</v>
      </c>
      <c r="H495" s="13">
        <f t="shared" si="65"/>
        <v>7.2626930893130879E-4</v>
      </c>
      <c r="I495" s="13">
        <f t="shared" si="69"/>
        <v>0.11147645614669333</v>
      </c>
      <c r="J495" s="19">
        <f t="shared" si="66"/>
        <v>8.0961928767770306E-5</v>
      </c>
      <c r="K495" s="13">
        <f t="shared" si="70"/>
        <v>0.98621338072414721</v>
      </c>
      <c r="L495" s="13">
        <f t="shared" si="67"/>
        <v>-1.3882537322132146E-2</v>
      </c>
      <c r="M495" s="13">
        <f t="shared" si="71"/>
        <v>1.92724842500397E-4</v>
      </c>
      <c r="N495" s="19">
        <f t="shared" si="68"/>
        <v>1.3997013817665865E-7</v>
      </c>
    </row>
    <row r="496" spans="1:14" x14ac:dyDescent="0.2">
      <c r="A496" s="5">
        <v>494</v>
      </c>
      <c r="B496" s="2" t="str">
        <f>'Исходные данные'!A746</f>
        <v>07.04.2014</v>
      </c>
      <c r="C496" s="2">
        <f>'Исходные данные'!B746</f>
        <v>1062.98</v>
      </c>
      <c r="D496" s="6" t="str">
        <f>'Исходные данные'!A498</f>
        <v>09.04.2015</v>
      </c>
      <c r="E496" s="2">
        <f>'Исходные данные'!B498</f>
        <v>1175.58</v>
      </c>
      <c r="F496" s="13">
        <f t="shared" si="63"/>
        <v>1.1059286157782835</v>
      </c>
      <c r="G496" s="13">
        <f t="shared" si="64"/>
        <v>0.25140138731036032</v>
      </c>
      <c r="H496" s="13">
        <f t="shared" si="65"/>
        <v>7.2424225782573867E-4</v>
      </c>
      <c r="I496" s="13">
        <f t="shared" si="69"/>
        <v>0.10068535832122742</v>
      </c>
      <c r="J496" s="19">
        <f t="shared" si="66"/>
        <v>7.2920591240559278E-5</v>
      </c>
      <c r="K496" s="13">
        <f t="shared" si="70"/>
        <v>0.97562827085155734</v>
      </c>
      <c r="L496" s="13">
        <f t="shared" si="67"/>
        <v>-2.467363514759803E-2</v>
      </c>
      <c r="M496" s="13">
        <f t="shared" si="71"/>
        <v>6.0878827139679379E-4</v>
      </c>
      <c r="N496" s="19">
        <f t="shared" si="68"/>
        <v>4.4091019221424248E-7</v>
      </c>
    </row>
    <row r="497" spans="1:14" x14ac:dyDescent="0.2">
      <c r="A497" s="5">
        <v>495</v>
      </c>
      <c r="B497" s="2" t="str">
        <f>'Исходные данные'!A747</f>
        <v>04.04.2014</v>
      </c>
      <c r="C497" s="2">
        <f>'Исходные данные'!B747</f>
        <v>1075.3</v>
      </c>
      <c r="D497" s="6" t="str">
        <f>'Исходные данные'!A499</f>
        <v>08.04.2015</v>
      </c>
      <c r="E497" s="2">
        <f>'Исходные данные'!B499</f>
        <v>1178.3699999999999</v>
      </c>
      <c r="F497" s="13">
        <f t="shared" si="63"/>
        <v>1.0958523202827117</v>
      </c>
      <c r="G497" s="13">
        <f t="shared" si="64"/>
        <v>0.25069971445454442</v>
      </c>
      <c r="H497" s="13">
        <f t="shared" si="65"/>
        <v>7.2222086431320497E-4</v>
      </c>
      <c r="I497" s="13">
        <f t="shared" si="69"/>
        <v>9.1532435179400629E-2</v>
      </c>
      <c r="J497" s="19">
        <f t="shared" si="66"/>
        <v>6.6106634447959129E-5</v>
      </c>
      <c r="K497" s="13">
        <f t="shared" si="70"/>
        <v>0.9667391629917198</v>
      </c>
      <c r="L497" s="13">
        <f t="shared" si="67"/>
        <v>-3.3826558289424803E-2</v>
      </c>
      <c r="M497" s="13">
        <f t="shared" si="71"/>
        <v>1.1442360457078662E-3</v>
      </c>
      <c r="N497" s="19">
        <f t="shared" si="68"/>
        <v>8.2639114590945907E-7</v>
      </c>
    </row>
    <row r="498" spans="1:14" x14ac:dyDescent="0.2">
      <c r="A498" s="5">
        <v>496</v>
      </c>
      <c r="B498" s="2" t="str">
        <f>'Исходные данные'!A748</f>
        <v>03.04.2014</v>
      </c>
      <c r="C498" s="2">
        <f>'Исходные данные'!B748</f>
        <v>1076.99</v>
      </c>
      <c r="D498" s="6" t="str">
        <f>'Исходные данные'!A500</f>
        <v>07.04.2015</v>
      </c>
      <c r="E498" s="2">
        <f>'Исходные данные'!B500</f>
        <v>1192.03</v>
      </c>
      <c r="F498" s="13">
        <f t="shared" si="63"/>
        <v>1.1068162192778019</v>
      </c>
      <c r="G498" s="13">
        <f t="shared" si="64"/>
        <v>0.25</v>
      </c>
      <c r="H498" s="13">
        <f t="shared" si="65"/>
        <v>7.2020511260310427E-4</v>
      </c>
      <c r="I498" s="13">
        <f t="shared" si="69"/>
        <v>0.10148762303161207</v>
      </c>
      <c r="J498" s="19">
        <f t="shared" si="66"/>
        <v>7.3091904973303566E-5</v>
      </c>
      <c r="K498" s="13">
        <f t="shared" si="70"/>
        <v>0.97641129703885565</v>
      </c>
      <c r="L498" s="13">
        <f t="shared" si="67"/>
        <v>-2.3871370437213386E-2</v>
      </c>
      <c r="M498" s="13">
        <f t="shared" si="71"/>
        <v>5.6984232655067385E-4</v>
      </c>
      <c r="N498" s="19">
        <f t="shared" si="68"/>
        <v>4.1040335695944297E-7</v>
      </c>
    </row>
    <row r="499" spans="1:14" x14ac:dyDescent="0.2">
      <c r="A499" s="5">
        <v>497</v>
      </c>
      <c r="B499" s="2" t="str">
        <f>'Исходные данные'!A749</f>
        <v>02.04.2014</v>
      </c>
      <c r="C499" s="2">
        <f>'Исходные данные'!B749</f>
        <v>1083.69</v>
      </c>
      <c r="D499" s="6" t="str">
        <f>'Исходные данные'!A501</f>
        <v>06.04.2015</v>
      </c>
      <c r="E499" s="2">
        <f>'Исходные данные'!B501</f>
        <v>1192.79</v>
      </c>
      <c r="F499" s="13">
        <f t="shared" si="63"/>
        <v>1.1006745471490924</v>
      </c>
      <c r="G499" s="13">
        <f t="shared" si="64"/>
        <v>0.2493022384807391</v>
      </c>
      <c r="H499" s="13">
        <f t="shared" si="65"/>
        <v>7.1819498694890662E-4</v>
      </c>
      <c r="I499" s="13">
        <f t="shared" si="69"/>
        <v>9.5923216539894524E-2</v>
      </c>
      <c r="J499" s="19">
        <f t="shared" si="66"/>
        <v>6.889157325096669E-5</v>
      </c>
      <c r="K499" s="13">
        <f t="shared" si="70"/>
        <v>0.97099323580634722</v>
      </c>
      <c r="L499" s="13">
        <f t="shared" si="67"/>
        <v>-2.9435776928930884E-2</v>
      </c>
      <c r="M499" s="13">
        <f t="shared" si="71"/>
        <v>8.6646496340979037E-4</v>
      </c>
      <c r="N499" s="19">
        <f t="shared" si="68"/>
        <v>6.222907930877792E-7</v>
      </c>
    </row>
    <row r="500" spans="1:14" x14ac:dyDescent="0.2">
      <c r="A500" s="5">
        <v>498</v>
      </c>
      <c r="B500" s="2" t="str">
        <f>'Исходные данные'!A750</f>
        <v>01.04.2014</v>
      </c>
      <c r="C500" s="2">
        <f>'Исходные данные'!B750</f>
        <v>1082.76</v>
      </c>
      <c r="D500" s="6" t="str">
        <f>'Исходные данные'!A502</f>
        <v>05.04.2015</v>
      </c>
      <c r="E500" s="2">
        <f>'Исходные данные'!B502</f>
        <v>1188.81</v>
      </c>
      <c r="F500" s="13">
        <f t="shared" si="63"/>
        <v>1.097944142746315</v>
      </c>
      <c r="G500" s="13">
        <f t="shared" si="64"/>
        <v>0.24860642444602912</v>
      </c>
      <c r="H500" s="13">
        <f t="shared" si="65"/>
        <v>7.1619047164803011E-4</v>
      </c>
      <c r="I500" s="13">
        <f t="shared" si="69"/>
        <v>9.3439469977581943E-2</v>
      </c>
      <c r="J500" s="19">
        <f t="shared" si="66"/>
        <v>6.6920458073786357E-5</v>
      </c>
      <c r="K500" s="13">
        <f t="shared" si="70"/>
        <v>0.96858452724396626</v>
      </c>
      <c r="L500" s="13">
        <f t="shared" si="67"/>
        <v>-3.1919523491243544E-2</v>
      </c>
      <c r="M500" s="13">
        <f t="shared" si="71"/>
        <v>1.01885597990806E-3</v>
      </c>
      <c r="N500" s="19">
        <f t="shared" si="68"/>
        <v>7.296949447917694E-7</v>
      </c>
    </row>
    <row r="501" spans="1:14" x14ac:dyDescent="0.2">
      <c r="A501" s="5">
        <v>499</v>
      </c>
      <c r="B501" s="2" t="str">
        <f>'Исходные данные'!A751</f>
        <v>31.03.2014</v>
      </c>
      <c r="C501" s="2">
        <f>'Исходные данные'!B751</f>
        <v>1074.75</v>
      </c>
      <c r="D501" s="6" t="str">
        <f>'Исходные данные'!A503</f>
        <v>03.04.2015</v>
      </c>
      <c r="E501" s="2">
        <f>'Исходные данные'!B503</f>
        <v>1188.81</v>
      </c>
      <c r="F501" s="13">
        <f t="shared" si="63"/>
        <v>1.1061270062805304</v>
      </c>
      <c r="G501" s="13">
        <f t="shared" si="64"/>
        <v>0.24791255246035121</v>
      </c>
      <c r="H501" s="13">
        <f t="shared" si="65"/>
        <v>7.1419155104172091E-4</v>
      </c>
      <c r="I501" s="13">
        <f t="shared" si="69"/>
        <v>0.10086473039560065</v>
      </c>
      <c r="J501" s="19">
        <f t="shared" si="66"/>
        <v>7.2036738246639045E-5</v>
      </c>
      <c r="K501" s="13">
        <f t="shared" si="70"/>
        <v>0.97580328701435393</v>
      </c>
      <c r="L501" s="13">
        <f t="shared" si="67"/>
        <v>-2.4494263073224862E-2</v>
      </c>
      <c r="M501" s="13">
        <f t="shared" si="71"/>
        <v>5.9996892350035593E-4</v>
      </c>
      <c r="N501" s="19">
        <f t="shared" si="68"/>
        <v>4.2849273605155082E-7</v>
      </c>
    </row>
    <row r="502" spans="1:14" x14ac:dyDescent="0.2">
      <c r="A502" s="5">
        <v>500</v>
      </c>
      <c r="B502" s="2" t="str">
        <f>'Исходные данные'!A752</f>
        <v>28.03.2014</v>
      </c>
      <c r="C502" s="2">
        <f>'Исходные данные'!B752</f>
        <v>1058.69</v>
      </c>
      <c r="D502" s="6" t="str">
        <f>'Исходные данные'!A504</f>
        <v>02.04.2015</v>
      </c>
      <c r="E502" s="2">
        <f>'Исходные данные'!B504</f>
        <v>1181.04</v>
      </c>
      <c r="F502" s="13">
        <f t="shared" si="63"/>
        <v>1.1155673521049598</v>
      </c>
      <c r="G502" s="13">
        <f t="shared" si="64"/>
        <v>0.24722061710335677</v>
      </c>
      <c r="H502" s="13">
        <f t="shared" si="65"/>
        <v>7.1219820951492791E-4</v>
      </c>
      <c r="I502" s="13">
        <f t="shared" si="69"/>
        <v>0.10936311146753264</v>
      </c>
      <c r="J502" s="19">
        <f t="shared" si="66"/>
        <v>7.7888212174158218E-5</v>
      </c>
      <c r="K502" s="13">
        <f t="shared" si="70"/>
        <v>0.98413137269866113</v>
      </c>
      <c r="L502" s="13">
        <f t="shared" si="67"/>
        <v>-1.5995882001292875E-2</v>
      </c>
      <c r="M502" s="13">
        <f t="shared" si="71"/>
        <v>2.5586824099929113E-4</v>
      </c>
      <c r="N502" s="19">
        <f t="shared" si="68"/>
        <v>1.8222890311142922E-7</v>
      </c>
    </row>
    <row r="503" spans="1:14" x14ac:dyDescent="0.2">
      <c r="A503" s="5">
        <v>501</v>
      </c>
      <c r="B503" s="2" t="str">
        <f>'Исходные данные'!A753</f>
        <v>27.03.2014</v>
      </c>
      <c r="C503" s="2">
        <f>'Исходные данные'!B753</f>
        <v>1066.1099999999999</v>
      </c>
      <c r="D503" s="6" t="str">
        <f>'Исходные данные'!A505</f>
        <v>01.04.2015</v>
      </c>
      <c r="E503" s="2">
        <f>'Исходные данные'!B505</f>
        <v>1170.9000000000001</v>
      </c>
      <c r="F503" s="13">
        <f t="shared" si="63"/>
        <v>1.0982919210963222</v>
      </c>
      <c r="G503" s="13">
        <f t="shared" si="64"/>
        <v>0.24653061296982617</v>
      </c>
      <c r="H503" s="13">
        <f t="shared" si="65"/>
        <v>7.1021043149618391E-4</v>
      </c>
      <c r="I503" s="13">
        <f t="shared" si="69"/>
        <v>9.3756173959125361E-2</v>
      </c>
      <c r="J503" s="19">
        <f t="shared" si="66"/>
        <v>6.6586612762941708E-5</v>
      </c>
      <c r="K503" s="13">
        <f t="shared" si="70"/>
        <v>0.96889133040053199</v>
      </c>
      <c r="L503" s="13">
        <f t="shared" si="67"/>
        <v>-3.1602819509700134E-2</v>
      </c>
      <c r="M503" s="13">
        <f t="shared" si="71"/>
        <v>9.9873820096269472E-4</v>
      </c>
      <c r="N503" s="19">
        <f t="shared" si="68"/>
        <v>7.0931428865743784E-7</v>
      </c>
    </row>
    <row r="504" spans="1:14" x14ac:dyDescent="0.2">
      <c r="A504" s="5">
        <v>502</v>
      </c>
      <c r="B504" s="2" t="str">
        <f>'Исходные данные'!A754</f>
        <v>26.03.2014</v>
      </c>
      <c r="C504" s="2">
        <f>'Исходные данные'!B754</f>
        <v>1064.01</v>
      </c>
      <c r="D504" s="6" t="str">
        <f>'Исходные данные'!A506</f>
        <v>31.03.2015</v>
      </c>
      <c r="E504" s="2">
        <f>'Исходные данные'!B506</f>
        <v>1151.49</v>
      </c>
      <c r="F504" s="13">
        <f t="shared" si="63"/>
        <v>1.0822172723940564</v>
      </c>
      <c r="G504" s="13">
        <f t="shared" si="64"/>
        <v>0.24584253466962544</v>
      </c>
      <c r="H504" s="13">
        <f t="shared" si="65"/>
        <v>7.0822820145748056E-4</v>
      </c>
      <c r="I504" s="13">
        <f t="shared" si="69"/>
        <v>7.9011966544572432E-2</v>
      </c>
      <c r="J504" s="19">
        <f t="shared" si="66"/>
        <v>5.595850295948116E-5</v>
      </c>
      <c r="K504" s="13">
        <f t="shared" si="70"/>
        <v>0.95471059441613826</v>
      </c>
      <c r="L504" s="13">
        <f t="shared" si="67"/>
        <v>-4.6347026924253076E-2</v>
      </c>
      <c r="M504" s="13">
        <f t="shared" si="71"/>
        <v>2.1480469047174561E-3</v>
      </c>
      <c r="N504" s="19">
        <f t="shared" si="68"/>
        <v>1.5213073959743521E-6</v>
      </c>
    </row>
    <row r="505" spans="1:14" x14ac:dyDescent="0.2">
      <c r="A505" s="5">
        <v>503</v>
      </c>
      <c r="B505" s="2" t="str">
        <f>'Исходные данные'!A755</f>
        <v>25.03.2014</v>
      </c>
      <c r="C505" s="2">
        <f>'Исходные данные'!B755</f>
        <v>1046.5</v>
      </c>
      <c r="D505" s="6" t="str">
        <f>'Исходные данные'!A507</f>
        <v>30.03.2015</v>
      </c>
      <c r="E505" s="2">
        <f>'Исходные данные'!B507</f>
        <v>1138.3399999999999</v>
      </c>
      <c r="F505" s="13">
        <f t="shared" si="63"/>
        <v>1.0877591973244147</v>
      </c>
      <c r="G505" s="13">
        <f t="shared" si="64"/>
        <v>0.24515637682766531</v>
      </c>
      <c r="H505" s="13">
        <f t="shared" si="65"/>
        <v>7.0625150391415094E-4</v>
      </c>
      <c r="I505" s="13">
        <f t="shared" si="69"/>
        <v>8.4119797948950373E-2</v>
      </c>
      <c r="J505" s="19">
        <f t="shared" si="66"/>
        <v>5.9409733810400709E-5</v>
      </c>
      <c r="K505" s="13">
        <f t="shared" si="70"/>
        <v>0.95959957057595091</v>
      </c>
      <c r="L505" s="13">
        <f t="shared" si="67"/>
        <v>-4.1239195519875128E-2</v>
      </c>
      <c r="M505" s="13">
        <f t="shared" si="71"/>
        <v>1.7006712471265037E-3</v>
      </c>
      <c r="N505" s="19">
        <f t="shared" si="68"/>
        <v>1.2011016259466479E-6</v>
      </c>
    </row>
    <row r="506" spans="1:14" x14ac:dyDescent="0.2">
      <c r="A506" s="5">
        <v>504</v>
      </c>
      <c r="B506" s="2" t="str">
        <f>'Исходные данные'!A756</f>
        <v>24.03.2014</v>
      </c>
      <c r="C506" s="2">
        <f>'Исходные данные'!B756</f>
        <v>1033.48</v>
      </c>
      <c r="D506" s="6" t="str">
        <f>'Исходные данные'!A508</f>
        <v>27.03.2015</v>
      </c>
      <c r="E506" s="2">
        <f>'Исходные данные'!B508</f>
        <v>1121.4100000000001</v>
      </c>
      <c r="F506" s="13">
        <f t="shared" si="63"/>
        <v>1.0850814723071565</v>
      </c>
      <c r="G506" s="13">
        <f t="shared" si="64"/>
        <v>0.24447213408385815</v>
      </c>
      <c r="H506" s="13">
        <f t="shared" si="65"/>
        <v>7.0428032342474505E-4</v>
      </c>
      <c r="I506" s="13">
        <f t="shared" si="69"/>
        <v>8.1655073857348839E-2</v>
      </c>
      <c r="J506" s="19">
        <f t="shared" si="66"/>
        <v>5.7508061825525086E-5</v>
      </c>
      <c r="K506" s="13">
        <f t="shared" si="70"/>
        <v>0.95723733472172712</v>
      </c>
      <c r="L506" s="13">
        <f t="shared" si="67"/>
        <v>-4.3703919611476572E-2</v>
      </c>
      <c r="M506" s="13">
        <f t="shared" si="71"/>
        <v>1.9100325894064222E-3</v>
      </c>
      <c r="N506" s="19">
        <f t="shared" si="68"/>
        <v>1.3451983698189582E-6</v>
      </c>
    </row>
    <row r="507" spans="1:14" x14ac:dyDescent="0.2">
      <c r="A507" s="5">
        <v>505</v>
      </c>
      <c r="B507" s="2" t="str">
        <f>'Исходные данные'!A757</f>
        <v>21.03.2014</v>
      </c>
      <c r="C507" s="2">
        <f>'Исходные данные'!B757</f>
        <v>1033.58</v>
      </c>
      <c r="D507" s="6" t="str">
        <f>'Исходные данные'!A509</f>
        <v>26.03.2015</v>
      </c>
      <c r="E507" s="2">
        <f>'Исходные данные'!B509</f>
        <v>1135.3699999999999</v>
      </c>
      <c r="F507" s="13">
        <f t="shared" si="63"/>
        <v>1.0984829427814005</v>
      </c>
      <c r="G507" s="13">
        <f t="shared" si="64"/>
        <v>0.24378980109307694</v>
      </c>
      <c r="H507" s="13">
        <f t="shared" si="65"/>
        <v>7.0231464459091146E-4</v>
      </c>
      <c r="I507" s="13">
        <f t="shared" si="69"/>
        <v>9.393008498542188E-2</v>
      </c>
      <c r="J507" s="19">
        <f t="shared" si="66"/>
        <v>6.5968474252930671E-5</v>
      </c>
      <c r="K507" s="13">
        <f t="shared" si="70"/>
        <v>0.96905984593910222</v>
      </c>
      <c r="L507" s="13">
        <f t="shared" si="67"/>
        <v>-3.1428908483403545E-2</v>
      </c>
      <c r="M507" s="13">
        <f t="shared" si="71"/>
        <v>9.8777628845816675E-4</v>
      </c>
      <c r="N507" s="19">
        <f t="shared" si="68"/>
        <v>6.9372975296382699E-7</v>
      </c>
    </row>
    <row r="508" spans="1:14" x14ac:dyDescent="0.2">
      <c r="A508" s="5">
        <v>506</v>
      </c>
      <c r="B508" s="2" t="str">
        <f>'Исходные данные'!A758</f>
        <v>20.03.2014</v>
      </c>
      <c r="C508" s="2">
        <f>'Исходные данные'!B758</f>
        <v>1042.48</v>
      </c>
      <c r="D508" s="6" t="str">
        <f>'Исходные данные'!A510</f>
        <v>25.03.2015</v>
      </c>
      <c r="E508" s="2">
        <f>'Исходные данные'!B510</f>
        <v>1144.8599999999999</v>
      </c>
      <c r="F508" s="13">
        <f t="shared" si="63"/>
        <v>1.0982081191006061</v>
      </c>
      <c r="G508" s="13">
        <f t="shared" si="64"/>
        <v>0.24310937252511275</v>
      </c>
      <c r="H508" s="13">
        <f t="shared" si="65"/>
        <v>7.0035445205727533E-4</v>
      </c>
      <c r="I508" s="13">
        <f t="shared" si="69"/>
        <v>9.3679868933654695E-2</v>
      </c>
      <c r="J508" s="19">
        <f t="shared" si="66"/>
        <v>6.5609113275827101E-5</v>
      </c>
      <c r="K508" s="13">
        <f t="shared" si="70"/>
        <v>0.96881740194347976</v>
      </c>
      <c r="L508" s="13">
        <f t="shared" si="67"/>
        <v>-3.1679124535170779E-2</v>
      </c>
      <c r="M508" s="13">
        <f t="shared" si="71"/>
        <v>1.0035669313148707E-3</v>
      </c>
      <c r="N508" s="19">
        <f t="shared" si="68"/>
        <v>7.0285256828382758E-7</v>
      </c>
    </row>
    <row r="509" spans="1:14" x14ac:dyDescent="0.2">
      <c r="A509" s="5">
        <v>507</v>
      </c>
      <c r="B509" s="2" t="str">
        <f>'Исходные данные'!A759</f>
        <v>19.03.2014</v>
      </c>
      <c r="C509" s="2">
        <f>'Исходные данные'!B759</f>
        <v>1067.76</v>
      </c>
      <c r="D509" s="6" t="str">
        <f>'Исходные данные'!A511</f>
        <v>24.03.2015</v>
      </c>
      <c r="E509" s="2">
        <f>'Исходные данные'!B511</f>
        <v>1142.8499999999999</v>
      </c>
      <c r="F509" s="13">
        <f t="shared" si="63"/>
        <v>1.0703247920881096</v>
      </c>
      <c r="G509" s="13">
        <f t="shared" si="64"/>
        <v>0.24243084306463397</v>
      </c>
      <c r="H509" s="13">
        <f t="shared" si="65"/>
        <v>6.9839973051132075E-4</v>
      </c>
      <c r="I509" s="13">
        <f t="shared" si="69"/>
        <v>6.7962146421232217E-2</v>
      </c>
      <c r="J509" s="19">
        <f t="shared" si="66"/>
        <v>4.7464744745559505E-5</v>
      </c>
      <c r="K509" s="13">
        <f t="shared" si="70"/>
        <v>0.94421928436999947</v>
      </c>
      <c r="L509" s="13">
        <f t="shared" si="67"/>
        <v>-5.7396847047593277E-2</v>
      </c>
      <c r="M509" s="13">
        <f t="shared" si="71"/>
        <v>3.294398051004838E-3</v>
      </c>
      <c r="N509" s="19">
        <f t="shared" si="68"/>
        <v>2.300806711018799E-6</v>
      </c>
    </row>
    <row r="510" spans="1:14" x14ac:dyDescent="0.2">
      <c r="A510" s="5">
        <v>508</v>
      </c>
      <c r="B510" s="2" t="str">
        <f>'Исходные данные'!A760</f>
        <v>18.03.2014</v>
      </c>
      <c r="C510" s="2">
        <f>'Исходные данные'!B760</f>
        <v>1045.48</v>
      </c>
      <c r="D510" s="6" t="str">
        <f>'Исходные данные'!A512</f>
        <v>23.03.2015</v>
      </c>
      <c r="E510" s="2">
        <f>'Исходные данные'!B512</f>
        <v>1152.2</v>
      </c>
      <c r="F510" s="13">
        <f t="shared" si="63"/>
        <v>1.1020775146344264</v>
      </c>
      <c r="G510" s="13">
        <f t="shared" si="64"/>
        <v>0.24175420741114403</v>
      </c>
      <c r="H510" s="13">
        <f t="shared" si="65"/>
        <v>6.9645046468326879E-4</v>
      </c>
      <c r="I510" s="13">
        <f t="shared" si="69"/>
        <v>9.7197048215628482E-2</v>
      </c>
      <c r="J510" s="19">
        <f t="shared" si="66"/>
        <v>6.769292939561654E-5</v>
      </c>
      <c r="K510" s="13">
        <f t="shared" si="70"/>
        <v>0.97223090587134864</v>
      </c>
      <c r="L510" s="13">
        <f t="shared" si="67"/>
        <v>-2.8161945253197023E-2</v>
      </c>
      <c r="M510" s="13">
        <f t="shared" si="71"/>
        <v>7.9309516044407649E-4</v>
      </c>
      <c r="N510" s="19">
        <f t="shared" si="68"/>
        <v>5.5235149302932874E-7</v>
      </c>
    </row>
    <row r="511" spans="1:14" x14ac:dyDescent="0.2">
      <c r="A511" s="5">
        <v>509</v>
      </c>
      <c r="B511" s="2" t="str">
        <f>'Исходные данные'!A761</f>
        <v>17.03.2014</v>
      </c>
      <c r="C511" s="2">
        <f>'Исходные данные'!B761</f>
        <v>974.32</v>
      </c>
      <c r="D511" s="6" t="str">
        <f>'Исходные данные'!A513</f>
        <v>20.03.2015</v>
      </c>
      <c r="E511" s="2">
        <f>'Исходные данные'!B513</f>
        <v>1159.8399999999999</v>
      </c>
      <c r="F511" s="13">
        <f t="shared" si="63"/>
        <v>1.1904097216520237</v>
      </c>
      <c r="G511" s="13">
        <f t="shared" si="64"/>
        <v>0.24107946027894034</v>
      </c>
      <c r="H511" s="13">
        <f t="shared" si="65"/>
        <v>6.9450663934595932E-4</v>
      </c>
      <c r="I511" s="13">
        <f t="shared" si="69"/>
        <v>0.17429755177371237</v>
      </c>
      <c r="J511" s="19">
        <f t="shared" si="66"/>
        <v>1.2105080692858932E-4</v>
      </c>
      <c r="K511" s="13">
        <f t="shared" si="70"/>
        <v>1.0501558254037298</v>
      </c>
      <c r="L511" s="13">
        <f t="shared" si="67"/>
        <v>4.8938558304886935E-2</v>
      </c>
      <c r="M511" s="13">
        <f t="shared" si="71"/>
        <v>2.3949824889608002E-3</v>
      </c>
      <c r="N511" s="19">
        <f t="shared" si="68"/>
        <v>1.6633312397005864E-6</v>
      </c>
    </row>
    <row r="512" spans="1:14" x14ac:dyDescent="0.2">
      <c r="A512" s="5">
        <v>510</v>
      </c>
      <c r="B512" s="2" t="str">
        <f>'Исходные данные'!A762</f>
        <v>14.03.2014</v>
      </c>
      <c r="C512" s="2">
        <f>'Исходные данные'!B762</f>
        <v>948.78</v>
      </c>
      <c r="D512" s="6" t="str">
        <f>'Исходные данные'!A514</f>
        <v>19.03.2015</v>
      </c>
      <c r="E512" s="2">
        <f>'Исходные данные'!B514</f>
        <v>1159.7</v>
      </c>
      <c r="F512" s="13">
        <f t="shared" si="63"/>
        <v>1.2223065410316407</v>
      </c>
      <c r="G512" s="13">
        <f t="shared" si="64"/>
        <v>0.24040659639707296</v>
      </c>
      <c r="H512" s="13">
        <f t="shared" si="65"/>
        <v>6.9256823931473184E-4</v>
      </c>
      <c r="I512" s="13">
        <f t="shared" si="69"/>
        <v>0.20073968119937741</v>
      </c>
      <c r="J512" s="19">
        <f t="shared" si="66"/>
        <v>1.3902592756885338E-4</v>
      </c>
      <c r="K512" s="13">
        <f t="shared" si="70"/>
        <v>1.0782945662709242</v>
      </c>
      <c r="L512" s="13">
        <f t="shared" si="67"/>
        <v>7.5380687730552023E-2</v>
      </c>
      <c r="M512" s="13">
        <f t="shared" si="71"/>
        <v>5.6822480827309688E-3</v>
      </c>
      <c r="N512" s="19">
        <f t="shared" si="68"/>
        <v>3.9353445500064979E-6</v>
      </c>
    </row>
    <row r="513" spans="1:14" x14ac:dyDescent="0.2">
      <c r="A513" s="5">
        <v>511</v>
      </c>
      <c r="B513" s="2" t="str">
        <f>'Исходные данные'!A763</f>
        <v>13.03.2014</v>
      </c>
      <c r="C513" s="2">
        <f>'Исходные данные'!B763</f>
        <v>956.63</v>
      </c>
      <c r="D513" s="6" t="str">
        <f>'Исходные данные'!A515</f>
        <v>18.03.2015</v>
      </c>
      <c r="E513" s="2">
        <f>'Исходные данные'!B515</f>
        <v>1150.9000000000001</v>
      </c>
      <c r="F513" s="13">
        <f t="shared" si="63"/>
        <v>1.2030774698681832</v>
      </c>
      <c r="G513" s="13">
        <f t="shared" si="64"/>
        <v>0.23973561050930342</v>
      </c>
      <c r="H513" s="13">
        <f t="shared" si="65"/>
        <v>6.906352494473072E-4</v>
      </c>
      <c r="I513" s="13">
        <f t="shared" si="69"/>
        <v>0.18488283214953918</v>
      </c>
      <c r="J513" s="19">
        <f t="shared" si="66"/>
        <v>1.2768660090012161E-4</v>
      </c>
      <c r="K513" s="13">
        <f t="shared" si="70"/>
        <v>1.0613310614102753</v>
      </c>
      <c r="L513" s="13">
        <f t="shared" si="67"/>
        <v>5.9523838680713752E-2</v>
      </c>
      <c r="M513" s="13">
        <f t="shared" si="71"/>
        <v>3.543087371287613E-3</v>
      </c>
      <c r="N513" s="19">
        <f t="shared" si="68"/>
        <v>2.4469810304828245E-6</v>
      </c>
    </row>
    <row r="514" spans="1:14" x14ac:dyDescent="0.2">
      <c r="A514" s="5">
        <v>512</v>
      </c>
      <c r="B514" s="2" t="str">
        <f>'Исходные данные'!A764</f>
        <v>12.03.2014</v>
      </c>
      <c r="C514" s="2">
        <f>'Исходные данные'!B764</f>
        <v>962.98</v>
      </c>
      <c r="D514" s="6" t="str">
        <f>'Исходные данные'!A516</f>
        <v>17.03.2015</v>
      </c>
      <c r="E514" s="2">
        <f>'Исходные данные'!B516</f>
        <v>1138.8699999999999</v>
      </c>
      <c r="F514" s="13">
        <f t="shared" ref="F514:F577" si="72">E514/C514</f>
        <v>1.1826517684687117</v>
      </c>
      <c r="G514" s="13">
        <f t="shared" ref="G514:G577" si="73">1/POWER(2,A514/248)</f>
        <v>0.23906649737406374</v>
      </c>
      <c r="H514" s="13">
        <f t="shared" ref="H514:H577" si="74">G514/SUM(G$2:G$1242)</f>
        <v>6.8870765464366923E-4</v>
      </c>
      <c r="I514" s="13">
        <f t="shared" si="69"/>
        <v>0.16775917857646716</v>
      </c>
      <c r="J514" s="19">
        <f t="shared" ref="J514:J577" si="75">H514*I514</f>
        <v>1.1553703042234718E-4</v>
      </c>
      <c r="K514" s="13">
        <f t="shared" si="70"/>
        <v>1.0433119131099371</v>
      </c>
      <c r="L514" s="13">
        <f t="shared" ref="L514:L577" si="76">LN(K514)</f>
        <v>4.2400185107641708E-2</v>
      </c>
      <c r="M514" s="13">
        <f t="shared" si="71"/>
        <v>1.7977756971622664E-3</v>
      </c>
      <c r="N514" s="19">
        <f t="shared" ref="N514:N577" si="77">M514*H514</f>
        <v>1.238141883968012E-6</v>
      </c>
    </row>
    <row r="515" spans="1:14" x14ac:dyDescent="0.2">
      <c r="A515" s="5">
        <v>513</v>
      </c>
      <c r="B515" s="2" t="str">
        <f>'Исходные данные'!A765</f>
        <v>11.03.2014</v>
      </c>
      <c r="C515" s="2">
        <f>'Исходные данные'!B765</f>
        <v>972.78</v>
      </c>
      <c r="D515" s="6" t="str">
        <f>'Исходные данные'!A517</f>
        <v>16.03.2015</v>
      </c>
      <c r="E515" s="2">
        <f>'Исходные данные'!B517</f>
        <v>1149.24</v>
      </c>
      <c r="F515" s="13">
        <f t="shared" si="72"/>
        <v>1.1813976438660334</v>
      </c>
      <c r="G515" s="13">
        <f t="shared" si="73"/>
        <v>0.23839925176441529</v>
      </c>
      <c r="H515" s="13">
        <f t="shared" si="74"/>
        <v>6.8678543984594599E-4</v>
      </c>
      <c r="I515" s="13">
        <f t="shared" ref="I515:I578" si="78">LN(F515)</f>
        <v>0.16669818153149546</v>
      </c>
      <c r="J515" s="19">
        <f t="shared" si="75"/>
        <v>1.1448588392462746E-4</v>
      </c>
      <c r="K515" s="13">
        <f t="shared" ref="K515:K578" si="79">F515/GEOMEAN(F$2:F$1242)</f>
        <v>1.0422055492813076</v>
      </c>
      <c r="L515" s="13">
        <f t="shared" si="76"/>
        <v>4.1339188062670007E-2</v>
      </c>
      <c r="M515" s="13">
        <f t="shared" ref="M515:M578" si="80">POWER(L515-AVERAGE(L$2:L$1242),2)</f>
        <v>1.7089284696807836E-3</v>
      </c>
      <c r="N515" s="19">
        <f t="shared" si="77"/>
        <v>1.1736671907149764E-6</v>
      </c>
    </row>
    <row r="516" spans="1:14" x14ac:dyDescent="0.2">
      <c r="A516" s="5">
        <v>514</v>
      </c>
      <c r="B516" s="2" t="str">
        <f>'Исходные данные'!A766</f>
        <v>07.03.2014</v>
      </c>
      <c r="C516" s="2">
        <f>'Исходные данные'!B766</f>
        <v>989.48</v>
      </c>
      <c r="D516" s="6" t="str">
        <f>'Исходные данные'!A518</f>
        <v>13.03.2015</v>
      </c>
      <c r="E516" s="2">
        <f>'Исходные данные'!B518</f>
        <v>1168.57</v>
      </c>
      <c r="F516" s="13">
        <f t="shared" si="72"/>
        <v>1.1809940574847393</v>
      </c>
      <c r="G516" s="13">
        <f t="shared" si="73"/>
        <v>0.23773386846800798</v>
      </c>
      <c r="H516" s="13">
        <f t="shared" si="74"/>
        <v>6.8486859003829301E-4</v>
      </c>
      <c r="I516" s="13">
        <f t="shared" si="78"/>
        <v>0.16635650543689212</v>
      </c>
      <c r="J516" s="19">
        <f t="shared" si="75"/>
        <v>1.1393234532226193E-4</v>
      </c>
      <c r="K516" s="13">
        <f t="shared" si="79"/>
        <v>1.0418495133873957</v>
      </c>
      <c r="L516" s="13">
        <f t="shared" si="76"/>
        <v>4.0997511968066572E-2</v>
      </c>
      <c r="M516" s="13">
        <f t="shared" si="80"/>
        <v>1.6807959875717469E-3</v>
      </c>
      <c r="N516" s="19">
        <f t="shared" si="77"/>
        <v>1.1511243781502825E-6</v>
      </c>
    </row>
    <row r="517" spans="1:14" x14ac:dyDescent="0.2">
      <c r="A517" s="5">
        <v>515</v>
      </c>
      <c r="B517" s="2" t="str">
        <f>'Исходные данные'!A767</f>
        <v>06.03.2014</v>
      </c>
      <c r="C517" s="2">
        <f>'Исходные данные'!B767</f>
        <v>990.08</v>
      </c>
      <c r="D517" s="6" t="str">
        <f>'Исходные данные'!A519</f>
        <v>12.03.2015</v>
      </c>
      <c r="E517" s="2">
        <f>'Исходные данные'!B519</f>
        <v>1182.8800000000001</v>
      </c>
      <c r="F517" s="13">
        <f t="shared" si="72"/>
        <v>1.1947317388493859</v>
      </c>
      <c r="G517" s="13">
        <f t="shared" si="73"/>
        <v>0.23707034228703988</v>
      </c>
      <c r="H517" s="13">
        <f t="shared" si="74"/>
        <v>6.8295709024677608E-4</v>
      </c>
      <c r="I517" s="13">
        <f t="shared" si="78"/>
        <v>0.17792167386414329</v>
      </c>
      <c r="J517" s="19">
        <f t="shared" si="75"/>
        <v>1.2151286867409117E-4</v>
      </c>
      <c r="K517" s="13">
        <f t="shared" si="79"/>
        <v>1.0539686231781011</v>
      </c>
      <c r="L517" s="13">
        <f t="shared" si="76"/>
        <v>5.2562680395317793E-2</v>
      </c>
      <c r="M517" s="13">
        <f t="shared" si="80"/>
        <v>2.7628353703403065E-3</v>
      </c>
      <c r="N517" s="19">
        <f t="shared" si="77"/>
        <v>1.8868980053584897E-6</v>
      </c>
    </row>
    <row r="518" spans="1:14" x14ac:dyDescent="0.2">
      <c r="A518" s="5">
        <v>516</v>
      </c>
      <c r="B518" s="2" t="str">
        <f>'Исходные данные'!A768</f>
        <v>05.03.2014</v>
      </c>
      <c r="C518" s="2">
        <f>'Исходные данные'!B768</f>
        <v>1007.49</v>
      </c>
      <c r="D518" s="6" t="str">
        <f>'Исходные данные'!A520</f>
        <v>11.03.2015</v>
      </c>
      <c r="E518" s="2">
        <f>'Исходные данные'!B520</f>
        <v>1185.02</v>
      </c>
      <c r="F518" s="13">
        <f t="shared" si="72"/>
        <v>1.1762101857090392</v>
      </c>
      <c r="G518" s="13">
        <f t="shared" si="73"/>
        <v>0.23640866803821628</v>
      </c>
      <c r="H518" s="13">
        <f t="shared" si="74"/>
        <v>6.8105092553925374E-4</v>
      </c>
      <c r="I518" s="13">
        <f t="shared" si="78"/>
        <v>0.16229756285066987</v>
      </c>
      <c r="J518" s="19">
        <f t="shared" si="75"/>
        <v>1.1053290539221392E-4</v>
      </c>
      <c r="K518" s="13">
        <f t="shared" si="79"/>
        <v>1.0376292766723731</v>
      </c>
      <c r="L518" s="13">
        <f t="shared" si="76"/>
        <v>3.6938569381844512E-2</v>
      </c>
      <c r="M518" s="13">
        <f t="shared" si="80"/>
        <v>1.3644579079773276E-3</v>
      </c>
      <c r="N518" s="19">
        <f t="shared" si="77"/>
        <v>9.2926532108731282E-7</v>
      </c>
    </row>
    <row r="519" spans="1:14" x14ac:dyDescent="0.2">
      <c r="A519" s="5">
        <v>517</v>
      </c>
      <c r="B519" s="2" t="str">
        <f>'Исходные данные'!A769</f>
        <v>04.03.2014</v>
      </c>
      <c r="C519" s="2">
        <f>'Исходные данные'!B769</f>
        <v>996.05</v>
      </c>
      <c r="D519" s="6" t="str">
        <f>'Исходные данные'!A521</f>
        <v>10.03.2015</v>
      </c>
      <c r="E519" s="2">
        <f>'Исходные данные'!B521</f>
        <v>1191.95</v>
      </c>
      <c r="F519" s="13">
        <f t="shared" si="72"/>
        <v>1.1966768736509212</v>
      </c>
      <c r="G519" s="13">
        <f t="shared" si="73"/>
        <v>0.23574884055270909</v>
      </c>
      <c r="H519" s="13">
        <f t="shared" si="74"/>
        <v>6.791500810252605E-4</v>
      </c>
      <c r="I519" s="13">
        <f t="shared" si="78"/>
        <v>0.17954844330900638</v>
      </c>
      <c r="J519" s="19">
        <f t="shared" si="75"/>
        <v>1.2194033982127107E-4</v>
      </c>
      <c r="K519" s="13">
        <f t="shared" si="79"/>
        <v>1.0556845824867946</v>
      </c>
      <c r="L519" s="13">
        <f t="shared" si="76"/>
        <v>5.4189449840181002E-2</v>
      </c>
      <c r="M519" s="13">
        <f t="shared" si="80"/>
        <v>2.9364964739814732E-3</v>
      </c>
      <c r="N519" s="19">
        <f t="shared" si="77"/>
        <v>1.9943218182349092E-6</v>
      </c>
    </row>
    <row r="520" spans="1:14" x14ac:dyDescent="0.2">
      <c r="A520" s="5">
        <v>518</v>
      </c>
      <c r="B520" s="2" t="str">
        <f>'Исходные данные'!A770</f>
        <v>03.03.2014</v>
      </c>
      <c r="C520" s="2">
        <f>'Исходные данные'!B770</f>
        <v>1025.02</v>
      </c>
      <c r="D520" s="6" t="str">
        <f>'Исходные данные'!A522</f>
        <v>06.03.2015</v>
      </c>
      <c r="E520" s="2">
        <f>'Исходные данные'!B522</f>
        <v>1228.47</v>
      </c>
      <c r="F520" s="13">
        <f t="shared" si="72"/>
        <v>1.1984839320208387</v>
      </c>
      <c r="G520" s="13">
        <f t="shared" si="73"/>
        <v>0.23509085467611673</v>
      </c>
      <c r="H520" s="13">
        <f t="shared" si="74"/>
        <v>6.7725454185589063E-4</v>
      </c>
      <c r="I520" s="13">
        <f t="shared" si="78"/>
        <v>0.1810573680613701</v>
      </c>
      <c r="J520" s="19">
        <f t="shared" si="75"/>
        <v>1.2262192485603657E-4</v>
      </c>
      <c r="K520" s="13">
        <f t="shared" si="79"/>
        <v>1.0572787335084948</v>
      </c>
      <c r="L520" s="13">
        <f t="shared" si="76"/>
        <v>5.5698374592544682E-2</v>
      </c>
      <c r="M520" s="13">
        <f t="shared" si="80"/>
        <v>3.1023089322514069E-3</v>
      </c>
      <c r="N520" s="19">
        <f t="shared" si="77"/>
        <v>2.1010528146073639E-6</v>
      </c>
    </row>
    <row r="521" spans="1:14" x14ac:dyDescent="0.2">
      <c r="A521" s="5">
        <v>519</v>
      </c>
      <c r="B521" s="2" t="str">
        <f>'Исходные данные'!A771</f>
        <v>28.02.2014</v>
      </c>
      <c r="C521" s="2">
        <f>'Исходные данные'!B771</f>
        <v>1008.09</v>
      </c>
      <c r="D521" s="6" t="str">
        <f>'Исходные данные'!A523</f>
        <v>05.03.2015</v>
      </c>
      <c r="E521" s="2">
        <f>'Исходные данные'!B523</f>
        <v>1245.22</v>
      </c>
      <c r="F521" s="13">
        <f t="shared" si="72"/>
        <v>1.2352270134610996</v>
      </c>
      <c r="G521" s="13">
        <f t="shared" si="73"/>
        <v>0.23443470526842414</v>
      </c>
      <c r="H521" s="13">
        <f t="shared" si="74"/>
        <v>6.7536429322368385E-4</v>
      </c>
      <c r="I521" s="13">
        <f t="shared" si="78"/>
        <v>0.21125476975543728</v>
      </c>
      <c r="J521" s="19">
        <f t="shared" si="75"/>
        <v>1.4267392826601297E-4</v>
      </c>
      <c r="K521" s="13">
        <f t="shared" si="79"/>
        <v>1.0896927505615686</v>
      </c>
      <c r="L521" s="13">
        <f t="shared" si="76"/>
        <v>8.5895776286611714E-2</v>
      </c>
      <c r="M521" s="13">
        <f t="shared" si="80"/>
        <v>7.3780843838796165E-3</v>
      </c>
      <c r="N521" s="19">
        <f t="shared" si="77"/>
        <v>4.9828947452635561E-6</v>
      </c>
    </row>
    <row r="522" spans="1:14" x14ac:dyDescent="0.2">
      <c r="A522" s="5">
        <v>520</v>
      </c>
      <c r="B522" s="2" t="str">
        <f>'Исходные данные'!A772</f>
        <v>27.02.2014</v>
      </c>
      <c r="C522" s="2">
        <f>'Исходные данные'!B772</f>
        <v>1012.71</v>
      </c>
      <c r="D522" s="6" t="str">
        <f>'Исходные данные'!A524</f>
        <v>04.03.2015</v>
      </c>
      <c r="E522" s="2">
        <f>'Исходные данные'!B524</f>
        <v>1247.8599999999999</v>
      </c>
      <c r="F522" s="13">
        <f t="shared" si="72"/>
        <v>1.2321987538387098</v>
      </c>
      <c r="G522" s="13">
        <f t="shared" si="73"/>
        <v>0.23378038720396174</v>
      </c>
      <c r="H522" s="13">
        <f t="shared" si="74"/>
        <v>6.7347932036250632E-4</v>
      </c>
      <c r="I522" s="13">
        <f t="shared" si="78"/>
        <v>0.20880017826744515</v>
      </c>
      <c r="J522" s="19">
        <f t="shared" si="75"/>
        <v>1.4062260215112911E-4</v>
      </c>
      <c r="K522" s="13">
        <f t="shared" si="79"/>
        <v>1.0870212800372232</v>
      </c>
      <c r="L522" s="13">
        <f t="shared" si="76"/>
        <v>8.3441184798619644E-2</v>
      </c>
      <c r="M522" s="13">
        <f t="shared" si="80"/>
        <v>6.9624313205973636E-3</v>
      </c>
      <c r="N522" s="19">
        <f t="shared" si="77"/>
        <v>4.6890535138665401E-6</v>
      </c>
    </row>
    <row r="523" spans="1:14" x14ac:dyDescent="0.2">
      <c r="A523" s="5">
        <v>521</v>
      </c>
      <c r="B523" s="2" t="str">
        <f>'Исходные данные'!A773</f>
        <v>26.02.2014</v>
      </c>
      <c r="C523" s="2">
        <f>'Исходные данные'!B773</f>
        <v>1013.13</v>
      </c>
      <c r="D523" s="6" t="str">
        <f>'Исходные данные'!A525</f>
        <v>03.03.2015</v>
      </c>
      <c r="E523" s="2">
        <f>'Исходные данные'!B525</f>
        <v>1258.79</v>
      </c>
      <c r="F523" s="13">
        <f t="shared" si="72"/>
        <v>1.242476286360092</v>
      </c>
      <c r="G523" s="13">
        <f t="shared" si="73"/>
        <v>0.23312789537136641</v>
      </c>
      <c r="H523" s="13">
        <f t="shared" si="74"/>
        <v>6.7159960854743862E-4</v>
      </c>
      <c r="I523" s="13">
        <f t="shared" si="78"/>
        <v>0.21710639338204446</v>
      </c>
      <c r="J523" s="19">
        <f t="shared" si="75"/>
        <v>1.4580856880852728E-4</v>
      </c>
      <c r="K523" s="13">
        <f t="shared" si="79"/>
        <v>1.0960879152064384</v>
      </c>
      <c r="L523" s="13">
        <f t="shared" si="76"/>
        <v>9.1747399913219091E-2</v>
      </c>
      <c r="M523" s="13">
        <f t="shared" si="80"/>
        <v>8.4175853908361221E-3</v>
      </c>
      <c r="N523" s="19">
        <f t="shared" si="77"/>
        <v>5.653247053400178E-6</v>
      </c>
    </row>
    <row r="524" spans="1:14" x14ac:dyDescent="0.2">
      <c r="A524" s="5">
        <v>522</v>
      </c>
      <c r="B524" s="2" t="str">
        <f>'Исходные данные'!A774</f>
        <v>25.02.2014</v>
      </c>
      <c r="C524" s="2">
        <f>'Исходные данные'!B774</f>
        <v>1013.69</v>
      </c>
      <c r="D524" s="6" t="str">
        <f>'Исходные данные'!A526</f>
        <v>02.03.2015</v>
      </c>
      <c r="E524" s="2">
        <f>'Исходные данные'!B526</f>
        <v>1242.78</v>
      </c>
      <c r="F524" s="13">
        <f t="shared" si="72"/>
        <v>1.2259961132101529</v>
      </c>
      <c r="G524" s="13">
        <f t="shared" si="73"/>
        <v>0.23247722467354062</v>
      </c>
      <c r="H524" s="13">
        <f t="shared" si="74"/>
        <v>6.697251430946579E-4</v>
      </c>
      <c r="I524" s="13">
        <f t="shared" si="78"/>
        <v>0.20375366720732449</v>
      </c>
      <c r="J524" s="19">
        <f t="shared" si="75"/>
        <v>1.3645895392648671E-4</v>
      </c>
      <c r="K524" s="13">
        <f t="shared" si="79"/>
        <v>1.081549433604446</v>
      </c>
      <c r="L524" s="13">
        <f t="shared" si="76"/>
        <v>7.8394673738498954E-2</v>
      </c>
      <c r="M524" s="13">
        <f t="shared" si="80"/>
        <v>6.145724870565669E-3</v>
      </c>
      <c r="N524" s="19">
        <f t="shared" si="77"/>
        <v>4.115946468359991E-6</v>
      </c>
    </row>
    <row r="525" spans="1:14" x14ac:dyDescent="0.2">
      <c r="A525" s="5">
        <v>523</v>
      </c>
      <c r="B525" s="2" t="str">
        <f>'Исходные данные'!A775</f>
        <v>24.02.2014</v>
      </c>
      <c r="C525" s="2">
        <f>'Исходные данные'!B775</f>
        <v>1017.87</v>
      </c>
      <c r="D525" s="6" t="str">
        <f>'Исходные данные'!A527</f>
        <v>27.02.2015</v>
      </c>
      <c r="E525" s="2">
        <f>'Исходные данные'!B527</f>
        <v>1223.47</v>
      </c>
      <c r="F525" s="13">
        <f t="shared" si="72"/>
        <v>1.2019904309980647</v>
      </c>
      <c r="G525" s="13">
        <f t="shared" si="73"/>
        <v>0.23182837002761353</v>
      </c>
      <c r="H525" s="13">
        <f t="shared" si="74"/>
        <v>6.6785590936132612E-4</v>
      </c>
      <c r="I525" s="13">
        <f t="shared" si="78"/>
        <v>0.18397887518121514</v>
      </c>
      <c r="J525" s="19">
        <f t="shared" si="75"/>
        <v>1.2287137898742435E-4</v>
      </c>
      <c r="K525" s="13">
        <f t="shared" si="79"/>
        <v>1.060372097298061</v>
      </c>
      <c r="L525" s="13">
        <f t="shared" si="76"/>
        <v>5.861988171238966E-2</v>
      </c>
      <c r="M525" s="13">
        <f t="shared" si="80"/>
        <v>3.4362905319745346E-3</v>
      </c>
      <c r="N525" s="19">
        <f t="shared" si="77"/>
        <v>2.2949469380615679E-6</v>
      </c>
    </row>
    <row r="526" spans="1:14" x14ac:dyDescent="0.2">
      <c r="A526" s="5">
        <v>524</v>
      </c>
      <c r="B526" s="2" t="str">
        <f>'Исходные данные'!A776</f>
        <v>21.02.2014</v>
      </c>
      <c r="C526" s="2">
        <f>'Исходные данные'!B776</f>
        <v>1017.63</v>
      </c>
      <c r="D526" s="6" t="str">
        <f>'Исходные данные'!A528</f>
        <v>26.02.2015</v>
      </c>
      <c r="E526" s="2">
        <f>'Исходные данные'!B528</f>
        <v>1223.26</v>
      </c>
      <c r="F526" s="13">
        <f t="shared" si="72"/>
        <v>1.2020675491092048</v>
      </c>
      <c r="G526" s="13">
        <f t="shared" si="73"/>
        <v>0.23118132636490046</v>
      </c>
      <c r="H526" s="13">
        <f t="shared" si="74"/>
        <v>6.6599189274547249E-4</v>
      </c>
      <c r="I526" s="13">
        <f t="shared" si="78"/>
        <v>0.18404303179624243</v>
      </c>
      <c r="J526" s="19">
        <f t="shared" si="75"/>
        <v>1.2257116709259467E-4</v>
      </c>
      <c r="K526" s="13">
        <f t="shared" si="79"/>
        <v>1.0604401293648233</v>
      </c>
      <c r="L526" s="13">
        <f t="shared" si="76"/>
        <v>5.8684038327417004E-2</v>
      </c>
      <c r="M526" s="13">
        <f t="shared" si="80"/>
        <v>3.4438163544137268E-3</v>
      </c>
      <c r="N526" s="19">
        <f t="shared" si="77"/>
        <v>2.2935537721438109E-6</v>
      </c>
    </row>
    <row r="527" spans="1:14" x14ac:dyDescent="0.2">
      <c r="A527" s="5">
        <v>525</v>
      </c>
      <c r="B527" s="2" t="str">
        <f>'Исходные данные'!A777</f>
        <v>20.02.2014</v>
      </c>
      <c r="C527" s="2">
        <f>'Исходные данные'!B777</f>
        <v>1016.62</v>
      </c>
      <c r="D527" s="6" t="str">
        <f>'Исходные данные'!A529</f>
        <v>25.02.2015</v>
      </c>
      <c r="E527" s="2">
        <f>'Исходные данные'!B529</f>
        <v>1218.3900000000001</v>
      </c>
      <c r="F527" s="13">
        <f t="shared" si="72"/>
        <v>1.1984714052448311</v>
      </c>
      <c r="G527" s="13">
        <f t="shared" si="73"/>
        <v>0.230536088630864</v>
      </c>
      <c r="H527" s="13">
        <f t="shared" si="74"/>
        <v>6.6413307868588248E-4</v>
      </c>
      <c r="I527" s="13">
        <f t="shared" si="78"/>
        <v>0.18104691582155322</v>
      </c>
      <c r="J527" s="19">
        <f t="shared" si="75"/>
        <v>1.2023924559115195E-4</v>
      </c>
      <c r="K527" s="13">
        <f t="shared" si="79"/>
        <v>1.0572676826353722</v>
      </c>
      <c r="L527" s="13">
        <f t="shared" si="76"/>
        <v>5.5687922352727841E-2</v>
      </c>
      <c r="M527" s="13">
        <f t="shared" si="80"/>
        <v>3.101144695963425E-3</v>
      </c>
      <c r="N527" s="19">
        <f t="shared" si="77"/>
        <v>2.0595727743805845E-6</v>
      </c>
    </row>
    <row r="528" spans="1:14" x14ac:dyDescent="0.2">
      <c r="A528" s="5">
        <v>526</v>
      </c>
      <c r="B528" s="2" t="str">
        <f>'Исходные данные'!A778</f>
        <v>19.02.2014</v>
      </c>
      <c r="C528" s="2">
        <f>'Исходные данные'!B778</f>
        <v>1025.33</v>
      </c>
      <c r="D528" s="6" t="str">
        <f>'Исходные данные'!A530</f>
        <v>24.02.2015</v>
      </c>
      <c r="E528" s="2">
        <f>'Исходные данные'!B530</f>
        <v>1235.1300000000001</v>
      </c>
      <c r="F528" s="13">
        <f t="shared" si="72"/>
        <v>1.2046170501204492</v>
      </c>
      <c r="G528" s="13">
        <f t="shared" si="73"/>
        <v>0.2298926517850737</v>
      </c>
      <c r="H528" s="13">
        <f t="shared" si="74"/>
        <v>6.6227945266198092E-4</v>
      </c>
      <c r="I528" s="13">
        <f t="shared" si="78"/>
        <v>0.18616171570334711</v>
      </c>
      <c r="J528" s="19">
        <f t="shared" si="75"/>
        <v>1.2329107918262802E-4</v>
      </c>
      <c r="K528" s="13">
        <f t="shared" si="79"/>
        <v>1.0626892485463395</v>
      </c>
      <c r="L528" s="13">
        <f t="shared" si="76"/>
        <v>6.0802722234521558E-2</v>
      </c>
      <c r="M528" s="13">
        <f t="shared" si="80"/>
        <v>3.6969710311283602E-3</v>
      </c>
      <c r="N528" s="19">
        <f t="shared" si="77"/>
        <v>2.4484279510028896E-6</v>
      </c>
    </row>
    <row r="529" spans="1:14" x14ac:dyDescent="0.2">
      <c r="A529" s="5">
        <v>527</v>
      </c>
      <c r="B529" s="2" t="str">
        <f>'Исходные данные'!A779</f>
        <v>18.02.2014</v>
      </c>
      <c r="C529" s="2">
        <f>'Исходные данные'!B779</f>
        <v>1030.3499999999999</v>
      </c>
      <c r="D529" s="6" t="str">
        <f>'Исходные данные'!A531</f>
        <v>20.02.2015</v>
      </c>
      <c r="E529" s="2">
        <f>'Исходные данные'!B531</f>
        <v>1251.48</v>
      </c>
      <c r="F529" s="13">
        <f t="shared" si="72"/>
        <v>1.2146163924879896</v>
      </c>
      <c r="G529" s="13">
        <f t="shared" si="73"/>
        <v>0.2292510108011678</v>
      </c>
      <c r="H529" s="13">
        <f t="shared" si="74"/>
        <v>6.6043100019372205E-4</v>
      </c>
      <c r="I529" s="13">
        <f t="shared" si="78"/>
        <v>0.19442830059312155</v>
      </c>
      <c r="J529" s="19">
        <f t="shared" si="75"/>
        <v>1.284064770266809E-4</v>
      </c>
      <c r="K529" s="13">
        <f t="shared" si="79"/>
        <v>1.0715104698842384</v>
      </c>
      <c r="L529" s="13">
        <f t="shared" si="76"/>
        <v>6.9069307124296167E-2</v>
      </c>
      <c r="M529" s="13">
        <f t="shared" si="80"/>
        <v>4.7705691866303246E-3</v>
      </c>
      <c r="N529" s="19">
        <f t="shared" si="77"/>
        <v>3.1506317794196165E-6</v>
      </c>
    </row>
    <row r="530" spans="1:14" x14ac:dyDescent="0.2">
      <c r="A530" s="5">
        <v>528</v>
      </c>
      <c r="B530" s="2" t="str">
        <f>'Исходные данные'!A780</f>
        <v>17.02.2014</v>
      </c>
      <c r="C530" s="2">
        <f>'Исходные данные'!B780</f>
        <v>1028.72</v>
      </c>
      <c r="D530" s="6" t="str">
        <f>'Исходные данные'!A532</f>
        <v>19.02.2015</v>
      </c>
      <c r="E530" s="2">
        <f>'Исходные данные'!B532</f>
        <v>1246.1400000000001</v>
      </c>
      <c r="F530" s="13">
        <f t="shared" si="72"/>
        <v>1.2113500272182907</v>
      </c>
      <c r="G530" s="13">
        <f t="shared" si="73"/>
        <v>0.22861116066681292</v>
      </c>
      <c r="H530" s="13">
        <f t="shared" si="74"/>
        <v>6.5858770684147346E-4</v>
      </c>
      <c r="I530" s="13">
        <f t="shared" si="78"/>
        <v>0.19173546262391519</v>
      </c>
      <c r="J530" s="19">
        <f t="shared" si="75"/>
        <v>1.2627461864967335E-4</v>
      </c>
      <c r="K530" s="13">
        <f t="shared" si="79"/>
        <v>1.068628947284515</v>
      </c>
      <c r="L530" s="13">
        <f t="shared" si="76"/>
        <v>6.6376469155089809E-2</v>
      </c>
      <c r="M530" s="13">
        <f t="shared" si="80"/>
        <v>4.4058356574965653E-3</v>
      </c>
      <c r="N530" s="19">
        <f t="shared" si="77"/>
        <v>2.9016292023910583E-6</v>
      </c>
    </row>
    <row r="531" spans="1:14" x14ac:dyDescent="0.2">
      <c r="A531" s="5">
        <v>529</v>
      </c>
      <c r="B531" s="2" t="str">
        <f>'Исходные данные'!A781</f>
        <v>14.02.2014</v>
      </c>
      <c r="C531" s="2">
        <f>'Исходные данные'!B781</f>
        <v>1021.91</v>
      </c>
      <c r="D531" s="6" t="str">
        <f>'Исходные данные'!A533</f>
        <v>18.02.2015</v>
      </c>
      <c r="E531" s="2">
        <f>'Исходные данные'!B533</f>
        <v>1279.26</v>
      </c>
      <c r="F531" s="13">
        <f t="shared" si="72"/>
        <v>1.2518323531426447</v>
      </c>
      <c r="G531" s="13">
        <f t="shared" si="73"/>
        <v>0.22797309638366534</v>
      </c>
      <c r="H531" s="13">
        <f t="shared" si="74"/>
        <v>6.5674955820590412E-4</v>
      </c>
      <c r="I531" s="13">
        <f t="shared" si="78"/>
        <v>0.22460836047136837</v>
      </c>
      <c r="J531" s="19">
        <f t="shared" si="75"/>
        <v>1.4751144150892362E-4</v>
      </c>
      <c r="K531" s="13">
        <f t="shared" si="79"/>
        <v>1.1043416515930404</v>
      </c>
      <c r="L531" s="13">
        <f t="shared" si="76"/>
        <v>9.9249367002542957E-2</v>
      </c>
      <c r="M531" s="13">
        <f t="shared" si="80"/>
        <v>9.8504368504054272E-3</v>
      </c>
      <c r="N531" s="19">
        <f t="shared" si="77"/>
        <v>6.4692700496389222E-6</v>
      </c>
    </row>
    <row r="532" spans="1:14" x14ac:dyDescent="0.2">
      <c r="A532" s="5">
        <v>530</v>
      </c>
      <c r="B532" s="2" t="str">
        <f>'Исходные данные'!A782</f>
        <v>13.02.2014</v>
      </c>
      <c r="C532" s="2">
        <f>'Исходные данные'!B782</f>
        <v>1021.66</v>
      </c>
      <c r="D532" s="6" t="str">
        <f>'Исходные данные'!A534</f>
        <v>17.02.2015</v>
      </c>
      <c r="E532" s="2">
        <f>'Исходные данные'!B534</f>
        <v>1273.8499999999999</v>
      </c>
      <c r="F532" s="13">
        <f t="shared" si="72"/>
        <v>1.246843372550555</v>
      </c>
      <c r="G532" s="13">
        <f t="shared" si="73"/>
        <v>0.22733681296733221</v>
      </c>
      <c r="H532" s="13">
        <f t="shared" si="74"/>
        <v>6.5491653992787342E-4</v>
      </c>
      <c r="I532" s="13">
        <f t="shared" si="78"/>
        <v>0.22061505540139623</v>
      </c>
      <c r="J532" s="19">
        <f t="shared" si="75"/>
        <v>1.4448444873947853E-4</v>
      </c>
      <c r="K532" s="13">
        <f t="shared" si="79"/>
        <v>1.0999404719518506</v>
      </c>
      <c r="L532" s="13">
        <f t="shared" si="76"/>
        <v>9.5256061932570732E-2</v>
      </c>
      <c r="M532" s="13">
        <f t="shared" si="80"/>
        <v>9.073717334901716E-3</v>
      </c>
      <c r="N532" s="19">
        <f t="shared" si="77"/>
        <v>5.942527561257397E-6</v>
      </c>
    </row>
    <row r="533" spans="1:14" x14ac:dyDescent="0.2">
      <c r="A533" s="5">
        <v>531</v>
      </c>
      <c r="B533" s="2" t="str">
        <f>'Исходные данные'!A783</f>
        <v>12.02.2014</v>
      </c>
      <c r="C533" s="2">
        <f>'Исходные данные'!B783</f>
        <v>1023.86</v>
      </c>
      <c r="D533" s="6" t="str">
        <f>'Исходные данные'!A535</f>
        <v>16.02.2015</v>
      </c>
      <c r="E533" s="2">
        <f>'Исходные данные'!B535</f>
        <v>1275.5899999999999</v>
      </c>
      <c r="F533" s="13">
        <f t="shared" si="72"/>
        <v>1.2458636923016817</v>
      </c>
      <c r="G533" s="13">
        <f t="shared" si="73"/>
        <v>0.22670230544733205</v>
      </c>
      <c r="H533" s="13">
        <f t="shared" si="74"/>
        <v>6.5308863768831645E-4</v>
      </c>
      <c r="I533" s="13">
        <f t="shared" si="78"/>
        <v>0.21982901815447808</v>
      </c>
      <c r="J533" s="19">
        <f t="shared" si="75"/>
        <v>1.4356783399086827E-4</v>
      </c>
      <c r="K533" s="13">
        <f t="shared" si="79"/>
        <v>1.0990762174841036</v>
      </c>
      <c r="L533" s="13">
        <f t="shared" si="76"/>
        <v>9.4470024685652534E-2</v>
      </c>
      <c r="M533" s="13">
        <f t="shared" si="80"/>
        <v>8.9245855641077645E-3</v>
      </c>
      <c r="N533" s="19">
        <f t="shared" si="77"/>
        <v>5.8285454279959548E-6</v>
      </c>
    </row>
    <row r="534" spans="1:14" x14ac:dyDescent="0.2">
      <c r="A534" s="5">
        <v>532</v>
      </c>
      <c r="B534" s="2" t="str">
        <f>'Исходные данные'!A784</f>
        <v>11.02.2014</v>
      </c>
      <c r="C534" s="2">
        <f>'Исходные данные'!B784</f>
        <v>1016.43</v>
      </c>
      <c r="D534" s="6" t="str">
        <f>'Исходные данные'!A536</f>
        <v>13.02.2015</v>
      </c>
      <c r="E534" s="2">
        <f>'Исходные данные'!B536</f>
        <v>1299.97</v>
      </c>
      <c r="F534" s="13">
        <f t="shared" si="72"/>
        <v>1.278956740749486</v>
      </c>
      <c r="G534" s="13">
        <f t="shared" si="73"/>
        <v>0.22606956886705654</v>
      </c>
      <c r="H534" s="13">
        <f t="shared" si="74"/>
        <v>6.5126583720813468E-4</v>
      </c>
      <c r="I534" s="13">
        <f t="shared" si="78"/>
        <v>0.24604469931124578</v>
      </c>
      <c r="J534" s="19">
        <f t="shared" si="75"/>
        <v>1.6024050708756223E-4</v>
      </c>
      <c r="K534" s="13">
        <f t="shared" si="79"/>
        <v>1.1282702478886943</v>
      </c>
      <c r="L534" s="13">
        <f t="shared" si="76"/>
        <v>0.12068570584242036</v>
      </c>
      <c r="M534" s="13">
        <f t="shared" si="80"/>
        <v>1.4565039594683173E-2</v>
      </c>
      <c r="N534" s="19">
        <f t="shared" si="77"/>
        <v>9.4857127056009668E-6</v>
      </c>
    </row>
    <row r="535" spans="1:14" x14ac:dyDescent="0.2">
      <c r="A535" s="5">
        <v>533</v>
      </c>
      <c r="B535" s="2" t="str">
        <f>'Исходные данные'!A785</f>
        <v>10.02.2014</v>
      </c>
      <c r="C535" s="2">
        <f>'Исходные данные'!B785</f>
        <v>1009.92</v>
      </c>
      <c r="D535" s="6" t="str">
        <f>'Исходные данные'!A537</f>
        <v>12.02.2015</v>
      </c>
      <c r="E535" s="2">
        <f>'Исходные данные'!B537</f>
        <v>1289.2</v>
      </c>
      <c r="F535" s="13">
        <f t="shared" si="72"/>
        <v>1.2765367553865654</v>
      </c>
      <c r="G535" s="13">
        <f t="shared" si="73"/>
        <v>0.22543859828373108</v>
      </c>
      <c r="H535" s="13">
        <f t="shared" si="74"/>
        <v>6.4944812424808215E-4</v>
      </c>
      <c r="I535" s="13">
        <f t="shared" si="78"/>
        <v>0.24415075116388285</v>
      </c>
      <c r="J535" s="19">
        <f t="shared" si="75"/>
        <v>1.5856324737714399E-4</v>
      </c>
      <c r="K535" s="13">
        <f t="shared" si="79"/>
        <v>1.1261353848410909</v>
      </c>
      <c r="L535" s="13">
        <f t="shared" si="76"/>
        <v>0.11879175769505738</v>
      </c>
      <c r="M535" s="13">
        <f t="shared" si="80"/>
        <v>1.4111481696281182E-2</v>
      </c>
      <c r="N535" s="19">
        <f t="shared" si="77"/>
        <v>9.1646753180109582E-6</v>
      </c>
    </row>
    <row r="536" spans="1:14" x14ac:dyDescent="0.2">
      <c r="A536" s="5">
        <v>534</v>
      </c>
      <c r="B536" s="2" t="str">
        <f>'Исходные данные'!A786</f>
        <v>07.02.2014</v>
      </c>
      <c r="C536" s="2">
        <f>'Исходные данные'!B786</f>
        <v>1008.46</v>
      </c>
      <c r="D536" s="6" t="str">
        <f>'Исходные данные'!A538</f>
        <v>11.02.2015</v>
      </c>
      <c r="E536" s="2">
        <f>'Исходные данные'!B538</f>
        <v>1283.04</v>
      </c>
      <c r="F536" s="13">
        <f t="shared" si="72"/>
        <v>1.2722765404676437</v>
      </c>
      <c r="G536" s="13">
        <f t="shared" si="73"/>
        <v>0.22480938876837706</v>
      </c>
      <c r="H536" s="13">
        <f t="shared" si="74"/>
        <v>6.4763548460865618E-4</v>
      </c>
      <c r="I536" s="13">
        <f t="shared" si="78"/>
        <v>0.24080784731668639</v>
      </c>
      <c r="J536" s="19">
        <f t="shared" si="75"/>
        <v>1.5595570689450947E-4</v>
      </c>
      <c r="K536" s="13">
        <f t="shared" si="79"/>
        <v>1.1223771078099114</v>
      </c>
      <c r="L536" s="13">
        <f t="shared" si="76"/>
        <v>0.11544885384786087</v>
      </c>
      <c r="M536" s="13">
        <f t="shared" si="80"/>
        <v>1.3328437854784698E-2</v>
      </c>
      <c r="N536" s="19">
        <f t="shared" si="77"/>
        <v>8.6319693091598462E-6</v>
      </c>
    </row>
    <row r="537" spans="1:14" x14ac:dyDescent="0.2">
      <c r="A537" s="5">
        <v>535</v>
      </c>
      <c r="B537" s="2" t="str">
        <f>'Исходные данные'!A787</f>
        <v>06.02.2014</v>
      </c>
      <c r="C537" s="2">
        <f>'Исходные данные'!B787</f>
        <v>1001.42</v>
      </c>
      <c r="D537" s="6" t="str">
        <f>'Исходные данные'!A539</f>
        <v>10.02.2015</v>
      </c>
      <c r="E537" s="2">
        <f>'Исходные данные'!B539</f>
        <v>1274.05</v>
      </c>
      <c r="F537" s="13">
        <f t="shared" si="72"/>
        <v>1.2722434143516208</v>
      </c>
      <c r="G537" s="13">
        <f t="shared" si="73"/>
        <v>0.22418193540577247</v>
      </c>
      <c r="H537" s="13">
        <f t="shared" si="74"/>
        <v>6.4582790412998482E-4</v>
      </c>
      <c r="I537" s="13">
        <f t="shared" si="78"/>
        <v>0.24078181009425309</v>
      </c>
      <c r="J537" s="19">
        <f t="shared" si="75"/>
        <v>1.555036117657955E-4</v>
      </c>
      <c r="K537" s="13">
        <f t="shared" si="79"/>
        <v>1.1223478846079487</v>
      </c>
      <c r="L537" s="13">
        <f t="shared" si="76"/>
        <v>0.11542281662542773</v>
      </c>
      <c r="M537" s="13">
        <f t="shared" si="80"/>
        <v>1.3322426597747076E-2</v>
      </c>
      <c r="N537" s="19">
        <f t="shared" si="77"/>
        <v>8.6039948475485578E-6</v>
      </c>
    </row>
    <row r="538" spans="1:14" x14ac:dyDescent="0.2">
      <c r="A538" s="5">
        <v>536</v>
      </c>
      <c r="B538" s="2" t="str">
        <f>'Исходные данные'!A788</f>
        <v>05.02.2014</v>
      </c>
      <c r="C538" s="2">
        <f>'Исходные данные'!B788</f>
        <v>995.73</v>
      </c>
      <c r="D538" s="6" t="str">
        <f>'Исходные данные'!A540</f>
        <v>09.02.2015</v>
      </c>
      <c r="E538" s="2">
        <f>'Исходные данные'!B540</f>
        <v>1289.07</v>
      </c>
      <c r="F538" s="13">
        <f t="shared" si="72"/>
        <v>1.2945979331746558</v>
      </c>
      <c r="G538" s="13">
        <f t="shared" si="73"/>
        <v>0.22355623329441413</v>
      </c>
      <c r="H538" s="13">
        <f t="shared" si="74"/>
        <v>6.4402536869171746E-4</v>
      </c>
      <c r="I538" s="13">
        <f t="shared" si="78"/>
        <v>0.25820017063074496</v>
      </c>
      <c r="J538" s="19">
        <f t="shared" si="75"/>
        <v>1.6628746008672988E-4</v>
      </c>
      <c r="K538" s="13">
        <f t="shared" si="79"/>
        <v>1.1420685973500526</v>
      </c>
      <c r="L538" s="13">
        <f t="shared" si="76"/>
        <v>0.13284117716191959</v>
      </c>
      <c r="M538" s="13">
        <f t="shared" si="80"/>
        <v>1.7646778349764455E-2</v>
      </c>
      <c r="N538" s="19">
        <f t="shared" si="77"/>
        <v>1.136497293292807E-5</v>
      </c>
    </row>
    <row r="539" spans="1:14" x14ac:dyDescent="0.2">
      <c r="A539" s="5">
        <v>537</v>
      </c>
      <c r="B539" s="2" t="str">
        <f>'Исходные данные'!A789</f>
        <v>04.02.2014</v>
      </c>
      <c r="C539" s="2">
        <f>'Исходные данные'!B789</f>
        <v>984.77</v>
      </c>
      <c r="D539" s="6" t="str">
        <f>'Исходные данные'!A541</f>
        <v>06.02.2015</v>
      </c>
      <c r="E539" s="2">
        <f>'Исходные данные'!B541</f>
        <v>1264.22</v>
      </c>
      <c r="F539" s="13">
        <f t="shared" si="72"/>
        <v>1.2837718452024331</v>
      </c>
      <c r="G539" s="13">
        <f t="shared" si="73"/>
        <v>0.22293227754647901</v>
      </c>
      <c r="H539" s="13">
        <f t="shared" si="74"/>
        <v>6.4222786421291357E-4</v>
      </c>
      <c r="I539" s="13">
        <f t="shared" si="78"/>
        <v>0.24980249882660446</v>
      </c>
      <c r="J539" s="19">
        <f t="shared" si="75"/>
        <v>1.6043012529645903E-4</v>
      </c>
      <c r="K539" s="13">
        <f t="shared" si="79"/>
        <v>1.1325180374515791</v>
      </c>
      <c r="L539" s="13">
        <f t="shared" si="76"/>
        <v>0.12444350535777908</v>
      </c>
      <c r="M539" s="13">
        <f t="shared" si="80"/>
        <v>1.5486186025731546E-2</v>
      </c>
      <c r="N539" s="19">
        <f t="shared" si="77"/>
        <v>9.9456601761094382E-6</v>
      </c>
    </row>
    <row r="540" spans="1:14" x14ac:dyDescent="0.2">
      <c r="A540" s="5">
        <v>538</v>
      </c>
      <c r="B540" s="2" t="str">
        <f>'Исходные данные'!A790</f>
        <v>03.02.2014</v>
      </c>
      <c r="C540" s="2">
        <f>'Исходные данные'!B790</f>
        <v>983.4</v>
      </c>
      <c r="D540" s="6" t="str">
        <f>'Исходные данные'!A542</f>
        <v>05.02.2015</v>
      </c>
      <c r="E540" s="2">
        <f>'Исходные данные'!B542</f>
        <v>1216.96</v>
      </c>
      <c r="F540" s="13">
        <f t="shared" si="72"/>
        <v>1.2375025422005288</v>
      </c>
      <c r="G540" s="13">
        <f t="shared" si="73"/>
        <v>0.22231006328778649</v>
      </c>
      <c r="H540" s="13">
        <f t="shared" si="74"/>
        <v>6.40435376651934E-4</v>
      </c>
      <c r="I540" s="13">
        <f t="shared" si="78"/>
        <v>0.21309526976205584</v>
      </c>
      <c r="J540" s="19">
        <f t="shared" si="75"/>
        <v>1.3647374935280772E-4</v>
      </c>
      <c r="K540" s="13">
        <f t="shared" si="79"/>
        <v>1.0917001768435624</v>
      </c>
      <c r="L540" s="13">
        <f t="shared" si="76"/>
        <v>8.7736276293230345E-2</v>
      </c>
      <c r="M540" s="13">
        <f t="shared" si="80"/>
        <v>7.6976541778020213E-3</v>
      </c>
      <c r="N540" s="19">
        <f t="shared" si="77"/>
        <v>4.9298500526969706E-6</v>
      </c>
    </row>
    <row r="541" spans="1:14" x14ac:dyDescent="0.2">
      <c r="A541" s="5">
        <v>539</v>
      </c>
      <c r="B541" s="2" t="str">
        <f>'Исходные данные'!A791</f>
        <v>31.01.2014</v>
      </c>
      <c r="C541" s="2">
        <f>'Исходные данные'!B791</f>
        <v>972.46</v>
      </c>
      <c r="D541" s="6" t="str">
        <f>'Исходные данные'!A543</f>
        <v>04.02.2015</v>
      </c>
      <c r="E541" s="2">
        <f>'Исходные данные'!B543</f>
        <v>1199.51</v>
      </c>
      <c r="F541" s="13">
        <f t="shared" si="72"/>
        <v>1.2334800403101411</v>
      </c>
      <c r="G541" s="13">
        <f t="shared" si="73"/>
        <v>0.22168958565775976</v>
      </c>
      <c r="H541" s="13">
        <f t="shared" si="74"/>
        <v>6.3864789200632959E-4</v>
      </c>
      <c r="I541" s="13">
        <f t="shared" si="78"/>
        <v>0.20983947551070528</v>
      </c>
      <c r="J541" s="19">
        <f t="shared" si="75"/>
        <v>1.3401353869462574E-4</v>
      </c>
      <c r="K541" s="13">
        <f t="shared" si="79"/>
        <v>1.0881516055272715</v>
      </c>
      <c r="L541" s="13">
        <f t="shared" si="76"/>
        <v>8.4480482041879773E-2</v>
      </c>
      <c r="M541" s="13">
        <f t="shared" si="80"/>
        <v>7.1369518460283402E-3</v>
      </c>
      <c r="N541" s="19">
        <f t="shared" si="77"/>
        <v>4.5579992518166822E-6</v>
      </c>
    </row>
    <row r="542" spans="1:14" x14ac:dyDescent="0.2">
      <c r="A542" s="5">
        <v>540</v>
      </c>
      <c r="B542" s="2" t="str">
        <f>'Исходные данные'!A792</f>
        <v>30.01.2014</v>
      </c>
      <c r="C542" s="2">
        <f>'Исходные данные'!B792</f>
        <v>967.77</v>
      </c>
      <c r="D542" s="6" t="str">
        <f>'Исходные данные'!A544</f>
        <v>03.02.2015</v>
      </c>
      <c r="E542" s="2">
        <f>'Исходные данные'!B544</f>
        <v>1192.93</v>
      </c>
      <c r="F542" s="13">
        <f t="shared" si="72"/>
        <v>1.2326585862343327</v>
      </c>
      <c r="G542" s="13">
        <f t="shared" si="73"/>
        <v>0.22107083980938821</v>
      </c>
      <c r="H542" s="13">
        <f t="shared" si="74"/>
        <v>6.3686539631273298E-4</v>
      </c>
      <c r="I542" s="13">
        <f t="shared" si="78"/>
        <v>0.20917328903006943</v>
      </c>
      <c r="J542" s="19">
        <f t="shared" si="75"/>
        <v>1.33215229616173E-4</v>
      </c>
      <c r="K542" s="13">
        <f t="shared" si="79"/>
        <v>1.087426935048426</v>
      </c>
      <c r="L542" s="13">
        <f t="shared" si="76"/>
        <v>8.3814295561243923E-2</v>
      </c>
      <c r="M542" s="13">
        <f t="shared" si="80"/>
        <v>7.0248361404275225E-3</v>
      </c>
      <c r="N542" s="19">
        <f t="shared" si="77"/>
        <v>4.473875052605384E-6</v>
      </c>
    </row>
    <row r="543" spans="1:14" x14ac:dyDescent="0.2">
      <c r="A543" s="5">
        <v>541</v>
      </c>
      <c r="B543" s="2" t="str">
        <f>'Исходные данные'!A793</f>
        <v>29.01.2014</v>
      </c>
      <c r="C543" s="2">
        <f>'Исходные данные'!B793</f>
        <v>977.3</v>
      </c>
      <c r="D543" s="6" t="str">
        <f>'Исходные данные'!A545</f>
        <v>02.02.2015</v>
      </c>
      <c r="E543" s="2">
        <f>'Исходные данные'!B545</f>
        <v>1185.05</v>
      </c>
      <c r="F543" s="13">
        <f t="shared" si="72"/>
        <v>1.2125754630103347</v>
      </c>
      <c r="G543" s="13">
        <f t="shared" si="73"/>
        <v>0.22045382090918944</v>
      </c>
      <c r="H543" s="13">
        <f t="shared" si="74"/>
        <v>6.3508787564674945E-4</v>
      </c>
      <c r="I543" s="13">
        <f t="shared" si="78"/>
        <v>0.19274657942712289</v>
      </c>
      <c r="J543" s="19">
        <f t="shared" si="75"/>
        <v>1.2241101566654893E-4</v>
      </c>
      <c r="K543" s="13">
        <f t="shared" si="79"/>
        <v>1.0697100024139097</v>
      </c>
      <c r="L543" s="13">
        <f t="shared" si="76"/>
        <v>6.7387585958297483E-2</v>
      </c>
      <c r="M543" s="13">
        <f t="shared" si="80"/>
        <v>4.5410867412869075E-3</v>
      </c>
      <c r="N543" s="19">
        <f t="shared" si="77"/>
        <v>2.883989131651522E-6</v>
      </c>
    </row>
    <row r="544" spans="1:14" x14ac:dyDescent="0.2">
      <c r="A544" s="5">
        <v>542</v>
      </c>
      <c r="B544" s="2" t="str">
        <f>'Исходные данные'!A794</f>
        <v>28.01.2014</v>
      </c>
      <c r="C544" s="2">
        <f>'Исходные данные'!B794</f>
        <v>984.41</v>
      </c>
      <c r="D544" s="6" t="str">
        <f>'Исходные данные'!A546</f>
        <v>30.01.2015</v>
      </c>
      <c r="E544" s="2">
        <f>'Исходные данные'!B546</f>
        <v>1186.4000000000001</v>
      </c>
      <c r="F544" s="13">
        <f t="shared" si="72"/>
        <v>1.2051888948710396</v>
      </c>
      <c r="G544" s="13">
        <f t="shared" si="73"/>
        <v>0.2198385241371715</v>
      </c>
      <c r="H544" s="13">
        <f t="shared" si="74"/>
        <v>6.3331531612284737E-4</v>
      </c>
      <c r="I544" s="13">
        <f t="shared" si="78"/>
        <v>0.18663631388625279</v>
      </c>
      <c r="J544" s="19">
        <f t="shared" si="75"/>
        <v>1.1819963612887516E-4</v>
      </c>
      <c r="K544" s="13">
        <f t="shared" si="79"/>
        <v>1.0631937186335174</v>
      </c>
      <c r="L544" s="13">
        <f t="shared" si="76"/>
        <v>6.1277320417427339E-2</v>
      </c>
      <c r="M544" s="13">
        <f t="shared" si="80"/>
        <v>3.7549099975400352E-3</v>
      </c>
      <c r="N544" s="19">
        <f t="shared" si="77"/>
        <v>2.3780420121049074E-6</v>
      </c>
    </row>
    <row r="545" spans="1:14" x14ac:dyDescent="0.2">
      <c r="A545" s="5">
        <v>543</v>
      </c>
      <c r="B545" s="2" t="str">
        <f>'Исходные данные'!A795</f>
        <v>27.01.2014</v>
      </c>
      <c r="C545" s="2">
        <f>'Исходные данные'!B795</f>
        <v>980.68</v>
      </c>
      <c r="D545" s="6" t="str">
        <f>'Исходные данные'!A547</f>
        <v>29.01.2015</v>
      </c>
      <c r="E545" s="2">
        <f>'Исходные данные'!B547</f>
        <v>1194.94</v>
      </c>
      <c r="F545" s="13">
        <f t="shared" si="72"/>
        <v>1.2184810539625568</v>
      </c>
      <c r="G545" s="13">
        <f t="shared" si="73"/>
        <v>0.21922494468679538</v>
      </c>
      <c r="H545" s="13">
        <f t="shared" si="74"/>
        <v>6.3154770389425104E-4</v>
      </c>
      <c r="I545" s="13">
        <f t="shared" si="78"/>
        <v>0.19760504530615428</v>
      </c>
      <c r="J545" s="19">
        <f t="shared" si="75"/>
        <v>1.2479701264102118E-4</v>
      </c>
      <c r="K545" s="13">
        <f t="shared" si="79"/>
        <v>1.0749197975190108</v>
      </c>
      <c r="L545" s="13">
        <f t="shared" si="76"/>
        <v>7.2246051837328781E-2</v>
      </c>
      <c r="M545" s="13">
        <f t="shared" si="80"/>
        <v>5.2194920060819709E-3</v>
      </c>
      <c r="N545" s="19">
        <f t="shared" si="77"/>
        <v>3.296358191935467E-6</v>
      </c>
    </row>
    <row r="546" spans="1:14" x14ac:dyDescent="0.2">
      <c r="A546" s="5">
        <v>544</v>
      </c>
      <c r="B546" s="2" t="str">
        <f>'Исходные данные'!A796</f>
        <v>24.01.2014</v>
      </c>
      <c r="C546" s="2">
        <f>'Исходные данные'!B796</f>
        <v>997.63</v>
      </c>
      <c r="D546" s="6" t="str">
        <f>'Исходные данные'!A548</f>
        <v>28.01.2015</v>
      </c>
      <c r="E546" s="2">
        <f>'Исходные данные'!B548</f>
        <v>1211</v>
      </c>
      <c r="F546" s="13">
        <f t="shared" si="72"/>
        <v>1.2138768882250934</v>
      </c>
      <c r="G546" s="13">
        <f t="shared" si="73"/>
        <v>0.21861307776493721</v>
      </c>
      <c r="H546" s="13">
        <f t="shared" si="74"/>
        <v>6.2978502515283121E-4</v>
      </c>
      <c r="I546" s="13">
        <f t="shared" si="78"/>
        <v>0.19381927746620856</v>
      </c>
      <c r="J546" s="19">
        <f t="shared" si="75"/>
        <v>1.2206447853415973E-4</v>
      </c>
      <c r="K546" s="13">
        <f t="shared" si="79"/>
        <v>1.0708580939035435</v>
      </c>
      <c r="L546" s="13">
        <f t="shared" si="76"/>
        <v>6.8460283997383006E-2</v>
      </c>
      <c r="M546" s="13">
        <f t="shared" si="80"/>
        <v>4.6868104850023113E-3</v>
      </c>
      <c r="N546" s="19">
        <f t="shared" si="77"/>
        <v>2.9516830591837338E-6</v>
      </c>
    </row>
    <row r="547" spans="1:14" x14ac:dyDescent="0.2">
      <c r="A547" s="5">
        <v>545</v>
      </c>
      <c r="B547" s="2" t="str">
        <f>'Исходные данные'!A797</f>
        <v>23.01.2014</v>
      </c>
      <c r="C547" s="2">
        <f>'Исходные данные'!B797</f>
        <v>1001.22</v>
      </c>
      <c r="D547" s="6" t="str">
        <f>'Исходные данные'!A549</f>
        <v>27.01.2015</v>
      </c>
      <c r="E547" s="2">
        <f>'Исходные данные'!B549</f>
        <v>1187.2</v>
      </c>
      <c r="F547" s="13">
        <f t="shared" si="72"/>
        <v>1.185753380875332</v>
      </c>
      <c r="G547" s="13">
        <f t="shared" si="73"/>
        <v>0.21800291859185081</v>
      </c>
      <c r="H547" s="13">
        <f t="shared" si="74"/>
        <v>6.2802726612899706E-4</v>
      </c>
      <c r="I547" s="13">
        <f t="shared" si="78"/>
        <v>0.17037833702624949</v>
      </c>
      <c r="J547" s="19">
        <f t="shared" si="75"/>
        <v>1.0700224121020035E-4</v>
      </c>
      <c r="K547" s="13">
        <f t="shared" si="79"/>
        <v>1.0460480940043912</v>
      </c>
      <c r="L547" s="13">
        <f t="shared" si="76"/>
        <v>4.5019343557423992E-2</v>
      </c>
      <c r="M547" s="13">
        <f t="shared" si="80"/>
        <v>2.0267412943413567E-3</v>
      </c>
      <c r="N547" s="19">
        <f t="shared" si="77"/>
        <v>1.2728487942359473E-6</v>
      </c>
    </row>
    <row r="548" spans="1:14" x14ac:dyDescent="0.2">
      <c r="A548" s="5">
        <v>546</v>
      </c>
      <c r="B548" s="2" t="str">
        <f>'Исходные данные'!A798</f>
        <v>22.01.2014</v>
      </c>
      <c r="C548" s="2">
        <f>'Исходные данные'!B798</f>
        <v>989.93</v>
      </c>
      <c r="D548" s="6" t="str">
        <f>'Исходные данные'!A550</f>
        <v>26.01.2015</v>
      </c>
      <c r="E548" s="2">
        <f>'Исходные данные'!B550</f>
        <v>1155.22</v>
      </c>
      <c r="F548" s="13">
        <f t="shared" si="72"/>
        <v>1.1669714020183246</v>
      </c>
      <c r="G548" s="13">
        <f t="shared" si="73"/>
        <v>0.21739446240113092</v>
      </c>
      <c r="H548" s="13">
        <f t="shared" si="74"/>
        <v>6.2627441309159122E-4</v>
      </c>
      <c r="I548" s="13">
        <f t="shared" si="78"/>
        <v>0.15441184745001807</v>
      </c>
      <c r="J548" s="19">
        <f t="shared" si="75"/>
        <v>9.6704189136148381E-5</v>
      </c>
      <c r="K548" s="13">
        <f t="shared" si="79"/>
        <v>1.0294790051011828</v>
      </c>
      <c r="L548" s="13">
        <f t="shared" si="76"/>
        <v>2.9052853981192596E-2</v>
      </c>
      <c r="M548" s="13">
        <f t="shared" si="80"/>
        <v>8.44068324452488E-4</v>
      </c>
      <c r="N548" s="19">
        <f t="shared" si="77"/>
        <v>5.2861839450568473E-7</v>
      </c>
    </row>
    <row r="549" spans="1:14" x14ac:dyDescent="0.2">
      <c r="A549" s="5">
        <v>547</v>
      </c>
      <c r="B549" s="2" t="str">
        <f>'Исходные данные'!A799</f>
        <v>21.01.2014</v>
      </c>
      <c r="C549" s="2">
        <f>'Исходные данные'!B799</f>
        <v>990.4</v>
      </c>
      <c r="D549" s="6" t="str">
        <f>'Исходные данные'!A551</f>
        <v>23.01.2015</v>
      </c>
      <c r="E549" s="2">
        <f>'Исходные данные'!B551</f>
        <v>1179.3599999999999</v>
      </c>
      <c r="F549" s="13">
        <f t="shared" si="72"/>
        <v>1.1907915993537963</v>
      </c>
      <c r="G549" s="13">
        <f t="shared" si="73"/>
        <v>0.21678770443967524</v>
      </c>
      <c r="H549" s="13">
        <f t="shared" si="74"/>
        <v>6.2452645234777916E-4</v>
      </c>
      <c r="I549" s="13">
        <f t="shared" si="78"/>
        <v>0.17461829551064689</v>
      </c>
      <c r="J549" s="19">
        <f t="shared" si="75"/>
        <v>1.0905374461028043E-4</v>
      </c>
      <c r="K549" s="13">
        <f t="shared" si="79"/>
        <v>1.0504927103315105</v>
      </c>
      <c r="L549" s="13">
        <f t="shared" si="76"/>
        <v>4.9259302041821433E-2</v>
      </c>
      <c r="M549" s="13">
        <f t="shared" si="80"/>
        <v>2.4264788376473752E-3</v>
      </c>
      <c r="N549" s="19">
        <f t="shared" si="77"/>
        <v>1.515400220172878E-6</v>
      </c>
    </row>
    <row r="550" spans="1:14" x14ac:dyDescent="0.2">
      <c r="A550" s="5">
        <v>548</v>
      </c>
      <c r="B550" s="2" t="str">
        <f>'Исходные данные'!A800</f>
        <v>20.01.2014</v>
      </c>
      <c r="C550" s="2">
        <f>'Исходные данные'!B800</f>
        <v>985.87</v>
      </c>
      <c r="D550" s="6" t="str">
        <f>'Исходные данные'!A552</f>
        <v>22.01.2015</v>
      </c>
      <c r="E550" s="2">
        <f>'Исходные данные'!B552</f>
        <v>1152.58</v>
      </c>
      <c r="F550" s="13">
        <f t="shared" si="72"/>
        <v>1.1690993741568361</v>
      </c>
      <c r="G550" s="13">
        <f t="shared" si="73"/>
        <v>0.21618263996764758</v>
      </c>
      <c r="H550" s="13">
        <f t="shared" si="74"/>
        <v>6.2278337024294385E-4</v>
      </c>
      <c r="I550" s="13">
        <f t="shared" si="78"/>
        <v>0.1562336867100208</v>
      </c>
      <c r="J550" s="19">
        <f t="shared" si="75"/>
        <v>9.7299741954746981E-5</v>
      </c>
      <c r="K550" s="13">
        <f t="shared" si="79"/>
        <v>1.0313562598790196</v>
      </c>
      <c r="L550" s="13">
        <f t="shared" si="76"/>
        <v>3.0874693241195263E-2</v>
      </c>
      <c r="M550" s="13">
        <f t="shared" si="80"/>
        <v>9.5324668273789729E-4</v>
      </c>
      <c r="N550" s="19">
        <f t="shared" si="77"/>
        <v>5.9366618174841392E-7</v>
      </c>
    </row>
    <row r="551" spans="1:14" x14ac:dyDescent="0.2">
      <c r="A551" s="5">
        <v>549</v>
      </c>
      <c r="B551" s="2" t="str">
        <f>'Исходные данные'!A801</f>
        <v>17.01.2014</v>
      </c>
      <c r="C551" s="2">
        <f>'Исходные данные'!B801</f>
        <v>989.95</v>
      </c>
      <c r="D551" s="6" t="str">
        <f>'Исходные данные'!A553</f>
        <v>21.01.2015</v>
      </c>
      <c r="E551" s="2">
        <f>'Исходные данные'!B553</f>
        <v>1115.55</v>
      </c>
      <c r="F551" s="13">
        <f t="shared" si="72"/>
        <v>1.1268750947017525</v>
      </c>
      <c r="G551" s="13">
        <f t="shared" si="73"/>
        <v>0.21557926425844084</v>
      </c>
      <c r="H551" s="13">
        <f t="shared" si="74"/>
        <v>6.2104515316057903E-4</v>
      </c>
      <c r="I551" s="13">
        <f t="shared" si="78"/>
        <v>0.11944839901471124</v>
      </c>
      <c r="J551" s="19">
        <f t="shared" si="75"/>
        <v>7.4182849260877296E-5</v>
      </c>
      <c r="K551" s="13">
        <f t="shared" si="79"/>
        <v>0.99410683874551775</v>
      </c>
      <c r="L551" s="13">
        <f t="shared" si="76"/>
        <v>-5.9105944541142045E-3</v>
      </c>
      <c r="M551" s="13">
        <f t="shared" si="80"/>
        <v>3.4935126801007733E-5</v>
      </c>
      <c r="N551" s="19">
        <f t="shared" si="77"/>
        <v>2.1696291174816097E-8</v>
      </c>
    </row>
    <row r="552" spans="1:14" x14ac:dyDescent="0.2">
      <c r="A552" s="5">
        <v>550</v>
      </c>
      <c r="B552" s="2" t="str">
        <f>'Исходные данные'!A802</f>
        <v>16.01.2014</v>
      </c>
      <c r="C552" s="2">
        <f>'Исходные данные'!B802</f>
        <v>993.87</v>
      </c>
      <c r="D552" s="6" t="str">
        <f>'Исходные данные'!A554</f>
        <v>20.01.2015</v>
      </c>
      <c r="E552" s="2">
        <f>'Исходные данные'!B554</f>
        <v>1098.96</v>
      </c>
      <c r="F552" s="13">
        <f t="shared" si="72"/>
        <v>1.1057381750128286</v>
      </c>
      <c r="G552" s="13">
        <f t="shared" si="73"/>
        <v>0.21497757259864034</v>
      </c>
      <c r="H552" s="13">
        <f t="shared" si="74"/>
        <v>6.1931178752218309E-4</v>
      </c>
      <c r="I552" s="13">
        <f t="shared" si="78"/>
        <v>0.1005131436216908</v>
      </c>
      <c r="J552" s="19">
        <f t="shared" si="75"/>
        <v>6.2248974645823241E-5</v>
      </c>
      <c r="K552" s="13">
        <f t="shared" si="79"/>
        <v>0.97546026778874695</v>
      </c>
      <c r="L552" s="13">
        <f t="shared" si="76"/>
        <v>-2.4845849847134623E-2</v>
      </c>
      <c r="M552" s="13">
        <f t="shared" si="80"/>
        <v>6.1731625462636852E-4</v>
      </c>
      <c r="N552" s="19">
        <f t="shared" si="77"/>
        <v>3.8231123311915542E-7</v>
      </c>
    </row>
    <row r="553" spans="1:14" x14ac:dyDescent="0.2">
      <c r="A553" s="5">
        <v>551</v>
      </c>
      <c r="B553" s="2" t="str">
        <f>'Исходные данные'!A803</f>
        <v>15.01.2014</v>
      </c>
      <c r="C553" s="2">
        <f>'Исходные данные'!B803</f>
        <v>987.2</v>
      </c>
      <c r="D553" s="6" t="str">
        <f>'Исходные данные'!A555</f>
        <v>19.01.2015</v>
      </c>
      <c r="E553" s="2">
        <f>'Исходные данные'!B555</f>
        <v>1107.6099999999999</v>
      </c>
      <c r="F553" s="13">
        <f t="shared" si="72"/>
        <v>1.1219712317666124</v>
      </c>
      <c r="G553" s="13">
        <f t="shared" si="73"/>
        <v>0.21437756028798652</v>
      </c>
      <c r="H553" s="13">
        <f t="shared" si="74"/>
        <v>6.175832597871524E-4</v>
      </c>
      <c r="I553" s="13">
        <f t="shared" si="78"/>
        <v>0.11508716663508156</v>
      </c>
      <c r="J553" s="19">
        <f t="shared" si="75"/>
        <v>7.1075907530160877E-5</v>
      </c>
      <c r="K553" s="13">
        <f t="shared" si="79"/>
        <v>0.98978074821160311</v>
      </c>
      <c r="L553" s="13">
        <f t="shared" si="76"/>
        <v>-1.0271826833743862E-2</v>
      </c>
      <c r="M553" s="13">
        <f t="shared" si="80"/>
        <v>1.0551042650242416E-4</v>
      </c>
      <c r="N553" s="19">
        <f t="shared" si="77"/>
        <v>6.5161473140899873E-8</v>
      </c>
    </row>
    <row r="554" spans="1:14" x14ac:dyDescent="0.2">
      <c r="A554" s="5">
        <v>552</v>
      </c>
      <c r="B554" s="2" t="str">
        <f>'Исходные данные'!A804</f>
        <v>14.01.2014</v>
      </c>
      <c r="C554" s="2">
        <f>'Исходные данные'!B804</f>
        <v>974.99</v>
      </c>
      <c r="D554" s="6" t="str">
        <f>'Исходные данные'!A556</f>
        <v>16.01.2015</v>
      </c>
      <c r="E554" s="2">
        <f>'Исходные данные'!B556</f>
        <v>1085.96</v>
      </c>
      <c r="F554" s="13">
        <f t="shared" si="72"/>
        <v>1.1138165519646355</v>
      </c>
      <c r="G554" s="13">
        <f t="shared" si="73"/>
        <v>0.21377922263933855</v>
      </c>
      <c r="H554" s="13">
        <f t="shared" si="74"/>
        <v>6.1585955645267567E-4</v>
      </c>
      <c r="I554" s="13">
        <f t="shared" si="78"/>
        <v>0.10779245286803428</v>
      </c>
      <c r="J554" s="19">
        <f t="shared" si="75"/>
        <v>6.6385012212253543E-5</v>
      </c>
      <c r="K554" s="13">
        <f t="shared" si="79"/>
        <v>0.98258685157031578</v>
      </c>
      <c r="L554" s="13">
        <f t="shared" si="76"/>
        <v>-1.756654060079121E-2</v>
      </c>
      <c r="M554" s="13">
        <f t="shared" si="80"/>
        <v>3.0858334867925238E-4</v>
      </c>
      <c r="N554" s="19">
        <f t="shared" si="77"/>
        <v>1.9004400424628573E-7</v>
      </c>
    </row>
    <row r="555" spans="1:14" x14ac:dyDescent="0.2">
      <c r="A555" s="5">
        <v>553</v>
      </c>
      <c r="B555" s="2" t="str">
        <f>'Исходные данные'!A805</f>
        <v>13.01.2014</v>
      </c>
      <c r="C555" s="2">
        <f>'Исходные данные'!B805</f>
        <v>977.09</v>
      </c>
      <c r="D555" s="6" t="str">
        <f>'Исходные данные'!A557</f>
        <v>15.01.2015</v>
      </c>
      <c r="E555" s="2">
        <f>'Исходные данные'!B557</f>
        <v>1077.3800000000001</v>
      </c>
      <c r="F555" s="13">
        <f t="shared" si="72"/>
        <v>1.1026415171580919</v>
      </c>
      <c r="G555" s="13">
        <f t="shared" si="73"/>
        <v>0.2131825549786375</v>
      </c>
      <c r="H555" s="13">
        <f t="shared" si="74"/>
        <v>6.1414066405362827E-4</v>
      </c>
      <c r="I555" s="13">
        <f t="shared" si="78"/>
        <v>9.7708680335491016E-2</v>
      </c>
      <c r="J555" s="19">
        <f t="shared" si="75"/>
        <v>6.0006873825042145E-5</v>
      </c>
      <c r="K555" s="13">
        <f t="shared" si="79"/>
        <v>0.97272845770161076</v>
      </c>
      <c r="L555" s="13">
        <f t="shared" si="76"/>
        <v>-2.7650313133334454E-2</v>
      </c>
      <c r="M555" s="13">
        <f t="shared" si="80"/>
        <v>7.645398163714578E-4</v>
      </c>
      <c r="N555" s="19">
        <f t="shared" si="77"/>
        <v>4.6953499052180612E-7</v>
      </c>
    </row>
    <row r="556" spans="1:14" x14ac:dyDescent="0.2">
      <c r="A556" s="5">
        <v>554</v>
      </c>
      <c r="B556" s="2" t="str">
        <f>'Исходные данные'!A806</f>
        <v>10.01.2014</v>
      </c>
      <c r="C556" s="2">
        <f>'Исходные данные'!B806</f>
        <v>980.74</v>
      </c>
      <c r="D556" s="6" t="str">
        <f>'Исходные данные'!A558</f>
        <v>14.01.2015</v>
      </c>
      <c r="E556" s="2">
        <f>'Исходные данные'!B558</f>
        <v>1063.75</v>
      </c>
      <c r="F556" s="13">
        <f t="shared" si="72"/>
        <v>1.0846401696678019</v>
      </c>
      <c r="G556" s="13">
        <f t="shared" si="73"/>
        <v>0.21258755264487023</v>
      </c>
      <c r="H556" s="13">
        <f t="shared" si="74"/>
        <v>6.1242656916246847E-4</v>
      </c>
      <c r="I556" s="13">
        <f t="shared" si="78"/>
        <v>8.1248291128262734E-2</v>
      </c>
      <c r="J556" s="19">
        <f t="shared" si="75"/>
        <v>4.9758612185995372E-5</v>
      </c>
      <c r="K556" s="13">
        <f t="shared" si="79"/>
        <v>0.95684802629366661</v>
      </c>
      <c r="L556" s="13">
        <f t="shared" si="76"/>
        <v>-4.4110702340562698E-2</v>
      </c>
      <c r="M556" s="13">
        <f t="shared" si="80"/>
        <v>1.9457540609777394E-3</v>
      </c>
      <c r="N556" s="19">
        <f t="shared" si="77"/>
        <v>1.1916314839985374E-6</v>
      </c>
    </row>
    <row r="557" spans="1:14" x14ac:dyDescent="0.2">
      <c r="A557" s="5">
        <v>555</v>
      </c>
      <c r="B557" s="2" t="str">
        <f>'Исходные данные'!A807</f>
        <v>09.01.2014</v>
      </c>
      <c r="C557" s="2">
        <f>'Исходные данные'!B807</f>
        <v>987.75</v>
      </c>
      <c r="D557" s="6" t="str">
        <f>'Исходные данные'!A559</f>
        <v>13.01.2015</v>
      </c>
      <c r="E557" s="2">
        <f>'Исходные данные'!B559</f>
        <v>1050.3499999999999</v>
      </c>
      <c r="F557" s="13">
        <f t="shared" si="72"/>
        <v>1.0633763604150848</v>
      </c>
      <c r="G557" s="13">
        <f t="shared" si="73"/>
        <v>0.21199421099003243</v>
      </c>
      <c r="H557" s="13">
        <f t="shared" si="74"/>
        <v>6.1071725838913017E-4</v>
      </c>
      <c r="I557" s="13">
        <f t="shared" si="78"/>
        <v>6.1449091650189289E-2</v>
      </c>
      <c r="J557" s="19">
        <f t="shared" si="75"/>
        <v>3.7528020783105994E-5</v>
      </c>
      <c r="K557" s="13">
        <f t="shared" si="79"/>
        <v>0.93808951588262501</v>
      </c>
      <c r="L557" s="13">
        <f t="shared" si="76"/>
        <v>-6.3909901818636164E-2</v>
      </c>
      <c r="M557" s="13">
        <f t="shared" si="80"/>
        <v>4.0844755504677371E-3</v>
      </c>
      <c r="N557" s="19">
        <f t="shared" si="77"/>
        <v>2.4944597101390898E-6</v>
      </c>
    </row>
    <row r="558" spans="1:14" x14ac:dyDescent="0.2">
      <c r="A558" s="5">
        <v>556</v>
      </c>
      <c r="B558" s="2" t="str">
        <f>'Исходные данные'!A808</f>
        <v>31.12.2013</v>
      </c>
      <c r="C558" s="2">
        <f>'Исходные данные'!B808</f>
        <v>995.76</v>
      </c>
      <c r="D558" s="6" t="str">
        <f>'Исходные данные'!A560</f>
        <v>12.01.2015</v>
      </c>
      <c r="E558" s="2">
        <f>'Исходные данные'!B560</f>
        <v>1034.9100000000001</v>
      </c>
      <c r="F558" s="13">
        <f t="shared" si="72"/>
        <v>1.0393167028199568</v>
      </c>
      <c r="G558" s="13">
        <f t="shared" si="73"/>
        <v>0.21140252537909268</v>
      </c>
      <c r="H558" s="13">
        <f t="shared" si="74"/>
        <v>6.0901271838092021E-4</v>
      </c>
      <c r="I558" s="13">
        <f t="shared" si="78"/>
        <v>3.8563480704070827E-2</v>
      </c>
      <c r="J558" s="19">
        <f t="shared" si="75"/>
        <v>2.3485650213816338E-5</v>
      </c>
      <c r="K558" s="13">
        <f t="shared" si="79"/>
        <v>0.91686456356479729</v>
      </c>
      <c r="L558" s="13">
        <f t="shared" si="76"/>
        <v>-8.6795512764754695E-2</v>
      </c>
      <c r="M558" s="13">
        <f t="shared" si="80"/>
        <v>7.5334610360967263E-3</v>
      </c>
      <c r="N558" s="19">
        <f t="shared" si="77"/>
        <v>4.5879735844100112E-6</v>
      </c>
    </row>
    <row r="559" spans="1:14" x14ac:dyDescent="0.2">
      <c r="A559" s="5">
        <v>557</v>
      </c>
      <c r="B559" s="2" t="str">
        <f>'Исходные данные'!A809</f>
        <v>30.12.2013</v>
      </c>
      <c r="C559" s="2">
        <f>'Исходные данные'!B809</f>
        <v>992.46</v>
      </c>
      <c r="D559" s="6" t="str">
        <f>'Исходные данные'!A561</f>
        <v>31.12.2014</v>
      </c>
      <c r="E559" s="2">
        <f>'Исходные данные'!B561</f>
        <v>953.81</v>
      </c>
      <c r="F559" s="13">
        <f t="shared" si="72"/>
        <v>0.96105636499203995</v>
      </c>
      <c r="G559" s="13">
        <f t="shared" si="73"/>
        <v>0.21081249118995615</v>
      </c>
      <c r="H559" s="13">
        <f t="shared" si="74"/>
        <v>6.073129358224132E-4</v>
      </c>
      <c r="I559" s="13">
        <f t="shared" si="78"/>
        <v>-3.9722219294745183E-2</v>
      </c>
      <c r="J559" s="19">
        <f t="shared" si="75"/>
        <v>-2.4123817617273404E-5</v>
      </c>
      <c r="K559" s="13">
        <f t="shared" si="79"/>
        <v>0.84782484709306394</v>
      </c>
      <c r="L559" s="13">
        <f t="shared" si="76"/>
        <v>-0.16508121276357068</v>
      </c>
      <c r="M559" s="13">
        <f t="shared" si="80"/>
        <v>2.7251806807491355E-2</v>
      </c>
      <c r="N559" s="19">
        <f t="shared" si="77"/>
        <v>1.6550374798722801E-5</v>
      </c>
    </row>
    <row r="560" spans="1:14" x14ac:dyDescent="0.2">
      <c r="A560" s="5">
        <v>558</v>
      </c>
      <c r="B560" s="2" t="str">
        <f>'Исходные данные'!A810</f>
        <v>27.12.2013</v>
      </c>
      <c r="C560" s="2">
        <f>'Исходные данные'!B810</f>
        <v>983.96</v>
      </c>
      <c r="D560" s="6" t="str">
        <f>'Исходные данные'!A562</f>
        <v>30.12.2014</v>
      </c>
      <c r="E560" s="2">
        <f>'Исходные данные'!B562</f>
        <v>953.92</v>
      </c>
      <c r="F560" s="13">
        <f t="shared" si="72"/>
        <v>0.96947030367088083</v>
      </c>
      <c r="G560" s="13">
        <f t="shared" si="73"/>
        <v>0.21022410381342865</v>
      </c>
      <c r="H560" s="13">
        <f t="shared" si="74"/>
        <v>6.0561789743534828E-4</v>
      </c>
      <c r="I560" s="13">
        <f t="shared" si="78"/>
        <v>-3.1005435329792674E-2</v>
      </c>
      <c r="J560" s="19">
        <f t="shared" si="75"/>
        <v>-1.8777446553496705E-5</v>
      </c>
      <c r="K560" s="13">
        <f t="shared" si="79"/>
        <v>0.855247456768926</v>
      </c>
      <c r="L560" s="13">
        <f t="shared" si="76"/>
        <v>-0.15636442879861812</v>
      </c>
      <c r="M560" s="13">
        <f t="shared" si="80"/>
        <v>2.4449834593518176E-2</v>
      </c>
      <c r="N560" s="19">
        <f t="shared" si="77"/>
        <v>1.4807257419168522E-5</v>
      </c>
    </row>
    <row r="561" spans="1:14" x14ac:dyDescent="0.2">
      <c r="A561" s="5">
        <v>559</v>
      </c>
      <c r="B561" s="2" t="str">
        <f>'Исходные данные'!A811</f>
        <v>26.12.2013</v>
      </c>
      <c r="C561" s="2">
        <f>'Исходные данные'!B811</f>
        <v>982.23</v>
      </c>
      <c r="D561" s="6" t="str">
        <f>'Исходные данные'!A563</f>
        <v>29.12.2014</v>
      </c>
      <c r="E561" s="2">
        <f>'Исходные данные'!B563</f>
        <v>982.7</v>
      </c>
      <c r="F561" s="13">
        <f t="shared" si="72"/>
        <v>1.0004785029982795</v>
      </c>
      <c r="G561" s="13">
        <f t="shared" si="73"/>
        <v>0.20963735865318014</v>
      </c>
      <c r="H561" s="13">
        <f t="shared" si="74"/>
        <v>6.0392758997852381E-4</v>
      </c>
      <c r="I561" s="13">
        <f t="shared" si="78"/>
        <v>4.7838855222683376E-4</v>
      </c>
      <c r="J561" s="19">
        <f t="shared" si="75"/>
        <v>2.8891204541966689E-7</v>
      </c>
      <c r="K561" s="13">
        <f t="shared" si="79"/>
        <v>0.88260227466621</v>
      </c>
      <c r="L561" s="13">
        <f t="shared" si="76"/>
        <v>-0.12488060491659864</v>
      </c>
      <c r="M561" s="13">
        <f t="shared" si="80"/>
        <v>1.5595165484335644E-2</v>
      </c>
      <c r="N561" s="19">
        <f t="shared" si="77"/>
        <v>9.4183507062710836E-6</v>
      </c>
    </row>
    <row r="562" spans="1:14" x14ac:dyDescent="0.2">
      <c r="A562" s="5">
        <v>560</v>
      </c>
      <c r="B562" s="2" t="str">
        <f>'Исходные данные'!A812</f>
        <v>25.12.2013</v>
      </c>
      <c r="C562" s="2">
        <f>'Исходные данные'!B812</f>
        <v>983.94</v>
      </c>
      <c r="D562" s="6" t="str">
        <f>'Исходные данные'!A564</f>
        <v>26.12.2014</v>
      </c>
      <c r="E562" s="2">
        <f>'Исходные данные'!B564</f>
        <v>961.97</v>
      </c>
      <c r="F562" s="13">
        <f t="shared" si="72"/>
        <v>0.97767140272780861</v>
      </c>
      <c r="G562" s="13">
        <f t="shared" si="73"/>
        <v>0.20905225112570933</v>
      </c>
      <c r="H562" s="13">
        <f t="shared" si="74"/>
        <v>6.0224200024769565E-4</v>
      </c>
      <c r="I562" s="13">
        <f t="shared" si="78"/>
        <v>-2.2581654435150988E-2</v>
      </c>
      <c r="J562" s="19">
        <f t="shared" si="75"/>
        <v>-1.3599620735927579E-5</v>
      </c>
      <c r="K562" s="13">
        <f t="shared" si="79"/>
        <v>0.86248230355545386</v>
      </c>
      <c r="L562" s="13">
        <f t="shared" si="76"/>
        <v>-0.14794064790397651</v>
      </c>
      <c r="M562" s="13">
        <f t="shared" si="80"/>
        <v>2.1886435302248406E-2</v>
      </c>
      <c r="N562" s="19">
        <f t="shared" si="77"/>
        <v>1.318093057471786E-5</v>
      </c>
    </row>
    <row r="563" spans="1:14" x14ac:dyDescent="0.2">
      <c r="A563" s="5">
        <v>561</v>
      </c>
      <c r="B563" s="2" t="str">
        <f>'Исходные данные'!A813</f>
        <v>24.12.2013</v>
      </c>
      <c r="C563" s="2">
        <f>'Исходные данные'!B813</f>
        <v>983.91</v>
      </c>
      <c r="D563" s="6" t="str">
        <f>'Исходные данные'!A565</f>
        <v>25.12.2014</v>
      </c>
      <c r="E563" s="2">
        <f>'Исходные данные'!B565</f>
        <v>945.21</v>
      </c>
      <c r="F563" s="13">
        <f t="shared" si="72"/>
        <v>0.96066713418910277</v>
      </c>
      <c r="G563" s="13">
        <f t="shared" si="73"/>
        <v>0.20846877666030775</v>
      </c>
      <c r="H563" s="13">
        <f t="shared" si="74"/>
        <v>6.0056111507547335E-4</v>
      </c>
      <c r="I563" s="13">
        <f t="shared" si="78"/>
        <v>-4.0127304426321675E-2</v>
      </c>
      <c r="J563" s="19">
        <f t="shared" si="75"/>
        <v>-2.4098898691244722E-5</v>
      </c>
      <c r="K563" s="13">
        <f t="shared" si="79"/>
        <v>0.84748147540540353</v>
      </c>
      <c r="L563" s="13">
        <f t="shared" si="76"/>
        <v>-0.16548629789514713</v>
      </c>
      <c r="M563" s="13">
        <f t="shared" si="80"/>
        <v>2.7385714791041439E-2</v>
      </c>
      <c r="N563" s="19">
        <f t="shared" si="77"/>
        <v>1.6446795412046729E-5</v>
      </c>
    </row>
    <row r="564" spans="1:14" x14ac:dyDescent="0.2">
      <c r="A564" s="5">
        <v>562</v>
      </c>
      <c r="B564" s="2" t="str">
        <f>'Исходные данные'!A814</f>
        <v>23.12.2013</v>
      </c>
      <c r="C564" s="2">
        <f>'Исходные данные'!B814</f>
        <v>979.4</v>
      </c>
      <c r="D564" s="6" t="str">
        <f>'Исходные данные'!A566</f>
        <v>24.12.2014</v>
      </c>
      <c r="E564" s="2">
        <f>'Исходные данные'!B566</f>
        <v>952.74</v>
      </c>
      <c r="F564" s="13">
        <f t="shared" si="72"/>
        <v>0.97277925260363496</v>
      </c>
      <c r="G564" s="13">
        <f t="shared" si="73"/>
        <v>0.20788693069902386</v>
      </c>
      <c r="H564" s="13">
        <f t="shared" si="74"/>
        <v>5.9888492133121688E-4</v>
      </c>
      <c r="I564" s="13">
        <f t="shared" si="78"/>
        <v>-2.7598095502156039E-2</v>
      </c>
      <c r="J564" s="19">
        <f t="shared" si="75"/>
        <v>-1.6528083253700129E-5</v>
      </c>
      <c r="K564" s="13">
        <f t="shared" si="79"/>
        <v>0.85816654583086072</v>
      </c>
      <c r="L564" s="13">
        <f t="shared" si="76"/>
        <v>-0.15295708897098151</v>
      </c>
      <c r="M564" s="13">
        <f t="shared" si="80"/>
        <v>2.3395871066476812E-2</v>
      </c>
      <c r="N564" s="19">
        <f t="shared" si="77"/>
        <v>1.4011434403122259E-5</v>
      </c>
    </row>
    <row r="565" spans="1:14" x14ac:dyDescent="0.2">
      <c r="A565" s="5">
        <v>563</v>
      </c>
      <c r="B565" s="2" t="str">
        <f>'Исходные данные'!A815</f>
        <v>20.12.2013</v>
      </c>
      <c r="C565" s="2">
        <f>'Исходные данные'!B815</f>
        <v>975.36</v>
      </c>
      <c r="D565" s="6" t="str">
        <f>'Исходные данные'!A567</f>
        <v>23.12.2014</v>
      </c>
      <c r="E565" s="2">
        <f>'Исходные данные'!B567</f>
        <v>956.93</v>
      </c>
      <c r="F565" s="13">
        <f t="shared" si="72"/>
        <v>0.98110441272965876</v>
      </c>
      <c r="G565" s="13">
        <f t="shared" si="73"/>
        <v>0.20730670869662771</v>
      </c>
      <c r="H565" s="13">
        <f t="shared" si="74"/>
        <v>5.9721340592093475E-4</v>
      </c>
      <c r="I565" s="13">
        <f t="shared" si="78"/>
        <v>-1.9076390086020811E-2</v>
      </c>
      <c r="J565" s="19">
        <f t="shared" si="75"/>
        <v>-1.1392675895948843E-5</v>
      </c>
      <c r="K565" s="13">
        <f t="shared" si="79"/>
        <v>0.86551083682978658</v>
      </c>
      <c r="L565" s="13">
        <f t="shared" si="76"/>
        <v>-0.14443538355484623</v>
      </c>
      <c r="M565" s="13">
        <f t="shared" si="80"/>
        <v>2.0861580022635599E-2</v>
      </c>
      <c r="N565" s="19">
        <f t="shared" si="77"/>
        <v>1.2458815258210338E-5</v>
      </c>
    </row>
    <row r="566" spans="1:14" x14ac:dyDescent="0.2">
      <c r="A566" s="5">
        <v>564</v>
      </c>
      <c r="B566" s="2" t="str">
        <f>'Исходные данные'!A816</f>
        <v>19.12.2013</v>
      </c>
      <c r="C566" s="2">
        <f>'Исходные данные'!B816</f>
        <v>976.27</v>
      </c>
      <c r="D566" s="6" t="str">
        <f>'Исходные данные'!A568</f>
        <v>22.12.2014</v>
      </c>
      <c r="E566" s="2">
        <f>'Исходные данные'!B568</f>
        <v>977.31</v>
      </c>
      <c r="F566" s="13">
        <f t="shared" si="72"/>
        <v>1.0010652790723877</v>
      </c>
      <c r="G566" s="13">
        <f t="shared" si="73"/>
        <v>0.20672810612057507</v>
      </c>
      <c r="H566" s="13">
        <f t="shared" si="74"/>
        <v>5.95546555787181E-4</v>
      </c>
      <c r="I566" s="13">
        <f t="shared" si="78"/>
        <v>1.0647120652815124E-3</v>
      </c>
      <c r="J566" s="19">
        <f t="shared" si="75"/>
        <v>6.3408560338346089E-7</v>
      </c>
      <c r="K566" s="13">
        <f t="shared" si="79"/>
        <v>0.88311991687059088</v>
      </c>
      <c r="L566" s="13">
        <f t="shared" si="76"/>
        <v>-0.12429428140354391</v>
      </c>
      <c r="M566" s="13">
        <f t="shared" si="80"/>
        <v>1.5449068389623406E-2</v>
      </c>
      <c r="N566" s="19">
        <f t="shared" si="77"/>
        <v>9.2006394695608302E-6</v>
      </c>
    </row>
    <row r="567" spans="1:14" x14ac:dyDescent="0.2">
      <c r="A567" s="5">
        <v>565</v>
      </c>
      <c r="B567" s="2" t="str">
        <f>'Исходные данные'!A817</f>
        <v>18.12.2013</v>
      </c>
      <c r="C567" s="2">
        <f>'Исходные данные'!B817</f>
        <v>968.96</v>
      </c>
      <c r="D567" s="6" t="str">
        <f>'Исходные данные'!A569</f>
        <v>19.12.2014</v>
      </c>
      <c r="E567" s="2">
        <f>'Исходные данные'!B569</f>
        <v>981.63</v>
      </c>
      <c r="F567" s="13">
        <f t="shared" si="72"/>
        <v>1.0130758751651254</v>
      </c>
      <c r="G567" s="13">
        <f t="shared" si="73"/>
        <v>0.20615111845097259</v>
      </c>
      <c r="H567" s="13">
        <f t="shared" si="74"/>
        <v>5.9388435790895435E-4</v>
      </c>
      <c r="I567" s="13">
        <f t="shared" si="78"/>
        <v>1.2991123907896288E-2</v>
      </c>
      <c r="J567" s="19">
        <f t="shared" si="75"/>
        <v>7.7152252805566536E-6</v>
      </c>
      <c r="K567" s="13">
        <f t="shared" si="79"/>
        <v>0.89371542631909884</v>
      </c>
      <c r="L567" s="13">
        <f t="shared" si="76"/>
        <v>-0.11236786956092916</v>
      </c>
      <c r="M567" s="13">
        <f t="shared" si="80"/>
        <v>1.2626538109662031E-2</v>
      </c>
      <c r="N567" s="19">
        <f t="shared" si="77"/>
        <v>7.4987034778695773E-6</v>
      </c>
    </row>
    <row r="568" spans="1:14" x14ac:dyDescent="0.2">
      <c r="A568" s="5">
        <v>566</v>
      </c>
      <c r="B568" s="2" t="str">
        <f>'Исходные данные'!A818</f>
        <v>17.12.2013</v>
      </c>
      <c r="C568" s="2">
        <f>'Исходные данные'!B818</f>
        <v>962.88</v>
      </c>
      <c r="D568" s="6" t="str">
        <f>'Исходные данные'!A570</f>
        <v>18.12.2014</v>
      </c>
      <c r="E568" s="2">
        <f>'Исходные данные'!B570</f>
        <v>1012.9</v>
      </c>
      <c r="F568" s="13">
        <f t="shared" si="72"/>
        <v>1.0519483217015619</v>
      </c>
      <c r="G568" s="13">
        <f t="shared" si="73"/>
        <v>0.20557574118054184</v>
      </c>
      <c r="H568" s="13">
        <f t="shared" si="74"/>
        <v>5.9222679930159502E-4</v>
      </c>
      <c r="I568" s="13">
        <f t="shared" si="78"/>
        <v>5.0643989251071039E-2</v>
      </c>
      <c r="J568" s="19">
        <f t="shared" si="75"/>
        <v>2.9992727658026184E-5</v>
      </c>
      <c r="K568" s="13">
        <f t="shared" si="79"/>
        <v>0.92800792698960899</v>
      </c>
      <c r="L568" s="13">
        <f t="shared" si="76"/>
        <v>-7.4715004217754413E-2</v>
      </c>
      <c r="M568" s="13">
        <f t="shared" si="80"/>
        <v>5.5823318552590869E-3</v>
      </c>
      <c r="N568" s="19">
        <f t="shared" si="77"/>
        <v>3.3060065272794237E-6</v>
      </c>
    </row>
    <row r="569" spans="1:14" x14ac:dyDescent="0.2">
      <c r="A569" s="5">
        <v>567</v>
      </c>
      <c r="B569" s="2" t="str">
        <f>'Исходные данные'!A819</f>
        <v>16.12.2013</v>
      </c>
      <c r="C569" s="2">
        <f>'Исходные данные'!B819</f>
        <v>952.21</v>
      </c>
      <c r="D569" s="6" t="str">
        <f>'Исходные данные'!A571</f>
        <v>17.12.2014</v>
      </c>
      <c r="E569" s="2">
        <f>'Исходные данные'!B571</f>
        <v>996.55</v>
      </c>
      <c r="F569" s="13">
        <f t="shared" si="72"/>
        <v>1.0465653584818475</v>
      </c>
      <c r="G569" s="13">
        <f t="shared" si="73"/>
        <v>0.20500196981458449</v>
      </c>
      <c r="H569" s="13">
        <f t="shared" si="74"/>
        <v>5.9057386701668398E-4</v>
      </c>
      <c r="I569" s="13">
        <f t="shared" si="78"/>
        <v>4.5513715308094713E-2</v>
      </c>
      <c r="J569" s="19">
        <f t="shared" si="75"/>
        <v>2.687921085179794E-5</v>
      </c>
      <c r="K569" s="13">
        <f t="shared" si="79"/>
        <v>0.92325918369534887</v>
      </c>
      <c r="L569" s="13">
        <f t="shared" si="76"/>
        <v>-7.9845278160730726E-2</v>
      </c>
      <c r="M569" s="13">
        <f t="shared" si="80"/>
        <v>6.3752684445644919E-3</v>
      </c>
      <c r="N569" s="19">
        <f t="shared" si="77"/>
        <v>3.7650669385758921E-6</v>
      </c>
    </row>
    <row r="570" spans="1:14" x14ac:dyDescent="0.2">
      <c r="A570" s="5">
        <v>568</v>
      </c>
      <c r="B570" s="2" t="str">
        <f>'Исходные данные'!A820</f>
        <v>13.12.2013</v>
      </c>
      <c r="C570" s="2">
        <f>'Исходные данные'!B820</f>
        <v>945.19</v>
      </c>
      <c r="D570" s="6" t="str">
        <f>'Исходные данные'!A572</f>
        <v>16.12.2014</v>
      </c>
      <c r="E570" s="2">
        <f>'Исходные данные'!B572</f>
        <v>967.06</v>
      </c>
      <c r="F570" s="13">
        <f t="shared" si="72"/>
        <v>1.0231382050169806</v>
      </c>
      <c r="G570" s="13">
        <f t="shared" si="73"/>
        <v>0.20442979987094717</v>
      </c>
      <c r="H570" s="13">
        <f t="shared" si="74"/>
        <v>5.8892554814194233E-4</v>
      </c>
      <c r="I570" s="13">
        <f t="shared" si="78"/>
        <v>2.2874575612917242E-2</v>
      </c>
      <c r="J570" s="19">
        <f t="shared" si="75"/>
        <v>1.3471421981351594E-5</v>
      </c>
      <c r="K570" s="13">
        <f t="shared" si="79"/>
        <v>0.90259221396528411</v>
      </c>
      <c r="L570" s="13">
        <f t="shared" si="76"/>
        <v>-0.10248441785590824</v>
      </c>
      <c r="M570" s="13">
        <f t="shared" si="80"/>
        <v>1.0503055903264441E-2</v>
      </c>
      <c r="N570" s="19">
        <f t="shared" si="77"/>
        <v>6.1855179549954746E-6</v>
      </c>
    </row>
    <row r="571" spans="1:14" x14ac:dyDescent="0.2">
      <c r="A571" s="5">
        <v>569</v>
      </c>
      <c r="B571" s="2" t="str">
        <f>'Исходные данные'!A821</f>
        <v>12.12.2013</v>
      </c>
      <c r="C571" s="2">
        <f>'Исходные данные'!B821</f>
        <v>939.8</v>
      </c>
      <c r="D571" s="6" t="str">
        <f>'Исходные данные'!A573</f>
        <v>15.12.2014</v>
      </c>
      <c r="E571" s="2">
        <f>'Исходные данные'!B573</f>
        <v>995.89</v>
      </c>
      <c r="F571" s="13">
        <f t="shared" si="72"/>
        <v>1.0596829112577144</v>
      </c>
      <c r="G571" s="13">
        <f t="shared" si="73"/>
        <v>0.20385922687998656</v>
      </c>
      <c r="H571" s="13">
        <f t="shared" si="74"/>
        <v>5.8728182980112998E-4</v>
      </c>
      <c r="I571" s="13">
        <f t="shared" si="78"/>
        <v>5.7969723049673592E-2</v>
      </c>
      <c r="J571" s="19">
        <f t="shared" si="75"/>
        <v>3.4044565025677045E-5</v>
      </c>
      <c r="K571" s="13">
        <f t="shared" si="79"/>
        <v>0.93483122835531707</v>
      </c>
      <c r="L571" s="13">
        <f t="shared" si="76"/>
        <v>-6.7389270419151812E-2</v>
      </c>
      <c r="M571" s="13">
        <f t="shared" si="80"/>
        <v>4.5413137676255941E-3</v>
      </c>
      <c r="N571" s="19">
        <f t="shared" si="77"/>
        <v>2.6670310591522226E-6</v>
      </c>
    </row>
    <row r="572" spans="1:14" x14ac:dyDescent="0.2">
      <c r="A572" s="5">
        <v>570</v>
      </c>
      <c r="B572" s="2" t="str">
        <f>'Исходные данные'!A822</f>
        <v>11.12.2013</v>
      </c>
      <c r="C572" s="2">
        <f>'Исходные данные'!B822</f>
        <v>948.28</v>
      </c>
      <c r="D572" s="6" t="str">
        <f>'Исходные данные'!A574</f>
        <v>12.12.2014</v>
      </c>
      <c r="E572" s="2">
        <f>'Исходные данные'!B574</f>
        <v>1006.18</v>
      </c>
      <c r="F572" s="13">
        <f t="shared" si="72"/>
        <v>1.0610579153836419</v>
      </c>
      <c r="G572" s="13">
        <f t="shared" si="73"/>
        <v>0.20329024638453402</v>
      </c>
      <c r="H572" s="13">
        <f t="shared" si="74"/>
        <v>5.8564269915394452E-4</v>
      </c>
      <c r="I572" s="13">
        <f t="shared" si="78"/>
        <v>5.9266443800578182E-2</v>
      </c>
      <c r="J572" s="19">
        <f t="shared" si="75"/>
        <v>3.4708960116626171E-5</v>
      </c>
      <c r="K572" s="13">
        <f t="shared" si="79"/>
        <v>0.93604422969975587</v>
      </c>
      <c r="L572" s="13">
        <f t="shared" si="76"/>
        <v>-6.6092549668247222E-2</v>
      </c>
      <c r="M572" s="13">
        <f t="shared" si="80"/>
        <v>4.3682251216497501E-3</v>
      </c>
      <c r="N572" s="19">
        <f t="shared" si="77"/>
        <v>2.5582191507550271E-6</v>
      </c>
    </row>
    <row r="573" spans="1:14" x14ac:dyDescent="0.2">
      <c r="A573" s="5">
        <v>571</v>
      </c>
      <c r="B573" s="2" t="str">
        <f>'Исходные данные'!A823</f>
        <v>10.12.2013</v>
      </c>
      <c r="C573" s="2">
        <f>'Исходные данные'!B823</f>
        <v>945.52</v>
      </c>
      <c r="D573" s="6" t="str">
        <f>'Исходные данные'!A575</f>
        <v>11.12.2014</v>
      </c>
      <c r="E573" s="2">
        <f>'Исходные данные'!B575</f>
        <v>1009.43</v>
      </c>
      <c r="F573" s="13">
        <f t="shared" si="72"/>
        <v>1.0675924359082833</v>
      </c>
      <c r="G573" s="13">
        <f t="shared" si="73"/>
        <v>0.2027228539398612</v>
      </c>
      <c r="H573" s="13">
        <f t="shared" si="74"/>
        <v>5.8400814339592156E-4</v>
      </c>
      <c r="I573" s="13">
        <f t="shared" si="78"/>
        <v>6.540605338664239E-2</v>
      </c>
      <c r="J573" s="19">
        <f t="shared" si="75"/>
        <v>3.8197667805187553E-5</v>
      </c>
      <c r="K573" s="13">
        <f t="shared" si="79"/>
        <v>0.94180885398865122</v>
      </c>
      <c r="L573" s="13">
        <f t="shared" si="76"/>
        <v>-5.9952940082183048E-2</v>
      </c>
      <c r="M573" s="13">
        <f t="shared" si="80"/>
        <v>3.5943550244978526E-3</v>
      </c>
      <c r="N573" s="19">
        <f t="shared" si="77"/>
        <v>2.0991326045627929E-6</v>
      </c>
    </row>
    <row r="574" spans="1:14" x14ac:dyDescent="0.2">
      <c r="A574" s="5">
        <v>572</v>
      </c>
      <c r="B574" s="2" t="str">
        <f>'Исходные данные'!A824</f>
        <v>09.12.2013</v>
      </c>
      <c r="C574" s="2">
        <f>'Исходные данные'!B824</f>
        <v>944.13</v>
      </c>
      <c r="D574" s="6" t="str">
        <f>'Исходные данные'!A576</f>
        <v>10.12.2014</v>
      </c>
      <c r="E574" s="2">
        <f>'Исходные данные'!B576</f>
        <v>1025.1500000000001</v>
      </c>
      <c r="F574" s="13">
        <f t="shared" si="72"/>
        <v>1.0858144535180538</v>
      </c>
      <c r="G574" s="13">
        <f t="shared" si="73"/>
        <v>0.20215704511364521</v>
      </c>
      <c r="H574" s="13">
        <f t="shared" si="74"/>
        <v>5.8237814975833468E-4</v>
      </c>
      <c r="I574" s="13">
        <f t="shared" si="78"/>
        <v>8.2330353800556824E-2</v>
      </c>
      <c r="J574" s="19">
        <f t="shared" si="75"/>
        <v>4.7947399115317361E-5</v>
      </c>
      <c r="K574" s="13">
        <f t="shared" si="79"/>
        <v>0.95788395619543876</v>
      </c>
      <c r="L574" s="13">
        <f t="shared" si="76"/>
        <v>-4.3028639668268649E-2</v>
      </c>
      <c r="M574" s="13">
        <f t="shared" si="80"/>
        <v>1.8514638317017179E-3</v>
      </c>
      <c r="N574" s="19">
        <f t="shared" si="77"/>
        <v>1.0782520806509232E-6</v>
      </c>
    </row>
    <row r="575" spans="1:14" x14ac:dyDescent="0.2">
      <c r="A575" s="5">
        <v>573</v>
      </c>
      <c r="B575" s="2" t="str">
        <f>'Исходные данные'!A825</f>
        <v>06.12.2013</v>
      </c>
      <c r="C575" s="2">
        <f>'Исходные данные'!B825</f>
        <v>939.82</v>
      </c>
      <c r="D575" s="6" t="str">
        <f>'Исходные данные'!A577</f>
        <v>09.12.2014</v>
      </c>
      <c r="E575" s="2">
        <f>'Исходные данные'!B577</f>
        <v>1003.9</v>
      </c>
      <c r="F575" s="13">
        <f t="shared" si="72"/>
        <v>1.0681832691366431</v>
      </c>
      <c r="G575" s="13">
        <f t="shared" si="73"/>
        <v>0.20159281548593397</v>
      </c>
      <c r="H575" s="13">
        <f t="shared" si="74"/>
        <v>5.8075270550809555E-4</v>
      </c>
      <c r="I575" s="13">
        <f t="shared" si="78"/>
        <v>6.595932613156201E-2</v>
      </c>
      <c r="J575" s="19">
        <f t="shared" si="75"/>
        <v>3.830605710439546E-5</v>
      </c>
      <c r="K575" s="13">
        <f t="shared" si="79"/>
        <v>0.94233007533397339</v>
      </c>
      <c r="L575" s="13">
        <f t="shared" si="76"/>
        <v>-5.9399667337263422E-2</v>
      </c>
      <c r="M575" s="13">
        <f t="shared" si="80"/>
        <v>3.5283204797775802E-3</v>
      </c>
      <c r="N575" s="19">
        <f t="shared" si="77"/>
        <v>2.0490816645304514E-6</v>
      </c>
    </row>
    <row r="576" spans="1:14" x14ac:dyDescent="0.2">
      <c r="A576" s="5">
        <v>574</v>
      </c>
      <c r="B576" s="2" t="str">
        <f>'Исходные данные'!A826</f>
        <v>05.12.2013</v>
      </c>
      <c r="C576" s="2">
        <f>'Исходные данные'!B826</f>
        <v>928.81</v>
      </c>
      <c r="D576" s="6" t="str">
        <f>'Исходные данные'!A578</f>
        <v>08.12.2014</v>
      </c>
      <c r="E576" s="2">
        <f>'Исходные данные'!B578</f>
        <v>1025.29</v>
      </c>
      <c r="F576" s="13">
        <f t="shared" si="72"/>
        <v>1.1038748506153035</v>
      </c>
      <c r="G576" s="13">
        <f t="shared" si="73"/>
        <v>0.20103016064911178</v>
      </c>
      <c r="H576" s="13">
        <f t="shared" si="74"/>
        <v>5.7913179794765476E-4</v>
      </c>
      <c r="I576" s="13">
        <f t="shared" si="78"/>
        <v>9.8826581479272618E-2</v>
      </c>
      <c r="J576" s="19">
        <f t="shared" si="75"/>
        <v>5.723361581711155E-5</v>
      </c>
      <c r="K576" s="13">
        <f t="shared" si="79"/>
        <v>0.97381647999443843</v>
      </c>
      <c r="L576" s="13">
        <f t="shared" si="76"/>
        <v>-2.6532411989552807E-2</v>
      </c>
      <c r="M576" s="13">
        <f t="shared" si="80"/>
        <v>7.0396888598337512E-4</v>
      </c>
      <c r="N576" s="19">
        <f t="shared" si="77"/>
        <v>4.0769076663875961E-7</v>
      </c>
    </row>
    <row r="577" spans="1:14" x14ac:dyDescent="0.2">
      <c r="A577" s="5">
        <v>575</v>
      </c>
      <c r="B577" s="2" t="str">
        <f>'Исходные данные'!A827</f>
        <v>04.12.2013</v>
      </c>
      <c r="C577" s="2">
        <f>'Исходные данные'!B827</f>
        <v>934.54</v>
      </c>
      <c r="D577" s="6" t="str">
        <f>'Исходные данные'!A579</f>
        <v>05.12.2014</v>
      </c>
      <c r="E577" s="2">
        <f>'Исходные данные'!B579</f>
        <v>1053.8800000000001</v>
      </c>
      <c r="F577" s="13">
        <f t="shared" si="72"/>
        <v>1.1276991889057719</v>
      </c>
      <c r="G577" s="13">
        <f t="shared" si="73"/>
        <v>0.20046907620786461</v>
      </c>
      <c r="H577" s="13">
        <f t="shared" si="74"/>
        <v>5.7751541441490172E-4</v>
      </c>
      <c r="I577" s="13">
        <f t="shared" si="78"/>
        <v>0.1201794410093906</v>
      </c>
      <c r="J577" s="19">
        <f t="shared" si="75"/>
        <v>6.9405479678689446E-5</v>
      </c>
      <c r="K577" s="13">
        <f t="shared" si="79"/>
        <v>0.99483383829306127</v>
      </c>
      <c r="L577" s="13">
        <f t="shared" si="76"/>
        <v>-5.1795524594348587E-3</v>
      </c>
      <c r="M577" s="13">
        <f t="shared" si="80"/>
        <v>2.6827763680039571E-5</v>
      </c>
      <c r="N577" s="19">
        <f t="shared" si="77"/>
        <v>1.54934470595031E-8</v>
      </c>
    </row>
    <row r="578" spans="1:14" x14ac:dyDescent="0.2">
      <c r="A578" s="5">
        <v>576</v>
      </c>
      <c r="B578" s="2" t="str">
        <f>'Исходные данные'!A828</f>
        <v>03.12.2013</v>
      </c>
      <c r="C578" s="2">
        <f>'Исходные данные'!B828</f>
        <v>938.03</v>
      </c>
      <c r="D578" s="6" t="str">
        <f>'Исходные данные'!A580</f>
        <v>04.12.2014</v>
      </c>
      <c r="E578" s="2">
        <f>'Исходные данные'!B580</f>
        <v>1086.95</v>
      </c>
      <c r="F578" s="13">
        <f t="shared" ref="F578:F641" si="81">E578/C578</f>
        <v>1.1587582486700854</v>
      </c>
      <c r="G578" s="13">
        <f t="shared" ref="G578:G641" si="82">1/POWER(2,A578/248)</f>
        <v>0.19990955777914601</v>
      </c>
      <c r="H578" s="13">
        <f t="shared" ref="H578:H641" si="83">G578/SUM(G$2:G$1242)</f>
        <v>5.7590354228306655E-4</v>
      </c>
      <c r="I578" s="13">
        <f t="shared" si="78"/>
        <v>0.14734895646597623</v>
      </c>
      <c r="J578" s="19">
        <f t="shared" ref="J578:J641" si="84">H578*I578</f>
        <v>8.485878598046907E-5</v>
      </c>
      <c r="K578" s="13">
        <f t="shared" si="79"/>
        <v>1.0222335242581519</v>
      </c>
      <c r="L578" s="13">
        <f t="shared" ref="L578:L641" si="85">LN(K578)</f>
        <v>2.1989962997150843E-2</v>
      </c>
      <c r="M578" s="13">
        <f t="shared" si="80"/>
        <v>4.8355847261605532E-4</v>
      </c>
      <c r="N578" s="19">
        <f t="shared" ref="N578:N641" si="86">M578*H578</f>
        <v>2.7848303728057548E-7</v>
      </c>
    </row>
    <row r="579" spans="1:14" x14ac:dyDescent="0.2">
      <c r="A579" s="5">
        <v>577</v>
      </c>
      <c r="B579" s="2" t="str">
        <f>'Исходные данные'!A829</f>
        <v>02.12.2013</v>
      </c>
      <c r="C579" s="2">
        <f>'Исходные данные'!B829</f>
        <v>938.51</v>
      </c>
      <c r="D579" s="6" t="str">
        <f>'Исходные данные'!A581</f>
        <v>03.12.2014</v>
      </c>
      <c r="E579" s="2">
        <f>'Исходные данные'!B581</f>
        <v>1084.51</v>
      </c>
      <c r="F579" s="13">
        <f t="shared" si="81"/>
        <v>1.1555657371791457</v>
      </c>
      <c r="G579" s="13">
        <f t="shared" si="82"/>
        <v>0.199351600992143</v>
      </c>
      <c r="H579" s="13">
        <f t="shared" si="83"/>
        <v>5.7429616896062183E-4</v>
      </c>
      <c r="I579" s="13">
        <f t="shared" ref="I579:I642" si="87">LN(F579)</f>
        <v>0.14459003979270532</v>
      </c>
      <c r="J579" s="19">
        <f t="shared" si="84"/>
        <v>8.3037505922814531E-5</v>
      </c>
      <c r="K579" s="13">
        <f t="shared" ref="K579:K642" si="88">F579/GEOMEAN(F$2:F$1242)</f>
        <v>1.0194171539959651</v>
      </c>
      <c r="L579" s="13">
        <f t="shared" si="85"/>
        <v>1.9231046323879761E-2</v>
      </c>
      <c r="M579" s="13">
        <f t="shared" ref="M579:M642" si="89">POWER(L579-AVERAGE(L$2:L$1242),2)</f>
        <v>3.6983314271120236E-4</v>
      </c>
      <c r="N579" s="19">
        <f t="shared" si="86"/>
        <v>2.1239375701371043E-7</v>
      </c>
    </row>
    <row r="580" spans="1:14" x14ac:dyDescent="0.2">
      <c r="A580" s="5">
        <v>578</v>
      </c>
      <c r="B580" s="2" t="str">
        <f>'Исходные данные'!A830</f>
        <v>29.11.2013</v>
      </c>
      <c r="C580" s="2">
        <f>'Исходные данные'!B830</f>
        <v>932.13</v>
      </c>
      <c r="D580" s="6" t="str">
        <f>'Исходные данные'!A582</f>
        <v>02.12.2014</v>
      </c>
      <c r="E580" s="2">
        <f>'Исходные данные'!B582</f>
        <v>1071.08</v>
      </c>
      <c r="F580" s="13">
        <f t="shared" si="81"/>
        <v>1.1490671901987919</v>
      </c>
      <c r="G580" s="13">
        <f t="shared" si="82"/>
        <v>0.19879520148824145</v>
      </c>
      <c r="H580" s="13">
        <f t="shared" si="83"/>
        <v>5.7269328189118291E-4</v>
      </c>
      <c r="I580" s="13">
        <f t="shared" si="87"/>
        <v>0.13895047426637858</v>
      </c>
      <c r="J580" s="19">
        <f t="shared" si="84"/>
        <v>7.9576003127948704E-5</v>
      </c>
      <c r="K580" s="13">
        <f t="shared" si="88"/>
        <v>1.013684264853723</v>
      </c>
      <c r="L580" s="13">
        <f t="shared" si="85"/>
        <v>1.3591480797553004E-2</v>
      </c>
      <c r="M580" s="13">
        <f t="shared" si="89"/>
        <v>1.8472835027024713E-4</v>
      </c>
      <c r="N580" s="19">
        <f t="shared" si="86"/>
        <v>1.0579268517461181E-7</v>
      </c>
    </row>
    <row r="581" spans="1:14" x14ac:dyDescent="0.2">
      <c r="A581" s="5">
        <v>579</v>
      </c>
      <c r="B581" s="2" t="str">
        <f>'Исходные данные'!A831</f>
        <v>28.11.2013</v>
      </c>
      <c r="C581" s="2">
        <f>'Исходные данные'!B831</f>
        <v>929.25</v>
      </c>
      <c r="D581" s="6" t="str">
        <f>'Исходные данные'!A583</f>
        <v>01.12.2014</v>
      </c>
      <c r="E581" s="2">
        <f>'Исходные данные'!B583</f>
        <v>1059.0999999999999</v>
      </c>
      <c r="F581" s="13">
        <f t="shared" si="81"/>
        <v>1.1397363465160075</v>
      </c>
      <c r="G581" s="13">
        <f t="shared" si="82"/>
        <v>0.19824035492099257</v>
      </c>
      <c r="H581" s="13">
        <f t="shared" si="83"/>
        <v>5.7109486855341123E-4</v>
      </c>
      <c r="I581" s="13">
        <f t="shared" si="87"/>
        <v>0.13079696067226201</v>
      </c>
      <c r="J581" s="19">
        <f t="shared" si="84"/>
        <v>7.4697473062311173E-5</v>
      </c>
      <c r="K581" s="13">
        <f t="shared" si="88"/>
        <v>1.0054527797850283</v>
      </c>
      <c r="L581" s="13">
        <f t="shared" si="85"/>
        <v>5.4379672034364597E-3</v>
      </c>
      <c r="M581" s="13">
        <f t="shared" si="89"/>
        <v>2.9571487305648577E-5</v>
      </c>
      <c r="N581" s="19">
        <f t="shared" si="86"/>
        <v>1.6888124655748243E-8</v>
      </c>
    </row>
    <row r="582" spans="1:14" x14ac:dyDescent="0.2">
      <c r="A582" s="5">
        <v>580</v>
      </c>
      <c r="B582" s="2" t="str">
        <f>'Исходные данные'!A832</f>
        <v>27.11.2013</v>
      </c>
      <c r="C582" s="2">
        <f>'Исходные данные'!B832</f>
        <v>927.74</v>
      </c>
      <c r="D582" s="6" t="str">
        <f>'Исходные данные'!A584</f>
        <v>28.11.2014</v>
      </c>
      <c r="E582" s="2">
        <f>'Исходные данные'!B584</f>
        <v>1022.41</v>
      </c>
      <c r="F582" s="13">
        <f t="shared" si="81"/>
        <v>1.1020436760299221</v>
      </c>
      <c r="G582" s="13">
        <f t="shared" si="82"/>
        <v>0.19768705695607852</v>
      </c>
      <c r="H582" s="13">
        <f t="shared" si="83"/>
        <v>5.6950091646091521E-4</v>
      </c>
      <c r="I582" s="13">
        <f t="shared" si="87"/>
        <v>9.7166343366321448E-2</v>
      </c>
      <c r="J582" s="19">
        <f t="shared" si="84"/>
        <v>5.5336321596276031E-5</v>
      </c>
      <c r="K582" s="13">
        <f t="shared" si="88"/>
        <v>0.97220105412619129</v>
      </c>
      <c r="L582" s="13">
        <f t="shared" si="85"/>
        <v>-2.8192650102503998E-2</v>
      </c>
      <c r="M582" s="13">
        <f t="shared" si="89"/>
        <v>7.9482551980222891E-4</v>
      </c>
      <c r="N582" s="19">
        <f t="shared" si="86"/>
        <v>4.5265386195389266E-7</v>
      </c>
    </row>
    <row r="583" spans="1:14" x14ac:dyDescent="0.2">
      <c r="A583" s="5">
        <v>581</v>
      </c>
      <c r="B583" s="2" t="str">
        <f>'Исходные данные'!A833</f>
        <v>26.11.2013</v>
      </c>
      <c r="C583" s="2">
        <f>'Исходные данные'!B833</f>
        <v>926.88</v>
      </c>
      <c r="D583" s="6" t="str">
        <f>'Исходные данные'!A585</f>
        <v>27.11.2014</v>
      </c>
      <c r="E583" s="2">
        <f>'Исходные данные'!B585</f>
        <v>1021.63</v>
      </c>
      <c r="F583" s="13">
        <f t="shared" si="81"/>
        <v>1.1022246677023995</v>
      </c>
      <c r="G583" s="13">
        <f t="shared" si="82"/>
        <v>0.19713530327127896</v>
      </c>
      <c r="H583" s="13">
        <f t="shared" si="83"/>
        <v>5.6791141316215427E-4</v>
      </c>
      <c r="I583" s="13">
        <f t="shared" si="87"/>
        <v>9.7330562639713195E-2</v>
      </c>
      <c r="J583" s="19">
        <f t="shared" si="84"/>
        <v>5.5275137372587096E-5</v>
      </c>
      <c r="K583" s="13">
        <f t="shared" si="88"/>
        <v>0.97236072138675245</v>
      </c>
      <c r="L583" s="13">
        <f t="shared" si="85"/>
        <v>-2.802843082911232E-2</v>
      </c>
      <c r="M583" s="13">
        <f t="shared" si="89"/>
        <v>7.8559293474234407E-4</v>
      </c>
      <c r="N583" s="19">
        <f t="shared" si="86"/>
        <v>4.4614719373972869E-7</v>
      </c>
    </row>
    <row r="584" spans="1:14" x14ac:dyDescent="0.2">
      <c r="A584" s="5">
        <v>582</v>
      </c>
      <c r="B584" s="2" t="str">
        <f>'Исходные данные'!A834</f>
        <v>25.11.2013</v>
      </c>
      <c r="C584" s="2">
        <f>'Исходные данные'!B834</f>
        <v>930.56</v>
      </c>
      <c r="D584" s="6" t="str">
        <f>'Исходные данные'!A586</f>
        <v>26.11.2014</v>
      </c>
      <c r="E584" s="2">
        <f>'Исходные данные'!B586</f>
        <v>1017</v>
      </c>
      <c r="F584" s="13">
        <f t="shared" si="81"/>
        <v>1.0928903026134802</v>
      </c>
      <c r="G584" s="13">
        <f t="shared" si="82"/>
        <v>0.1965850895564368</v>
      </c>
      <c r="H584" s="13">
        <f t="shared" si="83"/>
        <v>5.6632634624033959E-4</v>
      </c>
      <c r="I584" s="13">
        <f t="shared" si="87"/>
        <v>8.8825840583514906E-2</v>
      </c>
      <c r="J584" s="19">
        <f t="shared" si="84"/>
        <v>5.0304413749388874E-5</v>
      </c>
      <c r="K584" s="13">
        <f t="shared" si="88"/>
        <v>0.96412612980346968</v>
      </c>
      <c r="L584" s="13">
        <f t="shared" si="85"/>
        <v>-3.653315288531056E-2</v>
      </c>
      <c r="M584" s="13">
        <f t="shared" si="89"/>
        <v>1.3346712597414885E-3</v>
      </c>
      <c r="N584" s="19">
        <f t="shared" si="86"/>
        <v>7.558594979613884E-7</v>
      </c>
    </row>
    <row r="585" spans="1:14" x14ac:dyDescent="0.2">
      <c r="A585" s="5">
        <v>583</v>
      </c>
      <c r="B585" s="2" t="str">
        <f>'Исходные данные'!A835</f>
        <v>22.11.2013</v>
      </c>
      <c r="C585" s="2">
        <f>'Исходные данные'!B835</f>
        <v>919.81</v>
      </c>
      <c r="D585" s="6" t="str">
        <f>'Исходные данные'!A587</f>
        <v>25.11.2014</v>
      </c>
      <c r="E585" s="2">
        <f>'Исходные данные'!B587</f>
        <v>1016.33</v>
      </c>
      <c r="F585" s="13">
        <f t="shared" si="81"/>
        <v>1.1049347147780522</v>
      </c>
      <c r="G585" s="13">
        <f t="shared" si="82"/>
        <v>0.19603641151342502</v>
      </c>
      <c r="H585" s="13">
        <f t="shared" si="83"/>
        <v>5.6474570331333895E-4</v>
      </c>
      <c r="I585" s="13">
        <f t="shared" si="87"/>
        <v>9.9786251575505205E-2</v>
      </c>
      <c r="J585" s="19">
        <f t="shared" si="84"/>
        <v>5.6353856827010466E-5</v>
      </c>
      <c r="K585" s="13">
        <f t="shared" si="88"/>
        <v>0.97475147111926097</v>
      </c>
      <c r="L585" s="13">
        <f t="shared" si="85"/>
        <v>-2.5572741893320219E-2</v>
      </c>
      <c r="M585" s="13">
        <f t="shared" si="89"/>
        <v>6.5396512794238418E-4</v>
      </c>
      <c r="N585" s="19">
        <f t="shared" si="86"/>
        <v>3.6932399612221946E-7</v>
      </c>
    </row>
    <row r="586" spans="1:14" x14ac:dyDescent="0.2">
      <c r="A586" s="5">
        <v>584</v>
      </c>
      <c r="B586" s="2" t="str">
        <f>'Исходные данные'!A836</f>
        <v>21.11.2013</v>
      </c>
      <c r="C586" s="2">
        <f>'Исходные данные'!B836</f>
        <v>917.42</v>
      </c>
      <c r="D586" s="6" t="str">
        <f>'Исходные данные'!A588</f>
        <v>24.11.2014</v>
      </c>
      <c r="E586" s="2">
        <f>'Исходные данные'!B588</f>
        <v>1018.95</v>
      </c>
      <c r="F586" s="13">
        <f t="shared" si="81"/>
        <v>1.1106690501624121</v>
      </c>
      <c r="G586" s="13">
        <f t="shared" si="82"/>
        <v>0.19548926485611268</v>
      </c>
      <c r="H586" s="13">
        <f t="shared" si="83"/>
        <v>5.6316947203357876E-4</v>
      </c>
      <c r="I586" s="13">
        <f t="shared" si="87"/>
        <v>0.10496258163875664</v>
      </c>
      <c r="J586" s="19">
        <f t="shared" si="84"/>
        <v>5.9111721684779987E-5</v>
      </c>
      <c r="K586" s="13">
        <f t="shared" si="88"/>
        <v>0.97981018796201924</v>
      </c>
      <c r="L586" s="13">
        <f t="shared" si="85"/>
        <v>-2.0396411830068843E-2</v>
      </c>
      <c r="M586" s="13">
        <f t="shared" si="89"/>
        <v>4.1601361554177962E-4</v>
      </c>
      <c r="N586" s="19">
        <f t="shared" si="86"/>
        <v>2.3428616822344423E-7</v>
      </c>
    </row>
    <row r="587" spans="1:14" x14ac:dyDescent="0.2">
      <c r="A587" s="5">
        <v>585</v>
      </c>
      <c r="B587" s="2" t="str">
        <f>'Исходные данные'!A837</f>
        <v>20.11.2013</v>
      </c>
      <c r="C587" s="2">
        <f>'Исходные данные'!B837</f>
        <v>920.27</v>
      </c>
      <c r="D587" s="6" t="str">
        <f>'Исходные данные'!A589</f>
        <v>21.11.2014</v>
      </c>
      <c r="E587" s="2">
        <f>'Исходные данные'!B589</f>
        <v>1023.91</v>
      </c>
      <c r="F587" s="13">
        <f t="shared" si="81"/>
        <v>1.1126191226487878</v>
      </c>
      <c r="G587" s="13">
        <f t="shared" si="82"/>
        <v>0.1949436453103319</v>
      </c>
      <c r="H587" s="13">
        <f t="shared" si="83"/>
        <v>5.6159764008794884E-4</v>
      </c>
      <c r="I587" s="13">
        <f t="shared" si="87"/>
        <v>0.10671680586421113</v>
      </c>
      <c r="J587" s="19">
        <f t="shared" si="84"/>
        <v>5.993190633106475E-5</v>
      </c>
      <c r="K587" s="13">
        <f t="shared" si="88"/>
        <v>0.98153050319825996</v>
      </c>
      <c r="L587" s="13">
        <f t="shared" si="85"/>
        <v>-1.8642187604614276E-2</v>
      </c>
      <c r="M587" s="13">
        <f t="shared" si="89"/>
        <v>3.475311586856409E-4</v>
      </c>
      <c r="N587" s="19">
        <f t="shared" si="86"/>
        <v>1.9517267857488639E-7</v>
      </c>
    </row>
    <row r="588" spans="1:14" x14ac:dyDescent="0.2">
      <c r="A588" s="5">
        <v>586</v>
      </c>
      <c r="B588" s="2" t="str">
        <f>'Исходные данные'!A838</f>
        <v>19.11.2013</v>
      </c>
      <c r="C588" s="2">
        <f>'Исходные данные'!B838</f>
        <v>921.01</v>
      </c>
      <c r="D588" s="6" t="str">
        <f>'Исходные данные'!A590</f>
        <v>20.11.2014</v>
      </c>
      <c r="E588" s="2">
        <f>'Исходные данные'!B590</f>
        <v>1028.1300000000001</v>
      </c>
      <c r="F588" s="13">
        <f t="shared" si="81"/>
        <v>1.1163070976428053</v>
      </c>
      <c r="G588" s="13">
        <f t="shared" si="82"/>
        <v>0.1943995486138439</v>
      </c>
      <c r="H588" s="13">
        <f t="shared" si="83"/>
        <v>5.6003019519770434E-4</v>
      </c>
      <c r="I588" s="13">
        <f t="shared" si="87"/>
        <v>0.1100260032041334</v>
      </c>
      <c r="J588" s="19">
        <f t="shared" si="84"/>
        <v>6.1617884051234077E-5</v>
      </c>
      <c r="K588" s="13">
        <f t="shared" si="88"/>
        <v>0.98478396152732661</v>
      </c>
      <c r="L588" s="13">
        <f t="shared" si="85"/>
        <v>-1.5332990264692089E-2</v>
      </c>
      <c r="M588" s="13">
        <f t="shared" si="89"/>
        <v>2.3510059045714791E-4</v>
      </c>
      <c r="N588" s="19">
        <f t="shared" si="86"/>
        <v>1.3166342956481208E-7</v>
      </c>
    </row>
    <row r="589" spans="1:14" x14ac:dyDescent="0.2">
      <c r="A589" s="5">
        <v>587</v>
      </c>
      <c r="B589" s="2" t="str">
        <f>'Исходные данные'!A839</f>
        <v>18.11.2013</v>
      </c>
      <c r="C589" s="2">
        <f>'Исходные данные'!B839</f>
        <v>917.16</v>
      </c>
      <c r="D589" s="6" t="str">
        <f>'Исходные данные'!A591</f>
        <v>19.11.2014</v>
      </c>
      <c r="E589" s="2">
        <f>'Исходные данные'!B591</f>
        <v>1017.72</v>
      </c>
      <c r="F589" s="13">
        <f t="shared" si="81"/>
        <v>1.1096428104147587</v>
      </c>
      <c r="G589" s="13">
        <f t="shared" si="82"/>
        <v>0.19385697051630613</v>
      </c>
      <c r="H589" s="13">
        <f t="shared" si="83"/>
        <v>5.584671251183716E-4</v>
      </c>
      <c r="I589" s="13">
        <f t="shared" si="87"/>
        <v>0.10403817111881598</v>
      </c>
      <c r="J589" s="19">
        <f t="shared" si="84"/>
        <v>5.8101898327298364E-5</v>
      </c>
      <c r="K589" s="13">
        <f t="shared" si="88"/>
        <v>0.97890485962870932</v>
      </c>
      <c r="L589" s="13">
        <f t="shared" si="85"/>
        <v>-2.13208223500095E-2</v>
      </c>
      <c r="M589" s="13">
        <f t="shared" si="89"/>
        <v>4.5457746568067231E-4</v>
      </c>
      <c r="N589" s="19">
        <f t="shared" si="86"/>
        <v>2.5386657040228028E-7</v>
      </c>
    </row>
    <row r="590" spans="1:14" x14ac:dyDescent="0.2">
      <c r="A590" s="5">
        <v>588</v>
      </c>
      <c r="B590" s="2" t="str">
        <f>'Исходные данные'!A840</f>
        <v>15.11.2013</v>
      </c>
      <c r="C590" s="2">
        <f>'Исходные данные'!B840</f>
        <v>915.58</v>
      </c>
      <c r="D590" s="6" t="str">
        <f>'Исходные данные'!A592</f>
        <v>18.11.2014</v>
      </c>
      <c r="E590" s="2">
        <f>'Исходные данные'!B592</f>
        <v>1010.27</v>
      </c>
      <c r="F590" s="13">
        <f t="shared" si="81"/>
        <v>1.1034207824548372</v>
      </c>
      <c r="G590" s="13">
        <f t="shared" si="82"/>
        <v>0.19331590677923899</v>
      </c>
      <c r="H590" s="13">
        <f t="shared" si="83"/>
        <v>5.5690841763965208E-4</v>
      </c>
      <c r="I590" s="13">
        <f t="shared" si="87"/>
        <v>9.8415156602542547E-2</v>
      </c>
      <c r="J590" s="19">
        <f t="shared" si="84"/>
        <v>5.4808229135280527E-5</v>
      </c>
      <c r="K590" s="13">
        <f t="shared" si="88"/>
        <v>0.97341591007706385</v>
      </c>
      <c r="L590" s="13">
        <f t="shared" si="85"/>
        <v>-2.694383686628286E-2</v>
      </c>
      <c r="M590" s="13">
        <f t="shared" si="89"/>
        <v>7.2597034507687315E-4</v>
      </c>
      <c r="N590" s="19">
        <f t="shared" si="86"/>
        <v>4.0429899613007361E-7</v>
      </c>
    </row>
    <row r="591" spans="1:14" x14ac:dyDescent="0.2">
      <c r="A591" s="5">
        <v>589</v>
      </c>
      <c r="B591" s="2" t="str">
        <f>'Исходные данные'!A841</f>
        <v>14.11.2013</v>
      </c>
      <c r="C591" s="2">
        <f>'Исходные данные'!B841</f>
        <v>912.1</v>
      </c>
      <c r="D591" s="6" t="str">
        <f>'Исходные данные'!A593</f>
        <v>17.11.2014</v>
      </c>
      <c r="E591" s="2">
        <f>'Исходные данные'!B593</f>
        <v>1007.14</v>
      </c>
      <c r="F591" s="13">
        <f t="shared" si="81"/>
        <v>1.1041991009757701</v>
      </c>
      <c r="G591" s="13">
        <f t="shared" si="82"/>
        <v>0.19277635317599259</v>
      </c>
      <c r="H591" s="13">
        <f t="shared" si="83"/>
        <v>5.5535406058532613E-4</v>
      </c>
      <c r="I591" s="13">
        <f t="shared" si="87"/>
        <v>9.912027668143164E-2</v>
      </c>
      <c r="J591" s="19">
        <f t="shared" si="84"/>
        <v>5.5046848141374076E-5</v>
      </c>
      <c r="K591" s="13">
        <f t="shared" si="88"/>
        <v>0.97410252722568968</v>
      </c>
      <c r="L591" s="13">
        <f t="shared" si="85"/>
        <v>-2.6238716787393864E-2</v>
      </c>
      <c r="M591" s="13">
        <f t="shared" si="89"/>
        <v>6.88470258649074E-4</v>
      </c>
      <c r="N591" s="19">
        <f t="shared" si="86"/>
        <v>3.8234475373299299E-7</v>
      </c>
    </row>
    <row r="592" spans="1:14" x14ac:dyDescent="0.2">
      <c r="A592" s="5">
        <v>590</v>
      </c>
      <c r="B592" s="2" t="str">
        <f>'Исходные данные'!A842</f>
        <v>13.11.2013</v>
      </c>
      <c r="C592" s="2">
        <f>'Исходные данные'!B842</f>
        <v>911.09</v>
      </c>
      <c r="D592" s="6" t="str">
        <f>'Исходные данные'!A594</f>
        <v>14.11.2014</v>
      </c>
      <c r="E592" s="2">
        <f>'Исходные данные'!B594</f>
        <v>1002.03</v>
      </c>
      <c r="F592" s="13">
        <f t="shared" si="81"/>
        <v>1.0998145078971342</v>
      </c>
      <c r="G592" s="13">
        <f t="shared" si="82"/>
        <v>0.19223830549171395</v>
      </c>
      <c r="H592" s="13">
        <f t="shared" si="83"/>
        <v>5.5380404181315914E-4</v>
      </c>
      <c r="I592" s="13">
        <f t="shared" si="87"/>
        <v>9.5141536400401919E-2</v>
      </c>
      <c r="J592" s="19">
        <f t="shared" si="84"/>
        <v>5.2689767402856386E-5</v>
      </c>
      <c r="K592" s="13">
        <f t="shared" si="88"/>
        <v>0.97023452625106366</v>
      </c>
      <c r="L592" s="13">
        <f t="shared" si="85"/>
        <v>-3.0217457068423544E-2</v>
      </c>
      <c r="M592" s="13">
        <f t="shared" si="89"/>
        <v>9.1309471168203094E-4</v>
      </c>
      <c r="N592" s="19">
        <f t="shared" si="86"/>
        <v>5.056755418877299E-7</v>
      </c>
    </row>
    <row r="593" spans="1:14" x14ac:dyDescent="0.2">
      <c r="A593" s="5">
        <v>591</v>
      </c>
      <c r="B593" s="2" t="str">
        <f>'Исходные данные'!A843</f>
        <v>12.11.2013</v>
      </c>
      <c r="C593" s="2">
        <f>'Исходные данные'!B843</f>
        <v>904.18</v>
      </c>
      <c r="D593" s="6" t="str">
        <f>'Исходные данные'!A595</f>
        <v>13.11.2014</v>
      </c>
      <c r="E593" s="2">
        <f>'Исходные данные'!B595</f>
        <v>1005.27</v>
      </c>
      <c r="F593" s="13">
        <f t="shared" si="81"/>
        <v>1.1118029595876928</v>
      </c>
      <c r="G593" s="13">
        <f t="shared" si="82"/>
        <v>0.19170175952331373</v>
      </c>
      <c r="H593" s="13">
        <f t="shared" si="83"/>
        <v>5.5225834921480553E-4</v>
      </c>
      <c r="I593" s="13">
        <f t="shared" si="87"/>
        <v>0.10598298551218585</v>
      </c>
      <c r="J593" s="19">
        <f t="shared" si="84"/>
        <v>5.8529988623816412E-5</v>
      </c>
      <c r="K593" s="13">
        <f t="shared" si="88"/>
        <v>0.98081050034756179</v>
      </c>
      <c r="L593" s="13">
        <f t="shared" si="85"/>
        <v>-1.9376007956639581E-2</v>
      </c>
      <c r="M593" s="13">
        <f t="shared" si="89"/>
        <v>3.7542968433576735E-4</v>
      </c>
      <c r="N593" s="19">
        <f t="shared" si="86"/>
        <v>2.0733417771750642E-7</v>
      </c>
    </row>
    <row r="594" spans="1:14" x14ac:dyDescent="0.2">
      <c r="A594" s="5">
        <v>592</v>
      </c>
      <c r="B594" s="2" t="str">
        <f>'Исходные данные'!A844</f>
        <v>11.11.2013</v>
      </c>
      <c r="C594" s="2">
        <f>'Исходные данные'!B844</f>
        <v>899.67</v>
      </c>
      <c r="D594" s="6" t="str">
        <f>'Исходные данные'!A596</f>
        <v>12.11.2014</v>
      </c>
      <c r="E594" s="2">
        <f>'Исходные данные'!B596</f>
        <v>1011.83</v>
      </c>
      <c r="F594" s="13">
        <f t="shared" si="81"/>
        <v>1.1246679337979482</v>
      </c>
      <c r="G594" s="13">
        <f t="shared" si="82"/>
        <v>0.19116671107943381</v>
      </c>
      <c r="H594" s="13">
        <f t="shared" si="83"/>
        <v>5.5071697071571487E-4</v>
      </c>
      <c r="I594" s="13">
        <f t="shared" si="87"/>
        <v>0.11748782212777802</v>
      </c>
      <c r="J594" s="19">
        <f t="shared" si="84"/>
        <v>6.4702537498196645E-5</v>
      </c>
      <c r="K594" s="13">
        <f t="shared" si="88"/>
        <v>0.99215972521092999</v>
      </c>
      <c r="L594" s="13">
        <f t="shared" si="85"/>
        <v>-7.8711713410474435E-3</v>
      </c>
      <c r="M594" s="13">
        <f t="shared" si="89"/>
        <v>6.1955338280129452E-5</v>
      </c>
      <c r="N594" s="19">
        <f t="shared" si="86"/>
        <v>3.4119856217300258E-8</v>
      </c>
    </row>
    <row r="595" spans="1:14" x14ac:dyDescent="0.2">
      <c r="A595" s="5">
        <v>593</v>
      </c>
      <c r="B595" s="2" t="str">
        <f>'Исходные данные'!A845</f>
        <v>08.11.2013</v>
      </c>
      <c r="C595" s="2">
        <f>'Исходные данные'!B845</f>
        <v>899.35</v>
      </c>
      <c r="D595" s="6" t="str">
        <f>'Исходные данные'!A597</f>
        <v>11.11.2014</v>
      </c>
      <c r="E595" s="2">
        <f>'Исходные данные'!B597</f>
        <v>1016.87</v>
      </c>
      <c r="F595" s="13">
        <f t="shared" si="81"/>
        <v>1.1306721521098571</v>
      </c>
      <c r="G595" s="13">
        <f t="shared" si="82"/>
        <v>0.19063315598041417</v>
      </c>
      <c r="H595" s="13">
        <f t="shared" si="83"/>
        <v>5.4917989427503728E-4</v>
      </c>
      <c r="I595" s="13">
        <f t="shared" si="87"/>
        <v>0.12281228076203404</v>
      </c>
      <c r="J595" s="19">
        <f t="shared" si="84"/>
        <v>6.7446035364570055E-5</v>
      </c>
      <c r="K595" s="13">
        <f t="shared" si="88"/>
        <v>0.99745652741487745</v>
      </c>
      <c r="L595" s="13">
        <f t="shared" si="85"/>
        <v>-2.5467127067913707E-3</v>
      </c>
      <c r="M595" s="13">
        <f t="shared" si="89"/>
        <v>6.4857456109335511E-6</v>
      </c>
      <c r="N595" s="19">
        <f t="shared" si="86"/>
        <v>3.5618410889072748E-9</v>
      </c>
    </row>
    <row r="596" spans="1:14" x14ac:dyDescent="0.2">
      <c r="A596" s="5">
        <v>594</v>
      </c>
      <c r="B596" s="2" t="str">
        <f>'Исходные данные'!A846</f>
        <v>07.11.2013</v>
      </c>
      <c r="C596" s="2">
        <f>'Исходные данные'!B846</f>
        <v>898.68</v>
      </c>
      <c r="D596" s="6" t="str">
        <f>'Исходные данные'!A598</f>
        <v>10.11.2014</v>
      </c>
      <c r="E596" s="2">
        <f>'Исходные данные'!B598</f>
        <v>1008.31</v>
      </c>
      <c r="F596" s="13">
        <f t="shared" si="81"/>
        <v>1.121990029821516</v>
      </c>
      <c r="G596" s="13">
        <f t="shared" si="82"/>
        <v>0.19010109005826059</v>
      </c>
      <c r="H596" s="13">
        <f t="shared" si="83"/>
        <v>5.4764710788552968E-4</v>
      </c>
      <c r="I596" s="13">
        <f t="shared" si="87"/>
        <v>0.11510392098394291</v>
      </c>
      <c r="J596" s="19">
        <f t="shared" si="84"/>
        <v>6.3036329433140866E-5</v>
      </c>
      <c r="K596" s="13">
        <f t="shared" si="88"/>
        <v>0.9897973314824754</v>
      </c>
      <c r="L596" s="13">
        <f t="shared" si="85"/>
        <v>-1.0255072484882579E-2</v>
      </c>
      <c r="M596" s="13">
        <f t="shared" si="89"/>
        <v>1.0516651167019946E-4</v>
      </c>
      <c r="N596" s="19">
        <f t="shared" si="86"/>
        <v>5.7594135962594538E-8</v>
      </c>
    </row>
    <row r="597" spans="1:14" x14ac:dyDescent="0.2">
      <c r="A597" s="5">
        <v>595</v>
      </c>
      <c r="B597" s="2" t="str">
        <f>'Исходные данные'!A847</f>
        <v>06.11.2013</v>
      </c>
      <c r="C597" s="2">
        <f>'Исходные данные'!B847</f>
        <v>899.6</v>
      </c>
      <c r="D597" s="6" t="str">
        <f>'Исходные данные'!A599</f>
        <v>07.11.2014</v>
      </c>
      <c r="E597" s="2">
        <f>'Исходные данные'!B599</f>
        <v>1005.16</v>
      </c>
      <c r="F597" s="13">
        <f t="shared" si="81"/>
        <v>1.1173410404624278</v>
      </c>
      <c r="G597" s="13">
        <f t="shared" si="82"/>
        <v>0.18957050915661167</v>
      </c>
      <c r="H597" s="13">
        <f t="shared" si="83"/>
        <v>5.4611859957346125E-4</v>
      </c>
      <c r="I597" s="13">
        <f t="shared" si="87"/>
        <v>0.11095179171650629</v>
      </c>
      <c r="J597" s="19">
        <f t="shared" si="84"/>
        <v>6.0592837112384773E-5</v>
      </c>
      <c r="K597" s="13">
        <f t="shared" si="88"/>
        <v>0.9856960853578125</v>
      </c>
      <c r="L597" s="13">
        <f t="shared" si="85"/>
        <v>-1.4407201752319182E-2</v>
      </c>
      <c r="M597" s="13">
        <f t="shared" si="89"/>
        <v>2.0756746233203412E-4</v>
      </c>
      <c r="N597" s="19">
        <f t="shared" si="86"/>
        <v>1.1335645184578764E-7</v>
      </c>
    </row>
    <row r="598" spans="1:14" x14ac:dyDescent="0.2">
      <c r="A598" s="5">
        <v>596</v>
      </c>
      <c r="B598" s="2" t="str">
        <f>'Исходные данные'!A848</f>
        <v>05.11.2013</v>
      </c>
      <c r="C598" s="2">
        <f>'Исходные данные'!B848</f>
        <v>897.58</v>
      </c>
      <c r="D598" s="6" t="str">
        <f>'Исходные данные'!A600</f>
        <v>06.11.2014</v>
      </c>
      <c r="E598" s="2">
        <f>'Исходные данные'!B600</f>
        <v>1010.17</v>
      </c>
      <c r="F598" s="13">
        <f t="shared" si="81"/>
        <v>1.1254372869270706</v>
      </c>
      <c r="G598" s="13">
        <f t="shared" si="82"/>
        <v>0.18904140913070697</v>
      </c>
      <c r="H598" s="13">
        <f t="shared" si="83"/>
        <v>5.4459435739852128E-4</v>
      </c>
      <c r="I598" s="13">
        <f t="shared" si="87"/>
        <v>0.11817165962303595</v>
      </c>
      <c r="J598" s="19">
        <f t="shared" si="84"/>
        <v>6.4355619035124054E-5</v>
      </c>
      <c r="K598" s="13">
        <f t="shared" si="88"/>
        <v>0.99283843326887433</v>
      </c>
      <c r="L598" s="13">
        <f t="shared" si="85"/>
        <v>-7.1873338457894885E-3</v>
      </c>
      <c r="M598" s="13">
        <f t="shared" si="89"/>
        <v>5.1657767810833722E-5</v>
      </c>
      <c r="N598" s="19">
        <f t="shared" si="86"/>
        <v>2.8132528865583008E-8</v>
      </c>
    </row>
    <row r="599" spans="1:14" x14ac:dyDescent="0.2">
      <c r="A599" s="5">
        <v>597</v>
      </c>
      <c r="B599" s="2" t="str">
        <f>'Исходные данные'!A849</f>
        <v>01.11.2013</v>
      </c>
      <c r="C599" s="2">
        <f>'Исходные данные'!B849</f>
        <v>897.09</v>
      </c>
      <c r="D599" s="6" t="str">
        <f>'Исходные данные'!A601</f>
        <v>05.11.2014</v>
      </c>
      <c r="E599" s="2">
        <f>'Исходные данные'!B601</f>
        <v>992.87</v>
      </c>
      <c r="F599" s="13">
        <f t="shared" si="81"/>
        <v>1.1067674369349787</v>
      </c>
      <c r="G599" s="13">
        <f t="shared" si="82"/>
        <v>0.1885137858473539</v>
      </c>
      <c r="H599" s="13">
        <f t="shared" si="83"/>
        <v>5.4307436945372396E-4</v>
      </c>
      <c r="I599" s="13">
        <f t="shared" si="87"/>
        <v>0.10144354758617388</v>
      </c>
      <c r="J599" s="19">
        <f t="shared" si="84"/>
        <v>5.5091390640510219E-5</v>
      </c>
      <c r="K599" s="13">
        <f t="shared" si="88"/>
        <v>0.97636826222440409</v>
      </c>
      <c r="L599" s="13">
        <f t="shared" si="85"/>
        <v>-2.3915445882651543E-2</v>
      </c>
      <c r="M599" s="13">
        <f t="shared" si="89"/>
        <v>5.719485517660433E-4</v>
      </c>
      <c r="N599" s="19">
        <f t="shared" si="86"/>
        <v>3.1061059911031456E-7</v>
      </c>
    </row>
    <row r="600" spans="1:14" x14ac:dyDescent="0.2">
      <c r="A600" s="5">
        <v>598</v>
      </c>
      <c r="B600" s="2" t="str">
        <f>'Исходные данные'!A850</f>
        <v>31.10.2013</v>
      </c>
      <c r="C600" s="2">
        <f>'Исходные данные'!B850</f>
        <v>890.77</v>
      </c>
      <c r="D600" s="6" t="str">
        <f>'Исходные данные'!A602</f>
        <v>31.10.2014</v>
      </c>
      <c r="E600" s="2">
        <f>'Исходные данные'!B602</f>
        <v>983.44</v>
      </c>
      <c r="F600" s="13">
        <f t="shared" si="81"/>
        <v>1.1040335889174535</v>
      </c>
      <c r="G600" s="13">
        <f t="shared" si="82"/>
        <v>0.18798763518489592</v>
      </c>
      <c r="H600" s="13">
        <f t="shared" si="83"/>
        <v>5.4155862386531697E-4</v>
      </c>
      <c r="I600" s="13">
        <f t="shared" si="87"/>
        <v>9.8970372136150633E-2</v>
      </c>
      <c r="J600" s="19">
        <f t="shared" si="84"/>
        <v>5.3598258537492051E-5</v>
      </c>
      <c r="K600" s="13">
        <f t="shared" si="88"/>
        <v>0.97395651577345244</v>
      </c>
      <c r="L600" s="13">
        <f t="shared" si="85"/>
        <v>-2.6388621332674875E-2</v>
      </c>
      <c r="M600" s="13">
        <f t="shared" si="89"/>
        <v>6.9635933583931298E-4</v>
      </c>
      <c r="N600" s="19">
        <f t="shared" si="86"/>
        <v>3.7711940363290443E-7</v>
      </c>
    </row>
    <row r="601" spans="1:14" x14ac:dyDescent="0.2">
      <c r="A601" s="5">
        <v>599</v>
      </c>
      <c r="B601" s="2" t="str">
        <f>'Исходные данные'!A851</f>
        <v>30.10.2013</v>
      </c>
      <c r="C601" s="2">
        <f>'Исходные данные'!B851</f>
        <v>895.5</v>
      </c>
      <c r="D601" s="6" t="str">
        <f>'Исходные данные'!A603</f>
        <v>30.10.2014</v>
      </c>
      <c r="E601" s="2">
        <f>'Исходные данные'!B603</f>
        <v>963.37</v>
      </c>
      <c r="F601" s="13">
        <f t="shared" si="81"/>
        <v>1.0757900614182021</v>
      </c>
      <c r="G601" s="13">
        <f t="shared" si="82"/>
        <v>0.18746295303318039</v>
      </c>
      <c r="H601" s="13">
        <f t="shared" si="83"/>
        <v>5.400471087926885E-4</v>
      </c>
      <c r="I601" s="13">
        <f t="shared" si="87"/>
        <v>7.3055332496988354E-2</v>
      </c>
      <c r="J601" s="19">
        <f t="shared" si="84"/>
        <v>3.9453321096887099E-5</v>
      </c>
      <c r="K601" s="13">
        <f t="shared" si="88"/>
        <v>0.94904063648096182</v>
      </c>
      <c r="L601" s="13">
        <f t="shared" si="85"/>
        <v>-5.2303660971837057E-2</v>
      </c>
      <c r="M601" s="13">
        <f t="shared" si="89"/>
        <v>2.7356729510568897E-3</v>
      </c>
      <c r="N601" s="19">
        <f t="shared" si="86"/>
        <v>1.4773922678206352E-6</v>
      </c>
    </row>
    <row r="602" spans="1:14" x14ac:dyDescent="0.2">
      <c r="A602" s="5">
        <v>600</v>
      </c>
      <c r="B602" s="2" t="str">
        <f>'Исходные данные'!A852</f>
        <v>29.10.2013</v>
      </c>
      <c r="C602" s="2">
        <f>'Исходные данные'!B852</f>
        <v>896.1</v>
      </c>
      <c r="D602" s="6" t="str">
        <f>'Исходные данные'!A604</f>
        <v>29.10.2014</v>
      </c>
      <c r="E602" s="2">
        <f>'Исходные данные'!B604</f>
        <v>951.68</v>
      </c>
      <c r="F602" s="13">
        <f t="shared" si="81"/>
        <v>1.0620243276420041</v>
      </c>
      <c r="G602" s="13">
        <f t="shared" si="82"/>
        <v>0.18693973529352606</v>
      </c>
      <c r="H602" s="13">
        <f t="shared" si="83"/>
        <v>5.3853981242827373E-4</v>
      </c>
      <c r="I602" s="13">
        <f t="shared" si="87"/>
        <v>6.017682994156158E-2</v>
      </c>
      <c r="J602" s="19">
        <f t="shared" si="84"/>
        <v>3.2407618709256703E-5</v>
      </c>
      <c r="K602" s="13">
        <f t="shared" si="88"/>
        <v>0.93689677940965921</v>
      </c>
      <c r="L602" s="13">
        <f t="shared" si="85"/>
        <v>-6.5182163527263859E-2</v>
      </c>
      <c r="M602" s="13">
        <f t="shared" si="89"/>
        <v>4.2487144420949906E-3</v>
      </c>
      <c r="N602" s="19">
        <f t="shared" si="86"/>
        <v>2.288101878707134E-6</v>
      </c>
    </row>
    <row r="603" spans="1:14" x14ac:dyDescent="0.2">
      <c r="A603" s="5">
        <v>601</v>
      </c>
      <c r="B603" s="2" t="str">
        <f>'Исходные данные'!A853</f>
        <v>28.10.2013</v>
      </c>
      <c r="C603" s="2">
        <f>'Исходные данные'!B853</f>
        <v>896.57</v>
      </c>
      <c r="D603" s="6" t="str">
        <f>'Исходные данные'!A605</f>
        <v>28.10.2014</v>
      </c>
      <c r="E603" s="2">
        <f>'Исходные данные'!B605</f>
        <v>942.34</v>
      </c>
      <c r="F603" s="13">
        <f t="shared" si="81"/>
        <v>1.0510501132092307</v>
      </c>
      <c r="G603" s="13">
        <f t="shared" si="82"/>
        <v>0.18641797787869149</v>
      </c>
      <c r="H603" s="13">
        <f t="shared" si="83"/>
        <v>5.3703672299746405E-4</v>
      </c>
      <c r="I603" s="13">
        <f t="shared" si="87"/>
        <v>4.9789772213114078E-2</v>
      </c>
      <c r="J603" s="19">
        <f t="shared" si="84"/>
        <v>2.6738936108120978E-5</v>
      </c>
      <c r="K603" s="13">
        <f t="shared" si="88"/>
        <v>0.92721554528817285</v>
      </c>
      <c r="L603" s="13">
        <f t="shared" si="85"/>
        <v>-7.5569221255711375E-2</v>
      </c>
      <c r="M603" s="13">
        <f t="shared" si="89"/>
        <v>5.7107072011946874E-3</v>
      </c>
      <c r="N603" s="19">
        <f t="shared" si="86"/>
        <v>3.0668594813276147E-6</v>
      </c>
    </row>
    <row r="604" spans="1:14" x14ac:dyDescent="0.2">
      <c r="A604" s="5">
        <v>602</v>
      </c>
      <c r="B604" s="2" t="str">
        <f>'Исходные данные'!A854</f>
        <v>25.10.2013</v>
      </c>
      <c r="C604" s="2">
        <f>'Исходные данные'!B854</f>
        <v>891.98</v>
      </c>
      <c r="D604" s="6" t="str">
        <f>'Исходные данные'!A606</f>
        <v>27.10.2014</v>
      </c>
      <c r="E604" s="2">
        <f>'Исходные данные'!B606</f>
        <v>928.76</v>
      </c>
      <c r="F604" s="13">
        <f t="shared" si="81"/>
        <v>1.0412341083880805</v>
      </c>
      <c r="G604" s="13">
        <f t="shared" si="82"/>
        <v>0.18589767671284271</v>
      </c>
      <c r="H604" s="13">
        <f t="shared" si="83"/>
        <v>5.3553782875851341E-4</v>
      </c>
      <c r="I604" s="13">
        <f t="shared" si="87"/>
        <v>4.040665233018547E-2</v>
      </c>
      <c r="J604" s="19">
        <f t="shared" si="84"/>
        <v>2.1639290856307654E-5</v>
      </c>
      <c r="K604" s="13">
        <f t="shared" si="88"/>
        <v>0.91855606069423301</v>
      </c>
      <c r="L604" s="13">
        <f t="shared" si="85"/>
        <v>-8.4952341138639934E-2</v>
      </c>
      <c r="M604" s="13">
        <f t="shared" si="89"/>
        <v>7.2169002649358858E-3</v>
      </c>
      <c r="N604" s="19">
        <f t="shared" si="86"/>
        <v>3.8649230982505047E-6</v>
      </c>
    </row>
    <row r="605" spans="1:14" x14ac:dyDescent="0.2">
      <c r="A605" s="5">
        <v>603</v>
      </c>
      <c r="B605" s="2" t="str">
        <f>'Исходные данные'!A855</f>
        <v>24.10.2013</v>
      </c>
      <c r="C605" s="2">
        <f>'Исходные данные'!B855</f>
        <v>889.67</v>
      </c>
      <c r="D605" s="6" t="str">
        <f>'Исходные данные'!A607</f>
        <v>24.10.2014</v>
      </c>
      <c r="E605" s="2">
        <f>'Исходные данные'!B607</f>
        <v>911.92</v>
      </c>
      <c r="F605" s="13">
        <f t="shared" si="81"/>
        <v>1.0250092731012623</v>
      </c>
      <c r="G605" s="13">
        <f t="shared" si="82"/>
        <v>0.18537882773152176</v>
      </c>
      <c r="H605" s="13">
        <f t="shared" si="83"/>
        <v>5.340431180024483E-4</v>
      </c>
      <c r="I605" s="13">
        <f t="shared" si="87"/>
        <v>2.4701659477509106E-2</v>
      </c>
      <c r="J605" s="19">
        <f t="shared" si="84"/>
        <v>1.3191751247203691E-5</v>
      </c>
      <c r="K605" s="13">
        <f t="shared" si="88"/>
        <v>0.90424283308632813</v>
      </c>
      <c r="L605" s="13">
        <f t="shared" si="85"/>
        <v>-0.10065733399131631</v>
      </c>
      <c r="M605" s="13">
        <f t="shared" si="89"/>
        <v>1.0131898886239438E-2</v>
      </c>
      <c r="N605" s="19">
        <f t="shared" si="86"/>
        <v>5.4108708724928431E-6</v>
      </c>
    </row>
    <row r="606" spans="1:14" x14ac:dyDescent="0.2">
      <c r="A606" s="5">
        <v>604</v>
      </c>
      <c r="B606" s="2" t="str">
        <f>'Исходные данные'!A856</f>
        <v>23.10.2013</v>
      </c>
      <c r="C606" s="2">
        <f>'Исходные данные'!B856</f>
        <v>898.12</v>
      </c>
      <c r="D606" s="6" t="str">
        <f>'Исходные данные'!A608</f>
        <v>23.10.2014</v>
      </c>
      <c r="E606" s="2">
        <f>'Исходные данные'!B608</f>
        <v>906.38</v>
      </c>
      <c r="F606" s="13">
        <f t="shared" si="81"/>
        <v>1.0091969892664676</v>
      </c>
      <c r="G606" s="13">
        <f t="shared" si="82"/>
        <v>0.18486142688161469</v>
      </c>
      <c r="H606" s="13">
        <f t="shared" si="83"/>
        <v>5.3255257905297532E-4</v>
      </c>
      <c r="I606" s="13">
        <f t="shared" si="87"/>
        <v>9.154954493026295E-3</v>
      </c>
      <c r="J606" s="19">
        <f t="shared" si="84"/>
        <v>4.8754946263737778E-6</v>
      </c>
      <c r="K606" s="13">
        <f t="shared" si="88"/>
        <v>0.89029355017976519</v>
      </c>
      <c r="L606" s="13">
        <f t="shared" si="85"/>
        <v>-0.11620403897579913</v>
      </c>
      <c r="M606" s="13">
        <f t="shared" si="89"/>
        <v>1.3503378674289086E-2</v>
      </c>
      <c r="N606" s="19">
        <f t="shared" si="86"/>
        <v>7.1912591389215997E-6</v>
      </c>
    </row>
    <row r="607" spans="1:14" x14ac:dyDescent="0.2">
      <c r="A607" s="5">
        <v>605</v>
      </c>
      <c r="B607" s="2" t="str">
        <f>'Исходные данные'!A857</f>
        <v>22.10.2013</v>
      </c>
      <c r="C607" s="2">
        <f>'Исходные данные'!B857</f>
        <v>903.43</v>
      </c>
      <c r="D607" s="6" t="str">
        <f>'Исходные данные'!A609</f>
        <v>22.10.2014</v>
      </c>
      <c r="E607" s="2">
        <f>'Исходные данные'!B609</f>
        <v>913.18</v>
      </c>
      <c r="F607" s="13">
        <f t="shared" si="81"/>
        <v>1.0107922030483822</v>
      </c>
      <c r="G607" s="13">
        <f t="shared" si="82"/>
        <v>0.18434547012132008</v>
      </c>
      <c r="H607" s="13">
        <f t="shared" si="83"/>
        <v>5.3106620026639002E-4</v>
      </c>
      <c r="I607" s="13">
        <f t="shared" si="87"/>
        <v>1.073438285789205E-2</v>
      </c>
      <c r="J607" s="19">
        <f t="shared" si="84"/>
        <v>5.7006679165454032E-6</v>
      </c>
      <c r="K607" s="13">
        <f t="shared" si="88"/>
        <v>0.89170081611129426</v>
      </c>
      <c r="L607" s="13">
        <f t="shared" si="85"/>
        <v>-0.11462461061093344</v>
      </c>
      <c r="M607" s="13">
        <f t="shared" si="89"/>
        <v>1.3138801357708157E-2</v>
      </c>
      <c r="N607" s="19">
        <f t="shared" si="86"/>
        <v>6.9775733130929568E-6</v>
      </c>
    </row>
    <row r="608" spans="1:14" x14ac:dyDescent="0.2">
      <c r="A608" s="5">
        <v>606</v>
      </c>
      <c r="B608" s="2" t="str">
        <f>'Исходные данные'!A858</f>
        <v>21.10.2013</v>
      </c>
      <c r="C608" s="2">
        <f>'Исходные данные'!B858</f>
        <v>903.74</v>
      </c>
      <c r="D608" s="6" t="str">
        <f>'Исходные данные'!A610</f>
        <v>21.10.2014</v>
      </c>
      <c r="E608" s="2">
        <f>'Исходные данные'!B610</f>
        <v>916.48</v>
      </c>
      <c r="F608" s="13">
        <f t="shared" si="81"/>
        <v>1.0140969747936353</v>
      </c>
      <c r="G608" s="13">
        <f t="shared" si="82"/>
        <v>0.18383095342011721</v>
      </c>
      <c r="H608" s="13">
        <f t="shared" si="83"/>
        <v>5.2958397003148615E-4</v>
      </c>
      <c r="I608" s="13">
        <f t="shared" si="87"/>
        <v>1.3998536487330156E-2</v>
      </c>
      <c r="J608" s="19">
        <f t="shared" si="84"/>
        <v>7.4134005275909189E-6</v>
      </c>
      <c r="K608" s="13">
        <f t="shared" si="88"/>
        <v>0.89461622014133768</v>
      </c>
      <c r="L608" s="13">
        <f t="shared" si="85"/>
        <v>-0.11136045698149527</v>
      </c>
      <c r="M608" s="13">
        <f t="shared" si="89"/>
        <v>1.2401151379127499E-2</v>
      </c>
      <c r="N608" s="19">
        <f t="shared" si="86"/>
        <v>6.5674509803197811E-6</v>
      </c>
    </row>
    <row r="609" spans="1:14" x14ac:dyDescent="0.2">
      <c r="A609" s="5">
        <v>607</v>
      </c>
      <c r="B609" s="2" t="str">
        <f>'Исходные данные'!A859</f>
        <v>18.10.2013</v>
      </c>
      <c r="C609" s="2">
        <f>'Исходные данные'!B859</f>
        <v>899.05</v>
      </c>
      <c r="D609" s="6" t="str">
        <f>'Исходные данные'!A611</f>
        <v>20.10.2014</v>
      </c>
      <c r="E609" s="2">
        <f>'Исходные данные'!B611</f>
        <v>920.3</v>
      </c>
      <c r="F609" s="13">
        <f t="shared" si="81"/>
        <v>1.0236360602858572</v>
      </c>
      <c r="G609" s="13">
        <f t="shared" si="82"/>
        <v>0.18331787275873473</v>
      </c>
      <c r="H609" s="13">
        <f t="shared" si="83"/>
        <v>5.2810587676946439E-4</v>
      </c>
      <c r="I609" s="13">
        <f t="shared" si="87"/>
        <v>2.3361053567164419E-2</v>
      </c>
      <c r="J609" s="19">
        <f t="shared" si="84"/>
        <v>1.233710967634579E-5</v>
      </c>
      <c r="K609" s="13">
        <f t="shared" si="88"/>
        <v>0.90303141200047243</v>
      </c>
      <c r="L609" s="13">
        <f t="shared" si="85"/>
        <v>-0.10199793990166109</v>
      </c>
      <c r="M609" s="13">
        <f t="shared" si="89"/>
        <v>1.0403579744182904E-2</v>
      </c>
      <c r="N609" s="19">
        <f t="shared" si="86"/>
        <v>5.4941916023427524E-6</v>
      </c>
    </row>
    <row r="610" spans="1:14" x14ac:dyDescent="0.2">
      <c r="A610" s="5">
        <v>608</v>
      </c>
      <c r="B610" s="2" t="str">
        <f>'Исходные данные'!A860</f>
        <v>17.10.2013</v>
      </c>
      <c r="C610" s="2">
        <f>'Исходные данные'!B860</f>
        <v>900.18</v>
      </c>
      <c r="D610" s="6" t="str">
        <f>'Исходные данные'!A612</f>
        <v>17.10.2014</v>
      </c>
      <c r="E610" s="2">
        <f>'Исходные данные'!B612</f>
        <v>926.3</v>
      </c>
      <c r="F610" s="13">
        <f t="shared" si="81"/>
        <v>1.0290164189384345</v>
      </c>
      <c r="G610" s="13">
        <f t="shared" si="82"/>
        <v>0.18280622412911948</v>
      </c>
      <c r="H610" s="13">
        <f t="shared" si="83"/>
        <v>5.2663190893384318E-4</v>
      </c>
      <c r="I610" s="13">
        <f t="shared" si="87"/>
        <v>2.860341293300481E-2</v>
      </c>
      <c r="J610" s="19">
        <f t="shared" si="84"/>
        <v>1.5063469954931302E-5</v>
      </c>
      <c r="K610" s="13">
        <f t="shared" si="88"/>
        <v>0.907777857597308</v>
      </c>
      <c r="L610" s="13">
        <f t="shared" si="85"/>
        <v>-9.6755580535820659E-2</v>
      </c>
      <c r="M610" s="13">
        <f t="shared" si="89"/>
        <v>9.3616423648237128E-3</v>
      </c>
      <c r="N610" s="19">
        <f t="shared" si="86"/>
        <v>4.93013958934305E-6</v>
      </c>
    </row>
    <row r="611" spans="1:14" x14ac:dyDescent="0.2">
      <c r="A611" s="5">
        <v>609</v>
      </c>
      <c r="B611" s="2" t="str">
        <f>'Исходные данные'!A861</f>
        <v>16.10.2013</v>
      </c>
      <c r="C611" s="2">
        <f>'Исходные данные'!B861</f>
        <v>903.77</v>
      </c>
      <c r="D611" s="6" t="str">
        <f>'Исходные данные'!A613</f>
        <v>16.10.2014</v>
      </c>
      <c r="E611" s="2">
        <f>'Исходные данные'!B613</f>
        <v>920.44</v>
      </c>
      <c r="F611" s="13">
        <f t="shared" si="81"/>
        <v>1.018444958341171</v>
      </c>
      <c r="G611" s="13">
        <f t="shared" si="82"/>
        <v>0.1822960035344047</v>
      </c>
      <c r="H611" s="13">
        <f t="shared" si="83"/>
        <v>5.2516205501036727E-4</v>
      </c>
      <c r="I611" s="13">
        <f t="shared" si="87"/>
        <v>1.8276913340432771E-2</v>
      </c>
      <c r="J611" s="19">
        <f t="shared" si="84"/>
        <v>9.5983413691080709E-6</v>
      </c>
      <c r="K611" s="13">
        <f t="shared" si="88"/>
        <v>0.89845192491436954</v>
      </c>
      <c r="L611" s="13">
        <f t="shared" si="85"/>
        <v>-0.1070820801283927</v>
      </c>
      <c r="M611" s="13">
        <f t="shared" si="89"/>
        <v>1.1466571884623552E-2</v>
      </c>
      <c r="N611" s="19">
        <f t="shared" si="86"/>
        <v>6.0218084548530046E-6</v>
      </c>
    </row>
    <row r="612" spans="1:14" x14ac:dyDescent="0.2">
      <c r="A612" s="5">
        <v>610</v>
      </c>
      <c r="B612" s="2" t="str">
        <f>'Исходные данные'!A862</f>
        <v>15.10.2013</v>
      </c>
      <c r="C612" s="2">
        <f>'Исходные данные'!B862</f>
        <v>899.51</v>
      </c>
      <c r="D612" s="6" t="str">
        <f>'Исходные данные'!A614</f>
        <v>15.10.2014</v>
      </c>
      <c r="E612" s="2">
        <f>'Исходные данные'!B614</f>
        <v>930.77</v>
      </c>
      <c r="F612" s="13">
        <f t="shared" si="81"/>
        <v>1.0347522540049583</v>
      </c>
      <c r="G612" s="13">
        <f t="shared" si="82"/>
        <v>0.18178720698887926</v>
      </c>
      <c r="H612" s="13">
        <f t="shared" si="83"/>
        <v>5.2369630351691845E-4</v>
      </c>
      <c r="I612" s="13">
        <f t="shared" si="87"/>
        <v>3.4162029953062154E-2</v>
      </c>
      <c r="J612" s="19">
        <f t="shared" si="84"/>
        <v>1.7890528807052898E-5</v>
      </c>
      <c r="K612" s="13">
        <f t="shared" si="88"/>
        <v>0.91283789742990074</v>
      </c>
      <c r="L612" s="13">
        <f t="shared" si="85"/>
        <v>-9.1196963515763368E-2</v>
      </c>
      <c r="M612" s="13">
        <f t="shared" si="89"/>
        <v>8.3168861544955074E-3</v>
      </c>
      <c r="N612" s="19">
        <f t="shared" si="86"/>
        <v>4.3555225358803359E-6</v>
      </c>
    </row>
    <row r="613" spans="1:14" x14ac:dyDescent="0.2">
      <c r="A613" s="5">
        <v>611</v>
      </c>
      <c r="B613" s="2" t="str">
        <f>'Исходные данные'!A863</f>
        <v>14.10.2013</v>
      </c>
      <c r="C613" s="2">
        <f>'Исходные данные'!B863</f>
        <v>895.08</v>
      </c>
      <c r="D613" s="6" t="str">
        <f>'Исходные данные'!A615</f>
        <v>14.10.2014</v>
      </c>
      <c r="E613" s="2">
        <f>'Исходные данные'!B615</f>
        <v>940.83</v>
      </c>
      <c r="F613" s="13">
        <f t="shared" si="81"/>
        <v>1.051112749698351</v>
      </c>
      <c r="G613" s="13">
        <f t="shared" si="82"/>
        <v>0.18127983051795613</v>
      </c>
      <c r="H613" s="13">
        <f t="shared" si="83"/>
        <v>5.2223464300342492E-4</v>
      </c>
      <c r="I613" s="13">
        <f t="shared" si="87"/>
        <v>4.9849364635988686E-2</v>
      </c>
      <c r="J613" s="19">
        <f t="shared" si="84"/>
        <v>2.6033065144623108E-5</v>
      </c>
      <c r="K613" s="13">
        <f t="shared" si="88"/>
        <v>0.92727080195546652</v>
      </c>
      <c r="L613" s="13">
        <f t="shared" si="85"/>
        <v>-7.5509628832836823E-2</v>
      </c>
      <c r="M613" s="13">
        <f t="shared" si="89"/>
        <v>5.7017040464728093E-3</v>
      </c>
      <c r="N613" s="19">
        <f t="shared" si="86"/>
        <v>2.977627377220911E-6</v>
      </c>
    </row>
    <row r="614" spans="1:14" x14ac:dyDescent="0.2">
      <c r="A614" s="5">
        <v>612</v>
      </c>
      <c r="B614" s="2" t="str">
        <f>'Исходные данные'!A864</f>
        <v>11.10.2013</v>
      </c>
      <c r="C614" s="2">
        <f>'Исходные данные'!B864</f>
        <v>897.41</v>
      </c>
      <c r="D614" s="6" t="str">
        <f>'Исходные данные'!A616</f>
        <v>13.10.2014</v>
      </c>
      <c r="E614" s="2">
        <f>'Исходные данные'!B616</f>
        <v>934.04</v>
      </c>
      <c r="F614" s="13">
        <f t="shared" si="81"/>
        <v>1.0408174635896636</v>
      </c>
      <c r="G614" s="13">
        <f t="shared" si="82"/>
        <v>0.18077387015814186</v>
      </c>
      <c r="H614" s="13">
        <f t="shared" si="83"/>
        <v>5.2077706205177403E-4</v>
      </c>
      <c r="I614" s="13">
        <f t="shared" si="87"/>
        <v>4.0006427081602784E-2</v>
      </c>
      <c r="J614" s="19">
        <f t="shared" si="84"/>
        <v>2.0834429558745627E-5</v>
      </c>
      <c r="K614" s="13">
        <f t="shared" si="88"/>
        <v>0.91818850492396054</v>
      </c>
      <c r="L614" s="13">
        <f t="shared" si="85"/>
        <v>-8.5352566387222648E-2</v>
      </c>
      <c r="M614" s="13">
        <f t="shared" si="89"/>
        <v>7.2850605888852803E-3</v>
      </c>
      <c r="N614" s="19">
        <f t="shared" si="86"/>
        <v>3.793892450348843E-6</v>
      </c>
    </row>
    <row r="615" spans="1:14" x14ac:dyDescent="0.2">
      <c r="A615" s="5">
        <v>613</v>
      </c>
      <c r="B615" s="2" t="str">
        <f>'Исходные данные'!A865</f>
        <v>10.10.2013</v>
      </c>
      <c r="C615" s="2">
        <f>'Исходные данные'!B865</f>
        <v>893.09</v>
      </c>
      <c r="D615" s="6" t="str">
        <f>'Исходные данные'!A617</f>
        <v>10.10.2014</v>
      </c>
      <c r="E615" s="2">
        <f>'Исходные данные'!B617</f>
        <v>924.89</v>
      </c>
      <c r="F615" s="13">
        <f t="shared" si="81"/>
        <v>1.035606713769049</v>
      </c>
      <c r="G615" s="13">
        <f t="shared" si="82"/>
        <v>0.18026932195700493</v>
      </c>
      <c r="H615" s="13">
        <f t="shared" si="83"/>
        <v>5.1932354927571999E-4</v>
      </c>
      <c r="I615" s="13">
        <f t="shared" si="87"/>
        <v>3.4987451849365352E-2</v>
      </c>
      <c r="J615" s="19">
        <f t="shared" si="84"/>
        <v>1.8169807674525769E-5</v>
      </c>
      <c r="K615" s="13">
        <f t="shared" si="88"/>
        <v>0.91359168487174702</v>
      </c>
      <c r="L615" s="13">
        <f t="shared" si="85"/>
        <v>-9.0371541619460094E-2</v>
      </c>
      <c r="M615" s="13">
        <f t="shared" si="89"/>
        <v>8.1670155346778399E-3</v>
      </c>
      <c r="N615" s="19">
        <f t="shared" si="86"/>
        <v>4.241323494458838E-6</v>
      </c>
    </row>
    <row r="616" spans="1:14" x14ac:dyDescent="0.2">
      <c r="A616" s="5">
        <v>614</v>
      </c>
      <c r="B616" s="2" t="str">
        <f>'Исходные данные'!A866</f>
        <v>09.10.2013</v>
      </c>
      <c r="C616" s="2">
        <f>'Исходные данные'!B866</f>
        <v>888.64</v>
      </c>
      <c r="D616" s="6" t="str">
        <f>'Исходные данные'!A618</f>
        <v>09.10.2014</v>
      </c>
      <c r="E616" s="2">
        <f>'Исходные данные'!B618</f>
        <v>938.96</v>
      </c>
      <c r="F616" s="13">
        <f t="shared" si="81"/>
        <v>1.0566258552394672</v>
      </c>
      <c r="G616" s="13">
        <f t="shared" si="82"/>
        <v>0.17976618197314553</v>
      </c>
      <c r="H616" s="13">
        <f t="shared" si="83"/>
        <v>5.1787409332079758E-4</v>
      </c>
      <c r="I616" s="13">
        <f t="shared" si="87"/>
        <v>5.508067567343386E-2</v>
      </c>
      <c r="J616" s="19">
        <f t="shared" si="84"/>
        <v>2.8524854973876473E-5</v>
      </c>
      <c r="K616" s="13">
        <f t="shared" si="88"/>
        <v>0.93213435422218871</v>
      </c>
      <c r="L616" s="13">
        <f t="shared" si="85"/>
        <v>-7.0278317795391551E-2</v>
      </c>
      <c r="M616" s="13">
        <f t="shared" si="89"/>
        <v>4.939041952150074E-3</v>
      </c>
      <c r="N616" s="19">
        <f t="shared" si="86"/>
        <v>2.5578018728431018E-6</v>
      </c>
    </row>
    <row r="617" spans="1:14" x14ac:dyDescent="0.2">
      <c r="A617" s="5">
        <v>615</v>
      </c>
      <c r="B617" s="2" t="str">
        <f>'Исходные данные'!A867</f>
        <v>08.10.2013</v>
      </c>
      <c r="C617" s="2">
        <f>'Исходные данные'!B867</f>
        <v>883.28</v>
      </c>
      <c r="D617" s="6" t="str">
        <f>'Исходные данные'!A619</f>
        <v>08.10.2014</v>
      </c>
      <c r="E617" s="2">
        <f>'Исходные данные'!B619</f>
        <v>938.02</v>
      </c>
      <c r="F617" s="13">
        <f t="shared" si="81"/>
        <v>1.0619735531201884</v>
      </c>
      <c r="G617" s="13">
        <f t="shared" si="82"/>
        <v>0.1792644462761642</v>
      </c>
      <c r="H617" s="13">
        <f t="shared" si="83"/>
        <v>5.1642868286423183E-4</v>
      </c>
      <c r="I617" s="13">
        <f t="shared" si="87"/>
        <v>6.0129019609653778E-2</v>
      </c>
      <c r="J617" s="19">
        <f t="shared" si="84"/>
        <v>3.1052350398931069E-5</v>
      </c>
      <c r="K617" s="13">
        <f t="shared" si="88"/>
        <v>0.93685198713444762</v>
      </c>
      <c r="L617" s="13">
        <f t="shared" si="85"/>
        <v>-6.5229973859171619E-2</v>
      </c>
      <c r="M617" s="13">
        <f t="shared" si="89"/>
        <v>4.2549494896682366E-3</v>
      </c>
      <c r="N617" s="19">
        <f t="shared" si="86"/>
        <v>2.1973779606032027E-6</v>
      </c>
    </row>
    <row r="618" spans="1:14" x14ac:dyDescent="0.2">
      <c r="A618" s="5">
        <v>616</v>
      </c>
      <c r="B618" s="2" t="str">
        <f>'Исходные данные'!A868</f>
        <v>07.10.2013</v>
      </c>
      <c r="C618" s="2">
        <f>'Исходные данные'!B868</f>
        <v>878.37</v>
      </c>
      <c r="D618" s="6" t="str">
        <f>'Исходные данные'!A620</f>
        <v>07.10.2014</v>
      </c>
      <c r="E618" s="2">
        <f>'Исходные данные'!B620</f>
        <v>944.52</v>
      </c>
      <c r="F618" s="13">
        <f t="shared" si="81"/>
        <v>1.0753099491102838</v>
      </c>
      <c r="G618" s="13">
        <f t="shared" si="82"/>
        <v>0.17876411094663169</v>
      </c>
      <c r="H618" s="13">
        <f t="shared" si="83"/>
        <v>5.1498730661485076E-4</v>
      </c>
      <c r="I618" s="13">
        <f t="shared" si="87"/>
        <v>7.2608944775784515E-2</v>
      </c>
      <c r="J618" s="19">
        <f t="shared" si="84"/>
        <v>3.7392684906227704E-5</v>
      </c>
      <c r="K618" s="13">
        <f t="shared" si="88"/>
        <v>0.94861709093371205</v>
      </c>
      <c r="L618" s="13">
        <f t="shared" si="85"/>
        <v>-5.2750048693040966E-2</v>
      </c>
      <c r="M618" s="13">
        <f t="shared" si="89"/>
        <v>2.782567637118212E-3</v>
      </c>
      <c r="N618" s="19">
        <f t="shared" si="86"/>
        <v>1.4329870129131574E-6</v>
      </c>
    </row>
    <row r="619" spans="1:14" x14ac:dyDescent="0.2">
      <c r="A619" s="5">
        <v>617</v>
      </c>
      <c r="B619" s="2" t="str">
        <f>'Исходные данные'!A869</f>
        <v>04.10.2013</v>
      </c>
      <c r="C619" s="2">
        <f>'Исходные данные'!B869</f>
        <v>873.43</v>
      </c>
      <c r="D619" s="6" t="str">
        <f>'Исходные данные'!A621</f>
        <v>06.10.2014</v>
      </c>
      <c r="E619" s="2">
        <f>'Исходные данные'!B621</f>
        <v>947.35</v>
      </c>
      <c r="F619" s="13">
        <f t="shared" si="81"/>
        <v>1.0846318537261144</v>
      </c>
      <c r="G619" s="13">
        <f t="shared" si="82"/>
        <v>0.17826517207605791</v>
      </c>
      <c r="H619" s="13">
        <f t="shared" si="83"/>
        <v>5.1354995331299612E-4</v>
      </c>
      <c r="I619" s="13">
        <f t="shared" si="87"/>
        <v>8.1240624093794178E-2</v>
      </c>
      <c r="J619" s="19">
        <f t="shared" si="84"/>
        <v>4.1721118710486668E-5</v>
      </c>
      <c r="K619" s="13">
        <f t="shared" si="88"/>
        <v>0.95684069013499118</v>
      </c>
      <c r="L619" s="13">
        <f t="shared" si="85"/>
        <v>-4.4118369375031247E-2</v>
      </c>
      <c r="M619" s="13">
        <f t="shared" si="89"/>
        <v>1.9464305163117109E-3</v>
      </c>
      <c r="N619" s="19">
        <f t="shared" si="86"/>
        <v>9.9958930077887016E-7</v>
      </c>
    </row>
    <row r="620" spans="1:14" x14ac:dyDescent="0.2">
      <c r="A620" s="5">
        <v>618</v>
      </c>
      <c r="B620" s="2" t="str">
        <f>'Исходные данные'!A870</f>
        <v>03.10.2013</v>
      </c>
      <c r="C620" s="2">
        <f>'Исходные данные'!B870</f>
        <v>872.75</v>
      </c>
      <c r="D620" s="6" t="str">
        <f>'Исходные данные'!A622</f>
        <v>03.10.2014</v>
      </c>
      <c r="E620" s="2">
        <f>'Исходные данные'!B622</f>
        <v>932.01</v>
      </c>
      <c r="F620" s="13">
        <f t="shared" si="81"/>
        <v>1.067900315095961</v>
      </c>
      <c r="G620" s="13">
        <f t="shared" si="82"/>
        <v>0.17776762576686148</v>
      </c>
      <c r="H620" s="13">
        <f t="shared" si="83"/>
        <v>5.1211661173043591E-4</v>
      </c>
      <c r="I620" s="13">
        <f t="shared" si="87"/>
        <v>6.56943982566177E-2</v>
      </c>
      <c r="J620" s="19">
        <f t="shared" si="84"/>
        <v>3.3643192644848915E-5</v>
      </c>
      <c r="K620" s="13">
        <f t="shared" si="88"/>
        <v>0.94208045889625525</v>
      </c>
      <c r="L620" s="13">
        <f t="shared" si="85"/>
        <v>-5.9664595212207718E-2</v>
      </c>
      <c r="M620" s="13">
        <f t="shared" si="89"/>
        <v>3.5598639218366217E-3</v>
      </c>
      <c r="N620" s="19">
        <f t="shared" si="86"/>
        <v>1.8230654498723919E-6</v>
      </c>
    </row>
    <row r="621" spans="1:14" x14ac:dyDescent="0.2">
      <c r="A621" s="5">
        <v>619</v>
      </c>
      <c r="B621" s="2" t="str">
        <f>'Исходные данные'!A871</f>
        <v>02.10.2013</v>
      </c>
      <c r="C621" s="2">
        <f>'Исходные данные'!B871</f>
        <v>873.5</v>
      </c>
      <c r="D621" s="6" t="str">
        <f>'Исходные данные'!A623</f>
        <v>02.10.2014</v>
      </c>
      <c r="E621" s="2">
        <f>'Исходные данные'!B623</f>
        <v>936.13</v>
      </c>
      <c r="F621" s="13">
        <f t="shared" si="81"/>
        <v>1.0717000572409845</v>
      </c>
      <c r="G621" s="13">
        <f t="shared" si="82"/>
        <v>0.17727146813233946</v>
      </c>
      <c r="H621" s="13">
        <f t="shared" si="83"/>
        <v>5.1068727067027657E-4</v>
      </c>
      <c r="I621" s="13">
        <f t="shared" si="87"/>
        <v>6.9246226148200876E-2</v>
      </c>
      <c r="J621" s="19">
        <f t="shared" si="84"/>
        <v>3.5363166235841444E-5</v>
      </c>
      <c r="K621" s="13">
        <f t="shared" si="88"/>
        <v>0.94543251598722966</v>
      </c>
      <c r="L621" s="13">
        <f t="shared" si="85"/>
        <v>-5.6112767320624535E-2</v>
      </c>
      <c r="M621" s="13">
        <f t="shared" si="89"/>
        <v>3.1486426563785688E-3</v>
      </c>
      <c r="N621" s="19">
        <f t="shared" si="86"/>
        <v>1.6079717245019808E-6</v>
      </c>
    </row>
    <row r="622" spans="1:14" x14ac:dyDescent="0.2">
      <c r="A622" s="5">
        <v>620</v>
      </c>
      <c r="B622" s="2" t="str">
        <f>'Исходные данные'!A872</f>
        <v>01.10.2013</v>
      </c>
      <c r="C622" s="2">
        <f>'Исходные данные'!B872</f>
        <v>876.36</v>
      </c>
      <c r="D622" s="6" t="str">
        <f>'Исходные данные'!A624</f>
        <v>01.10.2014</v>
      </c>
      <c r="E622" s="2">
        <f>'Исходные данные'!B624</f>
        <v>953.6</v>
      </c>
      <c r="F622" s="13">
        <f t="shared" si="81"/>
        <v>1.0881372951754986</v>
      </c>
      <c r="G622" s="13">
        <f t="shared" si="82"/>
        <v>0.17677669529663687</v>
      </c>
      <c r="H622" s="13">
        <f t="shared" si="83"/>
        <v>5.0926191896687601E-4</v>
      </c>
      <c r="I622" s="13">
        <f t="shared" si="87"/>
        <v>8.4467330891066575E-2</v>
      </c>
      <c r="J622" s="19">
        <f t="shared" si="84"/>
        <v>4.3015995019594646E-5</v>
      </c>
      <c r="K622" s="13">
        <f t="shared" si="88"/>
        <v>0.95993312099448869</v>
      </c>
      <c r="L622" s="13">
        <f t="shared" si="85"/>
        <v>-4.0891662577758843E-2</v>
      </c>
      <c r="M622" s="13">
        <f t="shared" si="89"/>
        <v>1.6721280683732976E-3</v>
      </c>
      <c r="N622" s="19">
        <f t="shared" si="86"/>
        <v>8.5155114885816122E-7</v>
      </c>
    </row>
    <row r="623" spans="1:14" x14ac:dyDescent="0.2">
      <c r="A623" s="5">
        <v>621</v>
      </c>
      <c r="B623" s="2" t="str">
        <f>'Исходные данные'!A873</f>
        <v>30.09.2013</v>
      </c>
      <c r="C623" s="2">
        <f>'Исходные данные'!B873</f>
        <v>874.51</v>
      </c>
      <c r="D623" s="6" t="str">
        <f>'Исходные данные'!A625</f>
        <v>30.09.2014</v>
      </c>
      <c r="E623" s="2">
        <f>'Исходные данные'!B625</f>
        <v>956.19</v>
      </c>
      <c r="F623" s="13">
        <f t="shared" si="81"/>
        <v>1.0934008759190863</v>
      </c>
      <c r="G623" s="13">
        <f t="shared" si="82"/>
        <v>0.17628330339471648</v>
      </c>
      <c r="H623" s="13">
        <f t="shared" si="83"/>
        <v>5.0784054548575592E-4</v>
      </c>
      <c r="I623" s="13">
        <f t="shared" si="87"/>
        <v>8.9292908575099375E-2</v>
      </c>
      <c r="J623" s="19">
        <f t="shared" si="84"/>
        <v>4.5346559398788199E-5</v>
      </c>
      <c r="K623" s="13">
        <f t="shared" si="88"/>
        <v>0.96457654743819277</v>
      </c>
      <c r="L623" s="13">
        <f t="shared" si="85"/>
        <v>-3.6066084893726119E-2</v>
      </c>
      <c r="M623" s="13">
        <f t="shared" si="89"/>
        <v>1.3007624795614724E-3</v>
      </c>
      <c r="N623" s="19">
        <f t="shared" si="86"/>
        <v>6.6057992716790258E-7</v>
      </c>
    </row>
    <row r="624" spans="1:14" x14ac:dyDescent="0.2">
      <c r="A624" s="5">
        <v>622</v>
      </c>
      <c r="B624" s="2" t="str">
        <f>'Исходные данные'!A874</f>
        <v>27.09.2013</v>
      </c>
      <c r="C624" s="2">
        <f>'Исходные данные'!B874</f>
        <v>878.29</v>
      </c>
      <c r="D624" s="6" t="str">
        <f>'Исходные данные'!A626</f>
        <v>29.09.2014</v>
      </c>
      <c r="E624" s="2">
        <f>'Исходные данные'!B626</f>
        <v>965.73</v>
      </c>
      <c r="F624" s="13">
        <f t="shared" si="81"/>
        <v>1.0995570938983708</v>
      </c>
      <c r="G624" s="13">
        <f t="shared" si="82"/>
        <v>0.17579128857232829</v>
      </c>
      <c r="H624" s="13">
        <f t="shared" si="83"/>
        <v>5.0642313912351391E-4</v>
      </c>
      <c r="I624" s="13">
        <f t="shared" si="87"/>
        <v>9.4907456811733334E-2</v>
      </c>
      <c r="J624" s="19">
        <f t="shared" si="84"/>
        <v>4.8063332204827317E-5</v>
      </c>
      <c r="K624" s="13">
        <f t="shared" si="88"/>
        <v>0.97000744073132616</v>
      </c>
      <c r="L624" s="13">
        <f t="shared" si="85"/>
        <v>-3.0451536657092135E-2</v>
      </c>
      <c r="M624" s="13">
        <f t="shared" si="89"/>
        <v>9.2729608477823704E-4</v>
      </c>
      <c r="N624" s="19">
        <f t="shared" si="86"/>
        <v>4.6960419415033886E-7</v>
      </c>
    </row>
    <row r="625" spans="1:14" x14ac:dyDescent="0.2">
      <c r="A625" s="5">
        <v>623</v>
      </c>
      <c r="B625" s="2" t="str">
        <f>'Исходные данные'!A875</f>
        <v>26.09.2013</v>
      </c>
      <c r="C625" s="2">
        <f>'Исходные данные'!B875</f>
        <v>879.74</v>
      </c>
      <c r="D625" s="6" t="str">
        <f>'Исходные данные'!A627</f>
        <v>26.09.2014</v>
      </c>
      <c r="E625" s="2">
        <f>'Исходные данные'!B627</f>
        <v>966.26</v>
      </c>
      <c r="F625" s="13">
        <f t="shared" si="81"/>
        <v>1.0983472389569646</v>
      </c>
      <c r="G625" s="13">
        <f t="shared" si="82"/>
        <v>0.17530064698598002</v>
      </c>
      <c r="H625" s="13">
        <f t="shared" si="83"/>
        <v>5.0500968880773909E-4</v>
      </c>
      <c r="I625" s="13">
        <f t="shared" si="87"/>
        <v>9.3806539865060268E-2</v>
      </c>
      <c r="J625" s="19">
        <f t="shared" si="84"/>
        <v>4.7373211505384857E-5</v>
      </c>
      <c r="K625" s="13">
        <f t="shared" si="88"/>
        <v>0.96894013071906593</v>
      </c>
      <c r="L625" s="13">
        <f t="shared" si="85"/>
        <v>-3.1552453603765199E-2</v>
      </c>
      <c r="M625" s="13">
        <f t="shared" si="89"/>
        <v>9.9555732841776694E-4</v>
      </c>
      <c r="N625" s="19">
        <f t="shared" si="86"/>
        <v>5.0276609661452062E-7</v>
      </c>
    </row>
    <row r="626" spans="1:14" x14ac:dyDescent="0.2">
      <c r="A626" s="5">
        <v>624</v>
      </c>
      <c r="B626" s="2" t="str">
        <f>'Исходные данные'!A876</f>
        <v>25.09.2013</v>
      </c>
      <c r="C626" s="2">
        <f>'Исходные данные'!B876</f>
        <v>876.97</v>
      </c>
      <c r="D626" s="6" t="str">
        <f>'Исходные данные'!A628</f>
        <v>25.09.2014</v>
      </c>
      <c r="E626" s="2">
        <f>'Исходные данные'!B628</f>
        <v>966.53</v>
      </c>
      <c r="F626" s="13">
        <f t="shared" si="81"/>
        <v>1.1021243600123152</v>
      </c>
      <c r="G626" s="13">
        <f t="shared" si="82"/>
        <v>0.17481137480290654</v>
      </c>
      <c r="H626" s="13">
        <f t="shared" si="83"/>
        <v>5.0360018349692305E-4</v>
      </c>
      <c r="I626" s="13">
        <f t="shared" si="87"/>
        <v>9.7239553739677506E-2</v>
      </c>
      <c r="J626" s="19">
        <f t="shared" si="84"/>
        <v>4.8969857106460504E-5</v>
      </c>
      <c r="K626" s="13">
        <f t="shared" si="88"/>
        <v>0.9722722319337862</v>
      </c>
      <c r="L626" s="13">
        <f t="shared" si="85"/>
        <v>-2.8119439729147901E-2</v>
      </c>
      <c r="M626" s="13">
        <f t="shared" si="89"/>
        <v>7.9070289068119157E-4</v>
      </c>
      <c r="N626" s="19">
        <f t="shared" si="86"/>
        <v>3.9819812083859556E-7</v>
      </c>
    </row>
    <row r="627" spans="1:14" x14ac:dyDescent="0.2">
      <c r="A627" s="5">
        <v>625</v>
      </c>
      <c r="B627" s="2" t="str">
        <f>'Исходные данные'!A877</f>
        <v>24.09.2013</v>
      </c>
      <c r="C627" s="2">
        <f>'Исходные данные'!B877</f>
        <v>873.08</v>
      </c>
      <c r="D627" s="6" t="str">
        <f>'Исходные данные'!A629</f>
        <v>24.09.2014</v>
      </c>
      <c r="E627" s="2">
        <f>'Исходные данные'!B629</f>
        <v>964.92</v>
      </c>
      <c r="F627" s="13">
        <f t="shared" si="81"/>
        <v>1.1051908187107711</v>
      </c>
      <c r="G627" s="13">
        <f t="shared" si="82"/>
        <v>0.17432346820104028</v>
      </c>
      <c r="H627" s="13">
        <f t="shared" si="83"/>
        <v>5.0219461218037548E-4</v>
      </c>
      <c r="I627" s="13">
        <f t="shared" si="87"/>
        <v>0.10001800667718119</v>
      </c>
      <c r="J627" s="19">
        <f t="shared" si="84"/>
        <v>5.0228504074301215E-5</v>
      </c>
      <c r="K627" s="13">
        <f t="shared" si="88"/>
        <v>0.97497740092474028</v>
      </c>
      <c r="L627" s="13">
        <f t="shared" si="85"/>
        <v>-2.5340986791644274E-2</v>
      </c>
      <c r="M627" s="13">
        <f t="shared" si="89"/>
        <v>6.4216561157429868E-4</v>
      </c>
      <c r="N627" s="19">
        <f t="shared" si="86"/>
        <v>3.2249211026012858E-7</v>
      </c>
    </row>
    <row r="628" spans="1:14" x14ac:dyDescent="0.2">
      <c r="A628" s="5">
        <v>626</v>
      </c>
      <c r="B628" s="2" t="str">
        <f>'Исходные данные'!A878</f>
        <v>23.09.2013</v>
      </c>
      <c r="C628" s="2">
        <f>'Исходные данные'!B878</f>
        <v>871.81</v>
      </c>
      <c r="D628" s="6" t="str">
        <f>'Исходные данные'!A630</f>
        <v>23.09.2014</v>
      </c>
      <c r="E628" s="2">
        <f>'Исходные данные'!B630</f>
        <v>956.05</v>
      </c>
      <c r="F628" s="13">
        <f t="shared" si="81"/>
        <v>1.0966265585391313</v>
      </c>
      <c r="G628" s="13">
        <f t="shared" si="82"/>
        <v>0.17383692336898107</v>
      </c>
      <c r="H628" s="13">
        <f t="shared" si="83"/>
        <v>5.0079296387813682E-4</v>
      </c>
      <c r="I628" s="13">
        <f t="shared" si="87"/>
        <v>9.2238702679700538E-2</v>
      </c>
      <c r="J628" s="19">
        <f t="shared" si="84"/>
        <v>4.6192493299241476E-5</v>
      </c>
      <c r="K628" s="13">
        <f t="shared" si="88"/>
        <v>0.96742218061199003</v>
      </c>
      <c r="L628" s="13">
        <f t="shared" si="85"/>
        <v>-3.312029078912497E-2</v>
      </c>
      <c r="M628" s="13">
        <f t="shared" si="89"/>
        <v>1.0969536619562083E-3</v>
      </c>
      <c r="N628" s="19">
        <f t="shared" si="86"/>
        <v>5.4934667560802533E-7</v>
      </c>
    </row>
    <row r="629" spans="1:14" x14ac:dyDescent="0.2">
      <c r="A629" s="5">
        <v>627</v>
      </c>
      <c r="B629" s="2" t="str">
        <f>'Исходные данные'!A879</f>
        <v>20.09.2013</v>
      </c>
      <c r="C629" s="2">
        <f>'Исходные данные'!B879</f>
        <v>874.53</v>
      </c>
      <c r="D629" s="6" t="str">
        <f>'Исходные данные'!A631</f>
        <v>22.09.2014</v>
      </c>
      <c r="E629" s="2">
        <f>'Исходные данные'!B631</f>
        <v>954.68</v>
      </c>
      <c r="F629" s="13">
        <f t="shared" si="81"/>
        <v>1.0916492287285742</v>
      </c>
      <c r="G629" s="13">
        <f t="shared" si="82"/>
        <v>0.17335173650596672</v>
      </c>
      <c r="H629" s="13">
        <f t="shared" si="83"/>
        <v>4.9939522764089368E-4</v>
      </c>
      <c r="I629" s="13">
        <f t="shared" si="87"/>
        <v>8.7689606607776055E-2</v>
      </c>
      <c r="J629" s="19">
        <f t="shared" si="84"/>
        <v>4.3791771053630735E-5</v>
      </c>
      <c r="K629" s="13">
        <f t="shared" si="88"/>
        <v>0.96303127905898667</v>
      </c>
      <c r="L629" s="13">
        <f t="shared" si="85"/>
        <v>-3.7669386861049453E-2</v>
      </c>
      <c r="M629" s="13">
        <f t="shared" si="89"/>
        <v>1.4189827064874188E-3</v>
      </c>
      <c r="N629" s="19">
        <f t="shared" si="86"/>
        <v>7.0863319172477591E-7</v>
      </c>
    </row>
    <row r="630" spans="1:14" x14ac:dyDescent="0.2">
      <c r="A630" s="5">
        <v>628</v>
      </c>
      <c r="B630" s="2" t="str">
        <f>'Исходные данные'!A880</f>
        <v>19.09.2013</v>
      </c>
      <c r="C630" s="2">
        <f>'Исходные данные'!B880</f>
        <v>877.61</v>
      </c>
      <c r="D630" s="6" t="str">
        <f>'Исходные данные'!A632</f>
        <v>19.09.2014</v>
      </c>
      <c r="E630" s="2">
        <f>'Исходные данные'!B632</f>
        <v>958.48</v>
      </c>
      <c r="F630" s="13">
        <f t="shared" si="81"/>
        <v>1.0921479928442019</v>
      </c>
      <c r="G630" s="13">
        <f t="shared" si="82"/>
        <v>0.17286790382184303</v>
      </c>
      <c r="H630" s="13">
        <f t="shared" si="83"/>
        <v>4.980013925498922E-4</v>
      </c>
      <c r="I630" s="13">
        <f t="shared" si="87"/>
        <v>8.8146392722689204E-2</v>
      </c>
      <c r="J630" s="19">
        <f t="shared" si="84"/>
        <v>4.3897026324148905E-5</v>
      </c>
      <c r="K630" s="13">
        <f t="shared" si="88"/>
        <v>0.96347127886073725</v>
      </c>
      <c r="L630" s="13">
        <f t="shared" si="85"/>
        <v>-3.7212600746136297E-2</v>
      </c>
      <c r="M630" s="13">
        <f t="shared" si="89"/>
        <v>1.3847776542913572E-3</v>
      </c>
      <c r="N630" s="19">
        <f t="shared" si="86"/>
        <v>6.8962120020906908E-7</v>
      </c>
    </row>
    <row r="631" spans="1:14" x14ac:dyDescent="0.2">
      <c r="A631" s="5">
        <v>629</v>
      </c>
      <c r="B631" s="2" t="str">
        <f>'Исходные данные'!A881</f>
        <v>18.09.2013</v>
      </c>
      <c r="C631" s="2">
        <f>'Исходные данные'!B881</f>
        <v>875.39</v>
      </c>
      <c r="D631" s="6" t="str">
        <f>'Исходные данные'!A633</f>
        <v>18.09.2014</v>
      </c>
      <c r="E631" s="2">
        <f>'Исходные данные'!B633</f>
        <v>965.1</v>
      </c>
      <c r="F631" s="13">
        <f t="shared" si="81"/>
        <v>1.1024800374690138</v>
      </c>
      <c r="G631" s="13">
        <f t="shared" si="82"/>
        <v>0.17238542153703429</v>
      </c>
      <c r="H631" s="13">
        <f t="shared" si="83"/>
        <v>4.9661144771685349E-4</v>
      </c>
      <c r="I631" s="13">
        <f t="shared" si="87"/>
        <v>9.7562221570868357E-2</v>
      </c>
      <c r="J631" s="19">
        <f t="shared" si="84"/>
        <v>4.8450516096781365E-5</v>
      </c>
      <c r="K631" s="13">
        <f t="shared" si="88"/>
        <v>0.97258600352546842</v>
      </c>
      <c r="L631" s="13">
        <f t="shared" si="85"/>
        <v>-2.7796771897957134E-2</v>
      </c>
      <c r="M631" s="13">
        <f t="shared" si="89"/>
        <v>7.7266052794706941E-4</v>
      </c>
      <c r="N631" s="19">
        <f t="shared" si="86"/>
        <v>3.8371206337746245E-7</v>
      </c>
    </row>
    <row r="632" spans="1:14" x14ac:dyDescent="0.2">
      <c r="A632" s="5">
        <v>630</v>
      </c>
      <c r="B632" s="2" t="str">
        <f>'Исходные данные'!A882</f>
        <v>17.09.2013</v>
      </c>
      <c r="C632" s="2">
        <f>'Исходные данные'!B882</f>
        <v>875.56</v>
      </c>
      <c r="D632" s="6" t="str">
        <f>'Исходные данные'!A634</f>
        <v>17.09.2014</v>
      </c>
      <c r="E632" s="2">
        <f>'Исходные данные'!B634</f>
        <v>963.99</v>
      </c>
      <c r="F632" s="13">
        <f t="shared" si="81"/>
        <v>1.1009982182831559</v>
      </c>
      <c r="G632" s="13">
        <f t="shared" si="82"/>
        <v>0.1719042858825138</v>
      </c>
      <c r="H632" s="13">
        <f t="shared" si="83"/>
        <v>4.9522538228388832E-4</v>
      </c>
      <c r="I632" s="13">
        <f t="shared" si="87"/>
        <v>9.621723946780382E-2</v>
      </c>
      <c r="J632" s="19">
        <f t="shared" si="84"/>
        <v>4.7649219197743572E-5</v>
      </c>
      <c r="K632" s="13">
        <f t="shared" si="88"/>
        <v>0.97127877205556401</v>
      </c>
      <c r="L632" s="13">
        <f t="shared" si="85"/>
        <v>-2.9141754001021675E-2</v>
      </c>
      <c r="M632" s="13">
        <f t="shared" si="89"/>
        <v>8.4924182625607325E-4</v>
      </c>
      <c r="N632" s="19">
        <f t="shared" si="86"/>
        <v>4.2056610805913135E-7</v>
      </c>
    </row>
    <row r="633" spans="1:14" x14ac:dyDescent="0.2">
      <c r="A633" s="5">
        <v>631</v>
      </c>
      <c r="B633" s="2" t="str">
        <f>'Исходные данные'!A883</f>
        <v>16.09.2013</v>
      </c>
      <c r="C633" s="2">
        <f>'Исходные данные'!B883</f>
        <v>876.53</v>
      </c>
      <c r="D633" s="6" t="str">
        <f>'Исходные данные'!A635</f>
        <v>16.09.2014</v>
      </c>
      <c r="E633" s="2">
        <f>'Исходные данные'!B635</f>
        <v>979.68</v>
      </c>
      <c r="F633" s="13">
        <f t="shared" si="81"/>
        <v>1.1176799425005419</v>
      </c>
      <c r="G633" s="13">
        <f t="shared" si="82"/>
        <v>0.17142449309977439</v>
      </c>
      <c r="H633" s="13">
        <f t="shared" si="83"/>
        <v>4.938431854234123E-4</v>
      </c>
      <c r="I633" s="13">
        <f t="shared" si="87"/>
        <v>0.11125505691472583</v>
      </c>
      <c r="J633" s="19">
        <f t="shared" si="84"/>
        <v>5.4942551701231232E-5</v>
      </c>
      <c r="K633" s="13">
        <f t="shared" si="88"/>
        <v>0.9859950580082314</v>
      </c>
      <c r="L633" s="13">
        <f t="shared" si="85"/>
        <v>-1.4103936554099685E-2</v>
      </c>
      <c r="M633" s="13">
        <f t="shared" si="89"/>
        <v>1.9892102632207439E-4</v>
      </c>
      <c r="N633" s="19">
        <f t="shared" si="86"/>
        <v>9.8235793286587666E-8</v>
      </c>
    </row>
    <row r="634" spans="1:14" x14ac:dyDescent="0.2">
      <c r="A634" s="5">
        <v>632</v>
      </c>
      <c r="B634" s="2" t="str">
        <f>'Исходные данные'!A884</f>
        <v>13.09.2013</v>
      </c>
      <c r="C634" s="2">
        <f>'Исходные данные'!B884</f>
        <v>871.38</v>
      </c>
      <c r="D634" s="6" t="str">
        <f>'Исходные данные'!A636</f>
        <v>15.09.2014</v>
      </c>
      <c r="E634" s="2">
        <f>'Исходные данные'!B636</f>
        <v>967.98</v>
      </c>
      <c r="F634" s="13">
        <f t="shared" si="81"/>
        <v>1.1108586380224472</v>
      </c>
      <c r="G634" s="13">
        <f t="shared" si="82"/>
        <v>0.17094603944079906</v>
      </c>
      <c r="H634" s="13">
        <f t="shared" si="83"/>
        <v>4.9246484633806156E-4</v>
      </c>
      <c r="I634" s="13">
        <f t="shared" si="87"/>
        <v>0.10513326405833996</v>
      </c>
      <c r="J634" s="19">
        <f t="shared" si="84"/>
        <v>5.1774436729509242E-5</v>
      </c>
      <c r="K634" s="13">
        <f t="shared" si="88"/>
        <v>0.97997743860859954</v>
      </c>
      <c r="L634" s="13">
        <f t="shared" si="85"/>
        <v>-2.0225729410485453E-2</v>
      </c>
      <c r="M634" s="13">
        <f t="shared" si="89"/>
        <v>4.0908013018618348E-4</v>
      </c>
      <c r="N634" s="19">
        <f t="shared" si="86"/>
        <v>2.0145758345209306E-7</v>
      </c>
    </row>
    <row r="635" spans="1:14" x14ac:dyDescent="0.2">
      <c r="A635" s="5">
        <v>633</v>
      </c>
      <c r="B635" s="2" t="str">
        <f>'Исходные данные'!A885</f>
        <v>12.09.2013</v>
      </c>
      <c r="C635" s="2">
        <f>'Исходные данные'!B885</f>
        <v>872.94</v>
      </c>
      <c r="D635" s="6" t="str">
        <f>'Исходные данные'!A637</f>
        <v>12.09.2014</v>
      </c>
      <c r="E635" s="2">
        <f>'Исходные данные'!B637</f>
        <v>973.85</v>
      </c>
      <c r="F635" s="13">
        <f t="shared" si="81"/>
        <v>1.1155978646871492</v>
      </c>
      <c r="G635" s="13">
        <f t="shared" si="82"/>
        <v>0.17046892116803167</v>
      </c>
      <c r="H635" s="13">
        <f t="shared" si="83"/>
        <v>4.9109035426060774E-4</v>
      </c>
      <c r="I635" s="13">
        <f t="shared" si="87"/>
        <v>0.10939046272055648</v>
      </c>
      <c r="J635" s="19">
        <f t="shared" si="84"/>
        <v>5.3720601090169887E-5</v>
      </c>
      <c r="K635" s="13">
        <f t="shared" si="88"/>
        <v>0.98415829029295787</v>
      </c>
      <c r="L635" s="13">
        <f t="shared" si="85"/>
        <v>-1.5968530748268966E-2</v>
      </c>
      <c r="M635" s="13">
        <f t="shared" si="89"/>
        <v>2.5499397425841718E-4</v>
      </c>
      <c r="N635" s="19">
        <f t="shared" si="86"/>
        <v>1.2522508115288639E-7</v>
      </c>
    </row>
    <row r="636" spans="1:14" x14ac:dyDescent="0.2">
      <c r="A636" s="5">
        <v>634</v>
      </c>
      <c r="B636" s="2" t="str">
        <f>'Исходные данные'!A886</f>
        <v>11.09.2013</v>
      </c>
      <c r="C636" s="2">
        <f>'Исходные данные'!B886</f>
        <v>870.64</v>
      </c>
      <c r="D636" s="6" t="str">
        <f>'Исходные данные'!A638</f>
        <v>11.09.2014</v>
      </c>
      <c r="E636" s="2">
        <f>'Исходные данные'!B638</f>
        <v>970.65</v>
      </c>
      <c r="F636" s="13">
        <f t="shared" si="81"/>
        <v>1.1148695212717081</v>
      </c>
      <c r="G636" s="13">
        <f t="shared" si="82"/>
        <v>0.1699931345543477</v>
      </c>
      <c r="H636" s="13">
        <f t="shared" si="83"/>
        <v>4.8971969845387449E-4</v>
      </c>
      <c r="I636" s="13">
        <f t="shared" si="87"/>
        <v>0.10873737678357852</v>
      </c>
      <c r="J636" s="19">
        <f t="shared" si="84"/>
        <v>5.3250835369119405E-5</v>
      </c>
      <c r="K636" s="13">
        <f t="shared" si="88"/>
        <v>0.98351576019033204</v>
      </c>
      <c r="L636" s="13">
        <f t="shared" si="85"/>
        <v>-1.6621616685246931E-2</v>
      </c>
      <c r="M636" s="13">
        <f t="shared" si="89"/>
        <v>2.7627814123128516E-4</v>
      </c>
      <c r="N636" s="19">
        <f t="shared" si="86"/>
        <v>1.3529884801318193E-7</v>
      </c>
    </row>
    <row r="637" spans="1:14" x14ac:dyDescent="0.2">
      <c r="A637" s="5">
        <v>635</v>
      </c>
      <c r="B637" s="2" t="str">
        <f>'Исходные данные'!A887</f>
        <v>10.09.2013</v>
      </c>
      <c r="C637" s="2">
        <f>'Исходные данные'!B887</f>
        <v>875.77</v>
      </c>
      <c r="D637" s="6" t="str">
        <f>'Исходные данные'!A639</f>
        <v>10.09.2014</v>
      </c>
      <c r="E637" s="2">
        <f>'Исходные данные'!B639</f>
        <v>970.82</v>
      </c>
      <c r="F637" s="13">
        <f t="shared" si="81"/>
        <v>1.1085330623337177</v>
      </c>
      <c r="G637" s="13">
        <f t="shared" si="82"/>
        <v>0.16951867588302538</v>
      </c>
      <c r="H637" s="13">
        <f t="shared" si="83"/>
        <v>4.8835286821065371E-4</v>
      </c>
      <c r="I637" s="13">
        <f t="shared" si="87"/>
        <v>0.10303757582133401</v>
      </c>
      <c r="J637" s="19">
        <f t="shared" si="84"/>
        <v>5.0318695685821167E-5</v>
      </c>
      <c r="K637" s="13">
        <f t="shared" si="88"/>
        <v>0.97792586190142394</v>
      </c>
      <c r="L637" s="13">
        <f t="shared" si="85"/>
        <v>-2.2321417647491501E-2</v>
      </c>
      <c r="M637" s="13">
        <f t="shared" si="89"/>
        <v>4.9824568579375308E-4</v>
      </c>
      <c r="N637" s="19">
        <f t="shared" si="86"/>
        <v>2.4331970973096348E-7</v>
      </c>
    </row>
    <row r="638" spans="1:14" x14ac:dyDescent="0.2">
      <c r="A638" s="5">
        <v>636</v>
      </c>
      <c r="B638" s="2" t="str">
        <f>'Исходные данные'!A888</f>
        <v>09.09.2013</v>
      </c>
      <c r="C638" s="2">
        <f>'Исходные данные'!B888</f>
        <v>876.01</v>
      </c>
      <c r="D638" s="6" t="str">
        <f>'Исходные данные'!A640</f>
        <v>09.09.2014</v>
      </c>
      <c r="E638" s="2">
        <f>'Исходные данные'!B640</f>
        <v>977</v>
      </c>
      <c r="F638" s="13">
        <f t="shared" si="81"/>
        <v>1.1152840720996335</v>
      </c>
      <c r="G638" s="13">
        <f t="shared" si="82"/>
        <v>0.16904554144771641</v>
      </c>
      <c r="H638" s="13">
        <f t="shared" si="83"/>
        <v>4.8698985285362128E-4</v>
      </c>
      <c r="I638" s="13">
        <f t="shared" si="87"/>
        <v>0.10910914564643373</v>
      </c>
      <c r="J638" s="19">
        <f t="shared" si="84"/>
        <v>5.3135046783341095E-5</v>
      </c>
      <c r="K638" s="13">
        <f t="shared" si="88"/>
        <v>0.98388146870140469</v>
      </c>
      <c r="L638" s="13">
        <f t="shared" si="85"/>
        <v>-1.6249847822391746E-2</v>
      </c>
      <c r="M638" s="13">
        <f t="shared" si="89"/>
        <v>2.6405755425089566E-4</v>
      </c>
      <c r="N638" s="19">
        <f t="shared" si="86"/>
        <v>1.2859334948953079E-7</v>
      </c>
    </row>
    <row r="639" spans="1:14" x14ac:dyDescent="0.2">
      <c r="A639" s="5">
        <v>637</v>
      </c>
      <c r="B639" s="2" t="str">
        <f>'Исходные данные'!A889</f>
        <v>06.09.2013</v>
      </c>
      <c r="C639" s="2">
        <f>'Исходные данные'!B889</f>
        <v>874.18</v>
      </c>
      <c r="D639" s="6" t="str">
        <f>'Исходные данные'!A641</f>
        <v>08.09.2014</v>
      </c>
      <c r="E639" s="2">
        <f>'Исходные данные'!B641</f>
        <v>972.41</v>
      </c>
      <c r="F639" s="13">
        <f t="shared" si="81"/>
        <v>1.112368162163399</v>
      </c>
      <c r="G639" s="13">
        <f t="shared" si="82"/>
        <v>0.16857372755241706</v>
      </c>
      <c r="H639" s="13">
        <f t="shared" si="83"/>
        <v>4.8563064173525421E-4</v>
      </c>
      <c r="I639" s="13">
        <f t="shared" si="87"/>
        <v>0.10649122211533656</v>
      </c>
      <c r="J639" s="19">
        <f t="shared" si="84"/>
        <v>5.1715400535042384E-5</v>
      </c>
      <c r="K639" s="13">
        <f t="shared" si="88"/>
        <v>0.98130911083991168</v>
      </c>
      <c r="L639" s="13">
        <f t="shared" si="85"/>
        <v>-1.8867771353488858E-2</v>
      </c>
      <c r="M639" s="13">
        <f t="shared" si="89"/>
        <v>3.5599279584754158E-4</v>
      </c>
      <c r="N639" s="19">
        <f t="shared" si="86"/>
        <v>1.7288100990056895E-7</v>
      </c>
    </row>
    <row r="640" spans="1:14" x14ac:dyDescent="0.2">
      <c r="A640" s="5">
        <v>638</v>
      </c>
      <c r="B640" s="2" t="str">
        <f>'Исходные данные'!A890</f>
        <v>05.09.2013</v>
      </c>
      <c r="C640" s="2">
        <f>'Исходные данные'!B890</f>
        <v>862.81</v>
      </c>
      <c r="D640" s="6" t="str">
        <f>'Исходные данные'!A642</f>
        <v>05.09.2014</v>
      </c>
      <c r="E640" s="2">
        <f>'Исходные данные'!B642</f>
        <v>973.05</v>
      </c>
      <c r="F640" s="13">
        <f t="shared" si="81"/>
        <v>1.1277685701371101</v>
      </c>
      <c r="G640" s="13">
        <f t="shared" si="82"/>
        <v>0.16810323051143919</v>
      </c>
      <c r="H640" s="13">
        <f t="shared" si="83"/>
        <v>4.8427522423774658E-4</v>
      </c>
      <c r="I640" s="13">
        <f t="shared" si="87"/>
        <v>0.12024096370780371</v>
      </c>
      <c r="J640" s="19">
        <f t="shared" si="84"/>
        <v>5.8229719662159388E-5</v>
      </c>
      <c r="K640" s="13">
        <f t="shared" si="88"/>
        <v>0.99489504503804849</v>
      </c>
      <c r="L640" s="13">
        <f t="shared" si="85"/>
        <v>-5.1180297610217401E-3</v>
      </c>
      <c r="M640" s="13">
        <f t="shared" si="89"/>
        <v>2.6194228634706105E-5</v>
      </c>
      <c r="N640" s="19">
        <f t="shared" si="86"/>
        <v>1.2685215945807102E-8</v>
      </c>
    </row>
    <row r="641" spans="1:14" x14ac:dyDescent="0.2">
      <c r="A641" s="5">
        <v>639</v>
      </c>
      <c r="B641" s="2" t="str">
        <f>'Исходные данные'!A891</f>
        <v>04.09.2013</v>
      </c>
      <c r="C641" s="2">
        <f>'Исходные данные'!B891</f>
        <v>854.46</v>
      </c>
      <c r="D641" s="6" t="str">
        <f>'Исходные данные'!A643</f>
        <v>04.09.2014</v>
      </c>
      <c r="E641" s="2">
        <f>'Исходные данные'!B643</f>
        <v>966.31</v>
      </c>
      <c r="F641" s="13">
        <f t="shared" si="81"/>
        <v>1.1309013880111414</v>
      </c>
      <c r="G641" s="13">
        <f t="shared" si="82"/>
        <v>0.16763404664938189</v>
      </c>
      <c r="H641" s="13">
        <f t="shared" si="83"/>
        <v>4.8292358977292848E-4</v>
      </c>
      <c r="I641" s="13">
        <f t="shared" si="87"/>
        <v>0.12301500324529861</v>
      </c>
      <c r="J641" s="19">
        <f t="shared" si="84"/>
        <v>5.9406846963148053E-5</v>
      </c>
      <c r="K641" s="13">
        <f t="shared" si="88"/>
        <v>0.99765875477638732</v>
      </c>
      <c r="L641" s="13">
        <f t="shared" si="85"/>
        <v>-2.3439902235268088E-3</v>
      </c>
      <c r="M641" s="13">
        <f t="shared" si="89"/>
        <v>5.4942901679901066E-6</v>
      </c>
      <c r="N641" s="19">
        <f t="shared" si="86"/>
        <v>2.6533223311798887E-9</v>
      </c>
    </row>
    <row r="642" spans="1:14" x14ac:dyDescent="0.2">
      <c r="A642" s="5">
        <v>640</v>
      </c>
      <c r="B642" s="2" t="str">
        <f>'Исходные данные'!A892</f>
        <v>03.09.2013</v>
      </c>
      <c r="C642" s="2">
        <f>'Исходные данные'!B892</f>
        <v>852.24</v>
      </c>
      <c r="D642" s="6" t="str">
        <f>'Исходные данные'!A644</f>
        <v>03.09.2014</v>
      </c>
      <c r="E642" s="2">
        <f>'Исходные данные'!B644</f>
        <v>958.98</v>
      </c>
      <c r="F642" s="13">
        <f t="shared" ref="F642:F705" si="90">E642/C642</f>
        <v>1.1252464094621233</v>
      </c>
      <c r="G642" s="13">
        <f t="shared" ref="G642:G705" si="91">1/POWER(2,A642/248)</f>
        <v>0.16716617230110212</v>
      </c>
      <c r="H642" s="13">
        <f t="shared" ref="H642:H705" si="92">G642/SUM(G$2:G$1242)</f>
        <v>4.8157572778218069E-4</v>
      </c>
      <c r="I642" s="13">
        <f t="shared" si="87"/>
        <v>0.11800204230567489</v>
      </c>
      <c r="J642" s="19">
        <f t="shared" ref="J642:J705" si="93">H642*I642</f>
        <v>5.6826919403139058E-5</v>
      </c>
      <c r="K642" s="13">
        <f t="shared" si="88"/>
        <v>0.99267004495844069</v>
      </c>
      <c r="L642" s="13">
        <f t="shared" ref="L642:L705" si="94">LN(K642)</f>
        <v>-7.3569511631506237E-3</v>
      </c>
      <c r="M642" s="13">
        <f t="shared" si="89"/>
        <v>5.4124730416985981E-5</v>
      </c>
      <c r="N642" s="19">
        <f t="shared" ref="N642:N705" si="95">M642*H642</f>
        <v>2.6065156441574355E-8</v>
      </c>
    </row>
    <row r="643" spans="1:14" x14ac:dyDescent="0.2">
      <c r="A643" s="5">
        <v>641</v>
      </c>
      <c r="B643" s="2" t="str">
        <f>'Исходные данные'!A893</f>
        <v>02.09.2013</v>
      </c>
      <c r="C643" s="2">
        <f>'Исходные данные'!B893</f>
        <v>850.05</v>
      </c>
      <c r="D643" s="6" t="str">
        <f>'Исходные данные'!A645</f>
        <v>02.09.2014</v>
      </c>
      <c r="E643" s="2">
        <f>'Исходные данные'!B645</f>
        <v>932.83</v>
      </c>
      <c r="F643" s="13">
        <f t="shared" si="90"/>
        <v>1.0973825069113583</v>
      </c>
      <c r="G643" s="13">
        <f t="shared" si="91"/>
        <v>0.16669960381168675</v>
      </c>
      <c r="H643" s="13">
        <f t="shared" si="92"/>
        <v>4.8023162773635488E-4</v>
      </c>
      <c r="I643" s="13">
        <f t="shared" ref="I643:I706" si="96">LN(F643)</f>
        <v>9.2927805030320124E-2</v>
      </c>
      <c r="J643" s="19">
        <f t="shared" si="93"/>
        <v>4.4626871071677261E-5</v>
      </c>
      <c r="K643" s="13">
        <f t="shared" ref="K643:K706" si="97">F643/GEOMEAN(F$2:F$1242)</f>
        <v>0.9680890632595015</v>
      </c>
      <c r="L643" s="13">
        <f t="shared" si="94"/>
        <v>-3.2431188438505384E-2</v>
      </c>
      <c r="M643" s="13">
        <f t="shared" ref="M643:M706" si="98">POWER(L643-AVERAGE(L$2:L$1242),2)</f>
        <v>1.0517819835338571E-3</v>
      </c>
      <c r="N643" s="19">
        <f t="shared" si="95"/>
        <v>5.050989739762362E-7</v>
      </c>
    </row>
    <row r="644" spans="1:14" x14ac:dyDescent="0.2">
      <c r="A644" s="5">
        <v>642</v>
      </c>
      <c r="B644" s="2" t="str">
        <f>'Исходные данные'!A894</f>
        <v>30.08.2013</v>
      </c>
      <c r="C644" s="2">
        <f>'Исходные данные'!B894</f>
        <v>849.89</v>
      </c>
      <c r="D644" s="6" t="str">
        <f>'Исходные данные'!A646</f>
        <v>01.09.2014</v>
      </c>
      <c r="E644" s="2">
        <f>'Исходные данные'!B646</f>
        <v>938.79</v>
      </c>
      <c r="F644" s="13">
        <f t="shared" si="90"/>
        <v>1.1046017719940227</v>
      </c>
      <c r="G644" s="13">
        <f t="shared" si="91"/>
        <v>0.1662343375364233</v>
      </c>
      <c r="H644" s="13">
        <f t="shared" si="92"/>
        <v>4.7889127913568874E-4</v>
      </c>
      <c r="I644" s="13">
        <f t="shared" si="96"/>
        <v>9.9484882678867681E-2</v>
      </c>
      <c r="J644" s="19">
        <f t="shared" si="93"/>
        <v>4.7642442720746872E-5</v>
      </c>
      <c r="K644" s="13">
        <f t="shared" si="97"/>
        <v>0.97445775560449721</v>
      </c>
      <c r="L644" s="13">
        <f t="shared" si="94"/>
        <v>-2.587411078995781E-2</v>
      </c>
      <c r="M644" s="13">
        <f t="shared" si="98"/>
        <v>6.6946960917102049E-4</v>
      </c>
      <c r="N644" s="19">
        <f t="shared" si="95"/>
        <v>3.2060315747837961E-7</v>
      </c>
    </row>
    <row r="645" spans="1:14" x14ac:dyDescent="0.2">
      <c r="A645" s="5">
        <v>643</v>
      </c>
      <c r="B645" s="2" t="str">
        <f>'Исходные данные'!A895</f>
        <v>29.08.2013</v>
      </c>
      <c r="C645" s="2">
        <f>'Исходные данные'!B895</f>
        <v>851.38</v>
      </c>
      <c r="D645" s="6" t="str">
        <f>'Исходные данные'!A647</f>
        <v>29.08.2014</v>
      </c>
      <c r="E645" s="2">
        <f>'Исходные данные'!B647</f>
        <v>943.26</v>
      </c>
      <c r="F645" s="13">
        <f t="shared" si="90"/>
        <v>1.1079189081256313</v>
      </c>
      <c r="G645" s="13">
        <f t="shared" si="91"/>
        <v>0.16577036984077234</v>
      </c>
      <c r="H645" s="13">
        <f t="shared" si="92"/>
        <v>4.7755467150972672E-4</v>
      </c>
      <c r="I645" s="13">
        <f t="shared" si="96"/>
        <v>0.10248339803450199</v>
      </c>
      <c r="J645" s="19">
        <f t="shared" si="93"/>
        <v>4.8941425483567173E-5</v>
      </c>
      <c r="K645" s="13">
        <f t="shared" si="97"/>
        <v>0.9773840672507359</v>
      </c>
      <c r="L645" s="13">
        <f t="shared" si="94"/>
        <v>-2.2875595434323472E-2</v>
      </c>
      <c r="M645" s="13">
        <f t="shared" si="98"/>
        <v>5.2329286647484908E-4</v>
      </c>
      <c r="N645" s="19">
        <f t="shared" si="95"/>
        <v>2.4990095295277982E-7</v>
      </c>
    </row>
    <row r="646" spans="1:14" x14ac:dyDescent="0.2">
      <c r="A646" s="5">
        <v>644</v>
      </c>
      <c r="B646" s="2" t="str">
        <f>'Исходные данные'!A896</f>
        <v>28.08.2013</v>
      </c>
      <c r="C646" s="2">
        <f>'Исходные данные'!B896</f>
        <v>853.52</v>
      </c>
      <c r="D646" s="6" t="str">
        <f>'Исходные данные'!A648</f>
        <v>28.08.2014</v>
      </c>
      <c r="E646" s="2">
        <f>'Исходные данные'!B648</f>
        <v>953.21</v>
      </c>
      <c r="F646" s="13">
        <f t="shared" si="90"/>
        <v>1.1167986690411473</v>
      </c>
      <c r="G646" s="13">
        <f t="shared" si="91"/>
        <v>0.16530769710033816</v>
      </c>
      <c r="H646" s="13">
        <f t="shared" si="92"/>
        <v>4.7622179441723559E-4</v>
      </c>
      <c r="I646" s="13">
        <f t="shared" si="96"/>
        <v>0.11046626126411051</v>
      </c>
      <c r="J646" s="19">
        <f t="shared" si="93"/>
        <v>5.2606441161757872E-5</v>
      </c>
      <c r="K646" s="13">
        <f t="shared" si="97"/>
        <v>0.98521761605667169</v>
      </c>
      <c r="L646" s="13">
        <f t="shared" si="94"/>
        <v>-1.4892732204714891E-2</v>
      </c>
      <c r="M646" s="13">
        <f t="shared" si="98"/>
        <v>2.2179347252135743E-4</v>
      </c>
      <c r="N646" s="19">
        <f t="shared" si="95"/>
        <v>1.0562288547415067E-7</v>
      </c>
    </row>
    <row r="647" spans="1:14" x14ac:dyDescent="0.2">
      <c r="A647" s="5">
        <v>645</v>
      </c>
      <c r="B647" s="2" t="str">
        <f>'Исходные данные'!A897</f>
        <v>27.08.2013</v>
      </c>
      <c r="C647" s="2">
        <f>'Исходные данные'!B897</f>
        <v>859.67</v>
      </c>
      <c r="D647" s="6" t="str">
        <f>'Исходные данные'!A649</f>
        <v>27.08.2014</v>
      </c>
      <c r="E647" s="2">
        <f>'Исходные данные'!B649</f>
        <v>969.17</v>
      </c>
      <c r="F647" s="13">
        <f t="shared" si="90"/>
        <v>1.1273744576407225</v>
      </c>
      <c r="G647" s="13">
        <f t="shared" si="91"/>
        <v>0.16484631570084113</v>
      </c>
      <c r="H647" s="13">
        <f t="shared" si="92"/>
        <v>4.7489263744612462E-4</v>
      </c>
      <c r="I647" s="13">
        <f t="shared" si="96"/>
        <v>0.11989144042210047</v>
      </c>
      <c r="J647" s="19">
        <f t="shared" si="93"/>
        <v>5.6935562349266209E-5</v>
      </c>
      <c r="K647" s="13">
        <f t="shared" si="97"/>
        <v>0.99454736681733347</v>
      </c>
      <c r="L647" s="13">
        <f t="shared" si="94"/>
        <v>-5.4675530467250179E-3</v>
      </c>
      <c r="M647" s="13">
        <f t="shared" si="98"/>
        <v>2.989413631875401E-5</v>
      </c>
      <c r="N647" s="19">
        <f t="shared" si="95"/>
        <v>1.4196505240587075E-8</v>
      </c>
    </row>
    <row r="648" spans="1:14" x14ac:dyDescent="0.2">
      <c r="A648" s="5">
        <v>646</v>
      </c>
      <c r="B648" s="2" t="str">
        <f>'Исходные данные'!A898</f>
        <v>26.08.2013</v>
      </c>
      <c r="C648" s="2">
        <f>'Исходные данные'!B898</f>
        <v>870.24</v>
      </c>
      <c r="D648" s="6" t="str">
        <f>'Исходные данные'!A650</f>
        <v>26.08.2014</v>
      </c>
      <c r="E648" s="2">
        <f>'Исходные данные'!B650</f>
        <v>970.34</v>
      </c>
      <c r="F648" s="13">
        <f t="shared" si="90"/>
        <v>1.11502574002574</v>
      </c>
      <c r="G648" s="13">
        <f t="shared" si="91"/>
        <v>0.16438622203808911</v>
      </c>
      <c r="H648" s="13">
        <f t="shared" si="92"/>
        <v>4.7356719021336344E-4</v>
      </c>
      <c r="I648" s="13">
        <f t="shared" si="96"/>
        <v>0.10887748987050126</v>
      </c>
      <c r="J648" s="19">
        <f t="shared" si="93"/>
        <v>5.1560806955457223E-5</v>
      </c>
      <c r="K648" s="13">
        <f t="shared" si="97"/>
        <v>0.98365357327401226</v>
      </c>
      <c r="L648" s="13">
        <f t="shared" si="94"/>
        <v>-1.6481503598324235E-2</v>
      </c>
      <c r="M648" s="13">
        <f t="shared" si="98"/>
        <v>2.7163996086158068E-4</v>
      </c>
      <c r="N648" s="19">
        <f t="shared" si="95"/>
        <v>1.2863977301488678E-7</v>
      </c>
    </row>
    <row r="649" spans="1:14" x14ac:dyDescent="0.2">
      <c r="A649" s="5">
        <v>647</v>
      </c>
      <c r="B649" s="2" t="str">
        <f>'Исходные данные'!A899</f>
        <v>23.08.2013</v>
      </c>
      <c r="C649" s="2">
        <f>'Исходные данные'!B899</f>
        <v>874.05</v>
      </c>
      <c r="D649" s="6" t="str">
        <f>'Исходные данные'!A651</f>
        <v>25.08.2014</v>
      </c>
      <c r="E649" s="2">
        <f>'Исходные данные'!B651</f>
        <v>968.33</v>
      </c>
      <c r="F649" s="13">
        <f t="shared" si="90"/>
        <v>1.1078656827412621</v>
      </c>
      <c r="G649" s="13">
        <f t="shared" si="91"/>
        <v>0.16392741251794968</v>
      </c>
      <c r="H649" s="13">
        <f t="shared" si="92"/>
        <v>4.7224544236490186E-4</v>
      </c>
      <c r="I649" s="13">
        <f t="shared" si="96"/>
        <v>0.10243535601399253</v>
      </c>
      <c r="J649" s="19">
        <f t="shared" si="93"/>
        <v>4.8374630014634112E-5</v>
      </c>
      <c r="K649" s="13">
        <f t="shared" si="97"/>
        <v>0.97733711287323199</v>
      </c>
      <c r="L649" s="13">
        <f t="shared" si="94"/>
        <v>-2.2923637454832974E-2</v>
      </c>
      <c r="M649" s="13">
        <f t="shared" si="98"/>
        <v>5.2549315416062939E-4</v>
      </c>
      <c r="N649" s="19">
        <f t="shared" si="95"/>
        <v>2.4816174704631402E-7</v>
      </c>
    </row>
    <row r="650" spans="1:14" x14ac:dyDescent="0.2">
      <c r="A650" s="5">
        <v>648</v>
      </c>
      <c r="B650" s="2" t="str">
        <f>'Исходные данные'!A900</f>
        <v>22.08.2013</v>
      </c>
      <c r="C650" s="2">
        <f>'Исходные данные'!B900</f>
        <v>863.2</v>
      </c>
      <c r="D650" s="6" t="str">
        <f>'Исходные данные'!A652</f>
        <v>22.08.2014</v>
      </c>
      <c r="E650" s="2">
        <f>'Исходные данные'!B652</f>
        <v>966.35</v>
      </c>
      <c r="F650" s="13">
        <f t="shared" si="90"/>
        <v>1.1194972196478221</v>
      </c>
      <c r="G650" s="13">
        <f t="shared" si="91"/>
        <v>0.16346988355632155</v>
      </c>
      <c r="H650" s="13">
        <f t="shared" si="92"/>
        <v>4.7092738357558763E-4</v>
      </c>
      <c r="I650" s="13">
        <f t="shared" si="96"/>
        <v>0.11287967348755189</v>
      </c>
      <c r="J650" s="19">
        <f t="shared" si="93"/>
        <v>5.3158129294359441E-5</v>
      </c>
      <c r="K650" s="13">
        <f t="shared" si="97"/>
        <v>0.9875982238324662</v>
      </c>
      <c r="L650" s="13">
        <f t="shared" si="94"/>
        <v>-1.2479319981273598E-2</v>
      </c>
      <c r="M650" s="13">
        <f t="shared" si="98"/>
        <v>1.5573342719501896E-4</v>
      </c>
      <c r="N650" s="19">
        <f t="shared" si="95"/>
        <v>7.3339135404209541E-8</v>
      </c>
    </row>
    <row r="651" spans="1:14" x14ac:dyDescent="0.2">
      <c r="A651" s="5">
        <v>649</v>
      </c>
      <c r="B651" s="2" t="str">
        <f>'Исходные данные'!A901</f>
        <v>21.08.2013</v>
      </c>
      <c r="C651" s="2">
        <f>'Исходные данные'!B901</f>
        <v>860.17</v>
      </c>
      <c r="D651" s="6" t="str">
        <f>'Исходные данные'!A653</f>
        <v>21.08.2014</v>
      </c>
      <c r="E651" s="2">
        <f>'Исходные данные'!B653</f>
        <v>976.55</v>
      </c>
      <c r="F651" s="13">
        <f t="shared" si="90"/>
        <v>1.1352988362765499</v>
      </c>
      <c r="G651" s="13">
        <f t="shared" si="91"/>
        <v>0.16301363157910684</v>
      </c>
      <c r="H651" s="13">
        <f t="shared" si="92"/>
        <v>4.6961300354908634E-4</v>
      </c>
      <c r="I651" s="13">
        <f t="shared" si="96"/>
        <v>0.12689590815175575</v>
      </c>
      <c r="J651" s="19">
        <f t="shared" si="93"/>
        <v>5.9591968565235007E-5</v>
      </c>
      <c r="K651" s="13">
        <f t="shared" si="97"/>
        <v>1.0015380963415936</v>
      </c>
      <c r="L651" s="13">
        <f t="shared" si="94"/>
        <v>1.5369146829303524E-3</v>
      </c>
      <c r="M651" s="13">
        <f t="shared" si="98"/>
        <v>2.3621067426063497E-6</v>
      </c>
      <c r="N651" s="19">
        <f t="shared" si="95"/>
        <v>1.1092760420989165E-9</v>
      </c>
    </row>
    <row r="652" spans="1:14" x14ac:dyDescent="0.2">
      <c r="A652" s="5">
        <v>650</v>
      </c>
      <c r="B652" s="2" t="str">
        <f>'Исходные данные'!A902</f>
        <v>20.08.2013</v>
      </c>
      <c r="C652" s="2">
        <f>'Исходные данные'!B902</f>
        <v>858.19</v>
      </c>
      <c r="D652" s="6" t="str">
        <f>'Исходные данные'!A654</f>
        <v>20.08.2014</v>
      </c>
      <c r="E652" s="2">
        <f>'Исходные данные'!B654</f>
        <v>967.63</v>
      </c>
      <c r="F652" s="13">
        <f t="shared" si="90"/>
        <v>1.1275242079259837</v>
      </c>
      <c r="G652" s="13">
        <f t="shared" si="91"/>
        <v>0.16255865302218331</v>
      </c>
      <c r="H652" s="13">
        <f t="shared" si="92"/>
        <v>4.683022920178019E-4</v>
      </c>
      <c r="I652" s="13">
        <f t="shared" si="96"/>
        <v>0.12002426260854114</v>
      </c>
      <c r="J652" s="19">
        <f t="shared" si="93"/>
        <v>5.6207637277326374E-5</v>
      </c>
      <c r="K652" s="13">
        <f t="shared" si="97"/>
        <v>0.99467947354627106</v>
      </c>
      <c r="L652" s="13">
        <f t="shared" si="94"/>
        <v>-5.3347308602843136E-3</v>
      </c>
      <c r="M652" s="13">
        <f t="shared" si="98"/>
        <v>2.8459353351671748E-5</v>
      </c>
      <c r="N652" s="19">
        <f t="shared" si="95"/>
        <v>1.3327580403932392E-8</v>
      </c>
    </row>
    <row r="653" spans="1:14" x14ac:dyDescent="0.2">
      <c r="A653" s="5">
        <v>651</v>
      </c>
      <c r="B653" s="2" t="str">
        <f>'Исходные данные'!A903</f>
        <v>19.08.2013</v>
      </c>
      <c r="C653" s="2">
        <f>'Исходные данные'!B903</f>
        <v>861.77</v>
      </c>
      <c r="D653" s="6" t="str">
        <f>'Исходные данные'!A655</f>
        <v>19.08.2014</v>
      </c>
      <c r="E653" s="2">
        <f>'Исходные данные'!B655</f>
        <v>962.3</v>
      </c>
      <c r="F653" s="13">
        <f t="shared" si="90"/>
        <v>1.1166552560427956</v>
      </c>
      <c r="G653" s="13">
        <f t="shared" si="91"/>
        <v>0.16210494433137621</v>
      </c>
      <c r="H653" s="13">
        <f t="shared" si="92"/>
        <v>4.6699523874279495E-4</v>
      </c>
      <c r="I653" s="13">
        <f t="shared" si="96"/>
        <v>0.11033783864751819</v>
      </c>
      <c r="J653" s="19">
        <f t="shared" si="93"/>
        <v>5.1527245301561741E-5</v>
      </c>
      <c r="K653" s="13">
        <f t="shared" si="97"/>
        <v>0.98509109995644295</v>
      </c>
      <c r="L653" s="13">
        <f t="shared" si="94"/>
        <v>-1.5021154821307298E-2</v>
      </c>
      <c r="M653" s="13">
        <f t="shared" si="98"/>
        <v>2.2563509216568892E-4</v>
      </c>
      <c r="N653" s="19">
        <f t="shared" si="95"/>
        <v>1.0537051373466843E-7</v>
      </c>
    </row>
    <row r="654" spans="1:14" x14ac:dyDescent="0.2">
      <c r="A654" s="5">
        <v>652</v>
      </c>
      <c r="B654" s="2" t="str">
        <f>'Исходные данные'!A904</f>
        <v>16.08.2013</v>
      </c>
      <c r="C654" s="2">
        <f>'Исходные данные'!B904</f>
        <v>861.7</v>
      </c>
      <c r="D654" s="6" t="str">
        <f>'Исходные данные'!A656</f>
        <v>18.08.2014</v>
      </c>
      <c r="E654" s="2">
        <f>'Исходные данные'!B656</f>
        <v>955.2</v>
      </c>
      <c r="F654" s="13">
        <f t="shared" si="90"/>
        <v>1.1085064407566438</v>
      </c>
      <c r="G654" s="13">
        <f t="shared" si="91"/>
        <v>0.16165250196243075</v>
      </c>
      <c r="H654" s="13">
        <f t="shared" si="92"/>
        <v>4.6569183351370387E-4</v>
      </c>
      <c r="I654" s="13">
        <f t="shared" si="96"/>
        <v>0.10301356039261651</v>
      </c>
      <c r="J654" s="19">
        <f t="shared" si="93"/>
        <v>4.7972573816012251E-5</v>
      </c>
      <c r="K654" s="13">
        <f t="shared" si="97"/>
        <v>0.97790237687459913</v>
      </c>
      <c r="L654" s="13">
        <f t="shared" si="94"/>
        <v>-2.234543307620894E-2</v>
      </c>
      <c r="M654" s="13">
        <f t="shared" si="98"/>
        <v>4.9931837936334055E-4</v>
      </c>
      <c r="N654" s="19">
        <f t="shared" si="95"/>
        <v>2.3252849159280523E-7</v>
      </c>
    </row>
    <row r="655" spans="1:14" x14ac:dyDescent="0.2">
      <c r="A655" s="5">
        <v>653</v>
      </c>
      <c r="B655" s="2" t="str">
        <f>'Исходные данные'!A905</f>
        <v>15.08.2013</v>
      </c>
      <c r="C655" s="2">
        <f>'Исходные данные'!B905</f>
        <v>872.55</v>
      </c>
      <c r="D655" s="6" t="str">
        <f>'Исходные данные'!A657</f>
        <v>15.08.2014</v>
      </c>
      <c r="E655" s="2">
        <f>'Исходные данные'!B657</f>
        <v>948.84</v>
      </c>
      <c r="F655" s="13">
        <f t="shared" si="90"/>
        <v>1.0874333849063091</v>
      </c>
      <c r="G655" s="13">
        <f t="shared" si="91"/>
        <v>0.16120132238098414</v>
      </c>
      <c r="H655" s="13">
        <f t="shared" si="92"/>
        <v>4.6439206614866396E-4</v>
      </c>
      <c r="I655" s="13">
        <f t="shared" si="96"/>
        <v>8.3820226845955831E-2</v>
      </c>
      <c r="J655" s="19">
        <f t="shared" si="93"/>
        <v>3.8925448330043138E-5</v>
      </c>
      <c r="K655" s="13">
        <f t="shared" si="97"/>
        <v>0.95931214532845921</v>
      </c>
      <c r="L655" s="13">
        <f t="shared" si="94"/>
        <v>-4.1538766622869587E-2</v>
      </c>
      <c r="M655" s="13">
        <f t="shared" si="98"/>
        <v>1.7254691325492395E-3</v>
      </c>
      <c r="N655" s="19">
        <f t="shared" si="95"/>
        <v>8.012941755402842E-7</v>
      </c>
    </row>
    <row r="656" spans="1:14" x14ac:dyDescent="0.2">
      <c r="A656" s="5">
        <v>654</v>
      </c>
      <c r="B656" s="2" t="str">
        <f>'Исходные данные'!A906</f>
        <v>14.08.2013</v>
      </c>
      <c r="C656" s="2">
        <f>'Исходные данные'!B906</f>
        <v>872.36</v>
      </c>
      <c r="D656" s="6" t="str">
        <f>'Исходные данные'!A658</f>
        <v>14.08.2014</v>
      </c>
      <c r="E656" s="2">
        <f>'Исходные данные'!B658</f>
        <v>943</v>
      </c>
      <c r="F656" s="13">
        <f t="shared" si="90"/>
        <v>1.080975743958916</v>
      </c>
      <c r="G656" s="13">
        <f t="shared" si="91"/>
        <v>0.16075140206253843</v>
      </c>
      <c r="H656" s="13">
        <f t="shared" si="92"/>
        <v>4.6309592649422949E-4</v>
      </c>
      <c r="I656" s="13">
        <f t="shared" si="96"/>
        <v>7.7864099884432131E-2</v>
      </c>
      <c r="J656" s="19">
        <f t="shared" si="93"/>
        <v>3.6058547476620326E-5</v>
      </c>
      <c r="K656" s="13">
        <f t="shared" si="97"/>
        <v>0.95361534267646197</v>
      </c>
      <c r="L656" s="13">
        <f t="shared" si="94"/>
        <v>-4.7494893584393308E-2</v>
      </c>
      <c r="M656" s="13">
        <f t="shared" si="98"/>
        <v>2.2557649165928619E-3</v>
      </c>
      <c r="N656" s="19">
        <f t="shared" si="95"/>
        <v>1.0446355440027498E-6</v>
      </c>
    </row>
    <row r="657" spans="1:14" x14ac:dyDescent="0.2">
      <c r="A657" s="5">
        <v>655</v>
      </c>
      <c r="B657" s="2" t="str">
        <f>'Исходные данные'!A907</f>
        <v>13.08.2013</v>
      </c>
      <c r="C657" s="2">
        <f>'Исходные данные'!B907</f>
        <v>862.69</v>
      </c>
      <c r="D657" s="6" t="str">
        <f>'Исходные данные'!A659</f>
        <v>13.08.2014</v>
      </c>
      <c r="E657" s="2">
        <f>'Исходные данные'!B659</f>
        <v>934.62</v>
      </c>
      <c r="F657" s="13">
        <f t="shared" si="90"/>
        <v>1.0833787339600551</v>
      </c>
      <c r="G657" s="13">
        <f t="shared" si="91"/>
        <v>0.16030273749243251</v>
      </c>
      <c r="H657" s="13">
        <f t="shared" si="92"/>
        <v>4.6180340442529289E-4</v>
      </c>
      <c r="I657" s="13">
        <f t="shared" si="96"/>
        <v>8.0084615066229492E-2</v>
      </c>
      <c r="J657" s="19">
        <f t="shared" si="93"/>
        <v>3.6983347879673881E-5</v>
      </c>
      <c r="K657" s="13">
        <f t="shared" si="97"/>
        <v>0.95573521275327977</v>
      </c>
      <c r="L657" s="13">
        <f t="shared" si="94"/>
        <v>-4.5274378402595933E-2</v>
      </c>
      <c r="M657" s="13">
        <f t="shared" si="98"/>
        <v>2.0497693397414614E-3</v>
      </c>
      <c r="N657" s="19">
        <f t="shared" si="95"/>
        <v>9.4659045937919175E-7</v>
      </c>
    </row>
    <row r="658" spans="1:14" x14ac:dyDescent="0.2">
      <c r="A658" s="5">
        <v>656</v>
      </c>
      <c r="B658" s="2" t="str">
        <f>'Исходные данные'!A908</f>
        <v>12.08.2013</v>
      </c>
      <c r="C658" s="2">
        <f>'Исходные данные'!B908</f>
        <v>855.76</v>
      </c>
      <c r="D658" s="6" t="str">
        <f>'Исходные данные'!A660</f>
        <v>12.08.2014</v>
      </c>
      <c r="E658" s="2">
        <f>'Исходные данные'!B660</f>
        <v>920.69</v>
      </c>
      <c r="F658" s="13">
        <f t="shared" si="90"/>
        <v>1.075874076843975</v>
      </c>
      <c r="G658" s="13">
        <f t="shared" si="91"/>
        <v>0.15985532516581488</v>
      </c>
      <c r="H658" s="13">
        <f t="shared" si="92"/>
        <v>4.6051448984500622E-4</v>
      </c>
      <c r="I658" s="13">
        <f t="shared" si="96"/>
        <v>7.3133425935756544E-2</v>
      </c>
      <c r="J658" s="19">
        <f t="shared" si="93"/>
        <v>3.3679002335422472E-5</v>
      </c>
      <c r="K658" s="13">
        <f t="shared" si="97"/>
        <v>0.94911475322177319</v>
      </c>
      <c r="L658" s="13">
        <f t="shared" si="94"/>
        <v>-5.2225567533068964E-2</v>
      </c>
      <c r="M658" s="13">
        <f t="shared" si="98"/>
        <v>2.7275099041511658E-3</v>
      </c>
      <c r="N658" s="19">
        <f t="shared" si="95"/>
        <v>1.256057832057376E-6</v>
      </c>
    </row>
    <row r="659" spans="1:14" x14ac:dyDescent="0.2">
      <c r="A659" s="5">
        <v>657</v>
      </c>
      <c r="B659" s="2" t="str">
        <f>'Исходные данные'!A909</f>
        <v>09.08.2013</v>
      </c>
      <c r="C659" s="2">
        <f>'Исходные данные'!B909</f>
        <v>851.12</v>
      </c>
      <c r="D659" s="6" t="str">
        <f>'Исходные данные'!A661</f>
        <v>11.08.2014</v>
      </c>
      <c r="E659" s="2">
        <f>'Исходные данные'!B661</f>
        <v>917.15</v>
      </c>
      <c r="F659" s="13">
        <f t="shared" si="90"/>
        <v>1.0775801297114389</v>
      </c>
      <c r="G659" s="13">
        <f t="shared" si="91"/>
        <v>0.15940916158761623</v>
      </c>
      <c r="H659" s="13">
        <f t="shared" si="92"/>
        <v>4.5922917268470233E-4</v>
      </c>
      <c r="I659" s="13">
        <f t="shared" si="96"/>
        <v>7.4717906552249025E-2</v>
      </c>
      <c r="J659" s="19">
        <f t="shared" si="93"/>
        <v>3.4312642410722219E-5</v>
      </c>
      <c r="K659" s="13">
        <f t="shared" si="97"/>
        <v>0.9506197991942873</v>
      </c>
      <c r="L659" s="13">
        <f t="shared" si="94"/>
        <v>-5.0641086916576476E-2</v>
      </c>
      <c r="M659" s="13">
        <f t="shared" si="98"/>
        <v>2.5645196840922715E-3</v>
      </c>
      <c r="N659" s="19">
        <f t="shared" si="95"/>
        <v>1.1777022528593279E-6</v>
      </c>
    </row>
    <row r="660" spans="1:14" x14ac:dyDescent="0.2">
      <c r="A660" s="5">
        <v>658</v>
      </c>
      <c r="B660" s="2" t="str">
        <f>'Исходные данные'!A910</f>
        <v>08.08.2013</v>
      </c>
      <c r="C660" s="2">
        <f>'Исходные данные'!B910</f>
        <v>848.75</v>
      </c>
      <c r="D660" s="6" t="str">
        <f>'Исходные данные'!A662</f>
        <v>08.08.2014</v>
      </c>
      <c r="E660" s="2">
        <f>'Исходные данные'!B662</f>
        <v>905.56</v>
      </c>
      <c r="F660" s="13">
        <f t="shared" si="90"/>
        <v>1.0669337260677467</v>
      </c>
      <c r="G660" s="13">
        <f t="shared" si="91"/>
        <v>0.15896424327252229</v>
      </c>
      <c r="H660" s="13">
        <f t="shared" si="92"/>
        <v>4.579474429038167E-4</v>
      </c>
      <c r="I660" s="13">
        <f t="shared" si="96"/>
        <v>6.4788857989199214E-2</v>
      </c>
      <c r="J660" s="19">
        <f t="shared" si="93"/>
        <v>2.9669891844812295E-5</v>
      </c>
      <c r="K660" s="13">
        <f t="shared" si="97"/>
        <v>0.94122775324349739</v>
      </c>
      <c r="L660" s="13">
        <f t="shared" si="94"/>
        <v>-6.0570135479626273E-2</v>
      </c>
      <c r="M660" s="13">
        <f t="shared" si="98"/>
        <v>3.6687413120203034E-3</v>
      </c>
      <c r="N660" s="19">
        <f t="shared" si="95"/>
        <v>1.6800907025152914E-6</v>
      </c>
    </row>
    <row r="661" spans="1:14" x14ac:dyDescent="0.2">
      <c r="A661" s="5">
        <v>659</v>
      </c>
      <c r="B661" s="2" t="str">
        <f>'Исходные данные'!A911</f>
        <v>07.08.2013</v>
      </c>
      <c r="C661" s="2">
        <f>'Исходные данные'!B911</f>
        <v>850.23</v>
      </c>
      <c r="D661" s="6" t="str">
        <f>'Исходные данные'!A663</f>
        <v>07.08.2014</v>
      </c>
      <c r="E661" s="2">
        <f>'Исходные данные'!B663</f>
        <v>894.58</v>
      </c>
      <c r="F661" s="13">
        <f t="shared" si="90"/>
        <v>1.052162356068358</v>
      </c>
      <c r="G661" s="13">
        <f t="shared" si="91"/>
        <v>0.1585205667449463</v>
      </c>
      <c r="H661" s="13">
        <f t="shared" si="92"/>
        <v>4.5666929048980781E-4</v>
      </c>
      <c r="I661" s="13">
        <f t="shared" si="96"/>
        <v>5.0847433271193683E-2</v>
      </c>
      <c r="J661" s="19">
        <f t="shared" si="93"/>
        <v>2.3220461275183866E-5</v>
      </c>
      <c r="K661" s="13">
        <f t="shared" si="97"/>
        <v>0.92819674385916173</v>
      </c>
      <c r="L661" s="13">
        <f t="shared" si="94"/>
        <v>-7.4511560197631721E-2</v>
      </c>
      <c r="M661" s="13">
        <f t="shared" si="98"/>
        <v>5.5519726030853226E-3</v>
      </c>
      <c r="N661" s="19">
        <f t="shared" si="95"/>
        <v>2.5354153894698256E-6</v>
      </c>
    </row>
    <row r="662" spans="1:14" x14ac:dyDescent="0.2">
      <c r="A662" s="5">
        <v>660</v>
      </c>
      <c r="B662" s="2" t="str">
        <f>'Исходные данные'!A912</f>
        <v>06.08.2013</v>
      </c>
      <c r="C662" s="2">
        <f>'Исходные данные'!B912</f>
        <v>855.74</v>
      </c>
      <c r="D662" s="6" t="str">
        <f>'Исходные данные'!A664</f>
        <v>06.08.2014</v>
      </c>
      <c r="E662" s="2">
        <f>'Исходные данные'!B664</f>
        <v>913.11</v>
      </c>
      <c r="F662" s="13">
        <f t="shared" si="90"/>
        <v>1.0670413910767289</v>
      </c>
      <c r="G662" s="13">
        <f t="shared" si="91"/>
        <v>0.15807812853900205</v>
      </c>
      <c r="H662" s="13">
        <f t="shared" si="92"/>
        <v>4.5539470545807984E-4</v>
      </c>
      <c r="I662" s="13">
        <f t="shared" si="96"/>
        <v>6.4889763579155296E-2</v>
      </c>
      <c r="J662" s="19">
        <f t="shared" si="93"/>
        <v>2.9550454772373863E-5</v>
      </c>
      <c r="K662" s="13">
        <f t="shared" si="97"/>
        <v>0.94132273317714399</v>
      </c>
      <c r="L662" s="13">
        <f t="shared" si="94"/>
        <v>-6.0469229889670198E-2</v>
      </c>
      <c r="M662" s="13">
        <f t="shared" si="98"/>
        <v>3.6565277634498057E-3</v>
      </c>
      <c r="N662" s="19">
        <f t="shared" si="95"/>
        <v>1.6651633838355156E-6</v>
      </c>
    </row>
    <row r="663" spans="1:14" x14ac:dyDescent="0.2">
      <c r="A663" s="5">
        <v>661</v>
      </c>
      <c r="B663" s="2" t="str">
        <f>'Исходные данные'!A913</f>
        <v>05.08.2013</v>
      </c>
      <c r="C663" s="2">
        <f>'Исходные данные'!B913</f>
        <v>861.45</v>
      </c>
      <c r="D663" s="6" t="str">
        <f>'Исходные данные'!A665</f>
        <v>05.08.2014</v>
      </c>
      <c r="E663" s="2">
        <f>'Исходные данные'!B665</f>
        <v>921.64</v>
      </c>
      <c r="F663" s="13">
        <f t="shared" si="90"/>
        <v>1.0698705670671542</v>
      </c>
      <c r="G663" s="13">
        <f t="shared" si="91"/>
        <v>0.15763692519847683</v>
      </c>
      <c r="H663" s="13">
        <f t="shared" si="92"/>
        <v>4.5412367785190451E-4</v>
      </c>
      <c r="I663" s="13">
        <f t="shared" si="96"/>
        <v>6.7537675799116056E-2</v>
      </c>
      <c r="J663" s="19">
        <f t="shared" si="93"/>
        <v>3.067045772746415E-5</v>
      </c>
      <c r="K663" s="13">
        <f t="shared" si="97"/>
        <v>0.94381857607341535</v>
      </c>
      <c r="L663" s="13">
        <f t="shared" si="94"/>
        <v>-5.7821317669709389E-2</v>
      </c>
      <c r="M663" s="13">
        <f t="shared" si="98"/>
        <v>3.3433047770614682E-3</v>
      </c>
      <c r="N663" s="19">
        <f t="shared" si="95"/>
        <v>1.5182738615389955E-6</v>
      </c>
    </row>
    <row r="664" spans="1:14" x14ac:dyDescent="0.2">
      <c r="A664" s="5">
        <v>662</v>
      </c>
      <c r="B664" s="2" t="str">
        <f>'Исходные данные'!A914</f>
        <v>02.08.2013</v>
      </c>
      <c r="C664" s="2">
        <f>'Исходные данные'!B914</f>
        <v>858.97</v>
      </c>
      <c r="D664" s="6" t="str">
        <f>'Исходные данные'!A666</f>
        <v>04.08.2014</v>
      </c>
      <c r="E664" s="2">
        <f>'Исходные данные'!B666</f>
        <v>927.46</v>
      </c>
      <c r="F664" s="13">
        <f t="shared" si="90"/>
        <v>1.0797350314912046</v>
      </c>
      <c r="G664" s="13">
        <f t="shared" si="91"/>
        <v>0.15719695327680436</v>
      </c>
      <c r="H664" s="13">
        <f t="shared" si="92"/>
        <v>4.5285619774234319E-4</v>
      </c>
      <c r="I664" s="13">
        <f t="shared" si="96"/>
        <v>7.6715669823202201E-2</v>
      </c>
      <c r="J664" s="19">
        <f t="shared" si="93"/>
        <v>3.4741166543392363E-5</v>
      </c>
      <c r="K664" s="13">
        <f t="shared" si="97"/>
        <v>0.95252081076705353</v>
      </c>
      <c r="L664" s="13">
        <f t="shared" si="94"/>
        <v>-4.8643323645623238E-2</v>
      </c>
      <c r="M664" s="13">
        <f t="shared" si="98"/>
        <v>2.3661729352928663E-3</v>
      </c>
      <c r="N664" s="19">
        <f t="shared" si="95"/>
        <v>1.0715360786775669E-6</v>
      </c>
    </row>
    <row r="665" spans="1:14" x14ac:dyDescent="0.2">
      <c r="A665" s="5">
        <v>663</v>
      </c>
      <c r="B665" s="2" t="str">
        <f>'Исходные данные'!A915</f>
        <v>01.08.2013</v>
      </c>
      <c r="C665" s="2">
        <f>'Исходные данные'!B915</f>
        <v>854.39</v>
      </c>
      <c r="D665" s="6" t="str">
        <f>'Исходные данные'!A667</f>
        <v>01.08.2014</v>
      </c>
      <c r="E665" s="2">
        <f>'Исходные данные'!B667</f>
        <v>917.27</v>
      </c>
      <c r="F665" s="13">
        <f t="shared" si="90"/>
        <v>1.0735963669986774</v>
      </c>
      <c r="G665" s="13">
        <f t="shared" si="91"/>
        <v>0.15675820933703793</v>
      </c>
      <c r="H665" s="13">
        <f t="shared" si="92"/>
        <v>4.5159225522816955E-4</v>
      </c>
      <c r="I665" s="13">
        <f t="shared" si="96"/>
        <v>7.1014103286445057E-2</v>
      </c>
      <c r="J665" s="19">
        <f t="shared" si="93"/>
        <v>3.2069419056131891E-5</v>
      </c>
      <c r="K665" s="13">
        <f t="shared" si="97"/>
        <v>0.94710540281147992</v>
      </c>
      <c r="L665" s="13">
        <f t="shared" si="94"/>
        <v>-5.4344890182380423E-2</v>
      </c>
      <c r="M665" s="13">
        <f t="shared" si="98"/>
        <v>2.9533670889350075E-3</v>
      </c>
      <c r="N665" s="19">
        <f t="shared" si="95"/>
        <v>1.333717704208814E-6</v>
      </c>
    </row>
    <row r="666" spans="1:14" x14ac:dyDescent="0.2">
      <c r="A666" s="5">
        <v>664</v>
      </c>
      <c r="B666" s="2" t="str">
        <f>'Исходные данные'!A916</f>
        <v>31.07.2013</v>
      </c>
      <c r="C666" s="2">
        <f>'Исходные данные'!B916</f>
        <v>849.08</v>
      </c>
      <c r="D666" s="6" t="str">
        <f>'Исходные данные'!A668</f>
        <v>31.07.2014</v>
      </c>
      <c r="E666" s="2">
        <f>'Исходные данные'!B668</f>
        <v>929.84</v>
      </c>
      <c r="F666" s="13">
        <f t="shared" si="90"/>
        <v>1.0951147123945917</v>
      </c>
      <c r="G666" s="13">
        <f t="shared" si="91"/>
        <v>0.15632068995182338</v>
      </c>
      <c r="H666" s="13">
        <f t="shared" si="92"/>
        <v>4.5033184043579159E-4</v>
      </c>
      <c r="I666" s="13">
        <f t="shared" si="96"/>
        <v>9.0859117959209229E-2</v>
      </c>
      <c r="J666" s="19">
        <f t="shared" si="93"/>
        <v>4.091675381094338E-5</v>
      </c>
      <c r="K666" s="13">
        <f t="shared" si="97"/>
        <v>0.9660884599552072</v>
      </c>
      <c r="L666" s="13">
        <f t="shared" si="94"/>
        <v>-3.4499875509616265E-2</v>
      </c>
      <c r="M666" s="13">
        <f t="shared" si="98"/>
        <v>1.1902414101790325E-3</v>
      </c>
      <c r="N666" s="19">
        <f t="shared" si="95"/>
        <v>5.3600360480881565E-7</v>
      </c>
    </row>
    <row r="667" spans="1:14" x14ac:dyDescent="0.2">
      <c r="A667" s="5">
        <v>665</v>
      </c>
      <c r="B667" s="2" t="str">
        <f>'Исходные данные'!A917</f>
        <v>30.07.2013</v>
      </c>
      <c r="C667" s="2">
        <f>'Исходные данные'!B917</f>
        <v>853.86</v>
      </c>
      <c r="D667" s="6" t="str">
        <f>'Исходные данные'!A669</f>
        <v>30.07.2014</v>
      </c>
      <c r="E667" s="2">
        <f>'Исходные данные'!B669</f>
        <v>926.47</v>
      </c>
      <c r="F667" s="13">
        <f t="shared" si="90"/>
        <v>1.0850373597545264</v>
      </c>
      <c r="G667" s="13">
        <f t="shared" si="91"/>
        <v>0.15588439170337254</v>
      </c>
      <c r="H667" s="13">
        <f t="shared" si="92"/>
        <v>4.4907494351917532E-4</v>
      </c>
      <c r="I667" s="13">
        <f t="shared" si="96"/>
        <v>8.1614419353102916E-2</v>
      </c>
      <c r="J667" s="19">
        <f t="shared" si="93"/>
        <v>3.6650990761344978E-5</v>
      </c>
      <c r="K667" s="13">
        <f t="shared" si="97"/>
        <v>0.95719841950348306</v>
      </c>
      <c r="L667" s="13">
        <f t="shared" si="94"/>
        <v>-4.3744574115722572E-2</v>
      </c>
      <c r="M667" s="13">
        <f t="shared" si="98"/>
        <v>1.9135877645659609E-3</v>
      </c>
      <c r="N667" s="19">
        <f t="shared" si="95"/>
        <v>8.5934431729144382E-7</v>
      </c>
    </row>
    <row r="668" spans="1:14" x14ac:dyDescent="0.2">
      <c r="A668" s="5">
        <v>666</v>
      </c>
      <c r="B668" s="2" t="str">
        <f>'Исходные данные'!A918</f>
        <v>29.07.2013</v>
      </c>
      <c r="C668" s="2">
        <f>'Исходные данные'!B918</f>
        <v>851.94</v>
      </c>
      <c r="D668" s="6" t="str">
        <f>'Исходные данные'!A670</f>
        <v>29.07.2014</v>
      </c>
      <c r="E668" s="2">
        <f>'Исходные данные'!B670</f>
        <v>916.17</v>
      </c>
      <c r="F668" s="13">
        <f t="shared" si="90"/>
        <v>1.075392633284034</v>
      </c>
      <c r="G668" s="13">
        <f t="shared" si="91"/>
        <v>0.15544931118343649</v>
      </c>
      <c r="H668" s="13">
        <f t="shared" si="92"/>
        <v>4.4782155465976749E-4</v>
      </c>
      <c r="I668" s="13">
        <f t="shared" si="96"/>
        <v>7.2685835159855119E-2</v>
      </c>
      <c r="J668" s="19">
        <f t="shared" si="93"/>
        <v>3.2550283703029912E-5</v>
      </c>
      <c r="K668" s="13">
        <f t="shared" si="97"/>
        <v>0.94869003327041612</v>
      </c>
      <c r="L668" s="13">
        <f t="shared" si="94"/>
        <v>-5.2673158308970326E-2</v>
      </c>
      <c r="M668" s="13">
        <f t="shared" si="98"/>
        <v>2.7744616062418685E-3</v>
      </c>
      <c r="N668" s="19">
        <f t="shared" si="95"/>
        <v>1.2424637098510692E-6</v>
      </c>
    </row>
    <row r="669" spans="1:14" x14ac:dyDescent="0.2">
      <c r="A669" s="5">
        <v>667</v>
      </c>
      <c r="B669" s="2" t="str">
        <f>'Исходные данные'!A919</f>
        <v>26.07.2013</v>
      </c>
      <c r="C669" s="2">
        <f>'Исходные данные'!B919</f>
        <v>851.97</v>
      </c>
      <c r="D669" s="6" t="str">
        <f>'Исходные данные'!A671</f>
        <v>28.07.2014</v>
      </c>
      <c r="E669" s="2">
        <f>'Исходные данные'!B671</f>
        <v>916.11</v>
      </c>
      <c r="F669" s="13">
        <f t="shared" si="90"/>
        <v>1.0752843409979225</v>
      </c>
      <c r="G669" s="13">
        <f t="shared" si="91"/>
        <v>0.15501544499327879</v>
      </c>
      <c r="H669" s="13">
        <f t="shared" si="92"/>
        <v>4.4657166406641865E-4</v>
      </c>
      <c r="I669" s="13">
        <f t="shared" si="96"/>
        <v>7.2585129858688993E-2</v>
      </c>
      <c r="J669" s="19">
        <f t="shared" si="93"/>
        <v>3.2414462227471832E-5</v>
      </c>
      <c r="K669" s="13">
        <f t="shared" si="97"/>
        <v>0.94859449996533818</v>
      </c>
      <c r="L669" s="13">
        <f t="shared" si="94"/>
        <v>-5.2773863610136459E-2</v>
      </c>
      <c r="M669" s="13">
        <f t="shared" si="98"/>
        <v>2.7850806803413042E-3</v>
      </c>
      <c r="N669" s="19">
        <f t="shared" si="95"/>
        <v>1.2437381139792496E-6</v>
      </c>
    </row>
    <row r="670" spans="1:14" x14ac:dyDescent="0.2">
      <c r="A670" s="5">
        <v>668</v>
      </c>
      <c r="B670" s="2" t="str">
        <f>'Исходные данные'!A920</f>
        <v>25.07.2013</v>
      </c>
      <c r="C670" s="2">
        <f>'Исходные данные'!B920</f>
        <v>851.3</v>
      </c>
      <c r="D670" s="6" t="str">
        <f>'Исходные данные'!A672</f>
        <v>25.07.2014</v>
      </c>
      <c r="E670" s="2">
        <f>'Исходные данные'!B672</f>
        <v>931.98</v>
      </c>
      <c r="F670" s="13">
        <f t="shared" si="90"/>
        <v>1.0947727005755903</v>
      </c>
      <c r="G670" s="13">
        <f t="shared" si="91"/>
        <v>0.15458278974364911</v>
      </c>
      <c r="H670" s="13">
        <f t="shared" si="92"/>
        <v>4.4532526197530717E-4</v>
      </c>
      <c r="I670" s="13">
        <f t="shared" si="96"/>
        <v>9.0546762337859507E-2</v>
      </c>
      <c r="J670" s="19">
        <f t="shared" si="93"/>
        <v>4.0322760659123164E-5</v>
      </c>
      <c r="K670" s="13">
        <f t="shared" si="97"/>
        <v>0.96578674391782238</v>
      </c>
      <c r="L670" s="13">
        <f t="shared" si="94"/>
        <v>-3.4812231130965973E-2</v>
      </c>
      <c r="M670" s="13">
        <f t="shared" si="98"/>
        <v>1.2118914363158091E-3</v>
      </c>
      <c r="N670" s="19">
        <f t="shared" si="95"/>
        <v>5.3968587136296896E-7</v>
      </c>
    </row>
    <row r="671" spans="1:14" x14ac:dyDescent="0.2">
      <c r="A671" s="5">
        <v>669</v>
      </c>
      <c r="B671" s="2" t="str">
        <f>'Исходные данные'!A921</f>
        <v>24.07.2013</v>
      </c>
      <c r="C671" s="2">
        <f>'Исходные данные'!B921</f>
        <v>852.65</v>
      </c>
      <c r="D671" s="6" t="str">
        <f>'Исходные данные'!A673</f>
        <v>24.07.2014</v>
      </c>
      <c r="E671" s="2">
        <f>'Исходные данные'!B673</f>
        <v>939.39</v>
      </c>
      <c r="F671" s="13">
        <f t="shared" si="90"/>
        <v>1.1017299008972028</v>
      </c>
      <c r="G671" s="13">
        <f t="shared" si="91"/>
        <v>0.15415134205475658</v>
      </c>
      <c r="H671" s="13">
        <f t="shared" si="92"/>
        <v>4.4408233864986243E-4</v>
      </c>
      <c r="I671" s="13">
        <f t="shared" si="96"/>
        <v>9.6881581684699708E-2</v>
      </c>
      <c r="J671" s="19">
        <f t="shared" si="93"/>
        <v>4.3023399366639129E-5</v>
      </c>
      <c r="K671" s="13">
        <f t="shared" si="97"/>
        <v>0.97192424793291288</v>
      </c>
      <c r="L671" s="13">
        <f t="shared" si="94"/>
        <v>-2.847741178412579E-2</v>
      </c>
      <c r="M671" s="13">
        <f t="shared" si="98"/>
        <v>8.1096298192267666E-4</v>
      </c>
      <c r="N671" s="19">
        <f t="shared" si="95"/>
        <v>3.6013433757068839E-7</v>
      </c>
    </row>
    <row r="672" spans="1:14" x14ac:dyDescent="0.2">
      <c r="A672" s="5">
        <v>670</v>
      </c>
      <c r="B672" s="2" t="str">
        <f>'Исходные данные'!A922</f>
        <v>23.07.2013</v>
      </c>
      <c r="C672" s="2">
        <f>'Исходные данные'!B922</f>
        <v>848.94</v>
      </c>
      <c r="D672" s="6" t="str">
        <f>'Исходные данные'!A674</f>
        <v>23.07.2014</v>
      </c>
      <c r="E672" s="2">
        <f>'Исходные данные'!B674</f>
        <v>938.99</v>
      </c>
      <c r="F672" s="13">
        <f t="shared" si="90"/>
        <v>1.1060734563102221</v>
      </c>
      <c r="G672" s="13">
        <f t="shared" si="91"/>
        <v>0.15372109855624363</v>
      </c>
      <c r="H672" s="13">
        <f t="shared" si="92"/>
        <v>4.4284288438068933E-4</v>
      </c>
      <c r="I672" s="13">
        <f t="shared" si="96"/>
        <v>0.10081631708837621</v>
      </c>
      <c r="J672" s="19">
        <f t="shared" si="93"/>
        <v>4.4645788652054703E-5</v>
      </c>
      <c r="K672" s="13">
        <f t="shared" si="97"/>
        <v>0.97575604629357815</v>
      </c>
      <c r="L672" s="13">
        <f t="shared" si="94"/>
        <v>-2.4542676380449224E-2</v>
      </c>
      <c r="M672" s="13">
        <f t="shared" si="98"/>
        <v>6.023429639154691E-4</v>
      </c>
      <c r="N672" s="19">
        <f t="shared" si="95"/>
        <v>2.6674329552673983E-7</v>
      </c>
    </row>
    <row r="673" spans="1:14" x14ac:dyDescent="0.2">
      <c r="A673" s="5">
        <v>671</v>
      </c>
      <c r="B673" s="2" t="str">
        <f>'Исходные данные'!A923</f>
        <v>22.07.2013</v>
      </c>
      <c r="C673" s="2">
        <f>'Исходные данные'!B923</f>
        <v>846.17</v>
      </c>
      <c r="D673" s="6" t="str">
        <f>'Исходные данные'!A675</f>
        <v>22.07.2014</v>
      </c>
      <c r="E673" s="2">
        <f>'Исходные данные'!B675</f>
        <v>932.89</v>
      </c>
      <c r="F673" s="13">
        <f t="shared" si="90"/>
        <v>1.1024853161894181</v>
      </c>
      <c r="G673" s="13">
        <f t="shared" si="91"/>
        <v>0.15329205588715936</v>
      </c>
      <c r="H673" s="13">
        <f t="shared" si="92"/>
        <v>4.4160688948549181E-4</v>
      </c>
      <c r="I673" s="13">
        <f t="shared" si="96"/>
        <v>9.7567009601116167E-2</v>
      </c>
      <c r="J673" s="19">
        <f t="shared" si="93"/>
        <v>4.3086263626350026E-5</v>
      </c>
      <c r="K673" s="13">
        <f t="shared" si="97"/>
        <v>0.97259066030782038</v>
      </c>
      <c r="L673" s="13">
        <f t="shared" si="94"/>
        <v>-2.7791983867709244E-2</v>
      </c>
      <c r="M673" s="13">
        <f t="shared" si="98"/>
        <v>7.7239436730302093E-4</v>
      </c>
      <c r="N673" s="19">
        <f t="shared" si="95"/>
        <v>3.4109467400080151E-7</v>
      </c>
    </row>
    <row r="674" spans="1:14" x14ac:dyDescent="0.2">
      <c r="A674" s="5">
        <v>672</v>
      </c>
      <c r="B674" s="2" t="str">
        <f>'Исходные данные'!A924</f>
        <v>19.07.2013</v>
      </c>
      <c r="C674" s="2">
        <f>'Исходные данные'!B924</f>
        <v>847.78</v>
      </c>
      <c r="D674" s="6" t="str">
        <f>'Исходные данные'!A676</f>
        <v>21.07.2014</v>
      </c>
      <c r="E674" s="2">
        <f>'Исходные данные'!B676</f>
        <v>922.8</v>
      </c>
      <c r="F674" s="13">
        <f t="shared" si="90"/>
        <v>1.0884899384274223</v>
      </c>
      <c r="G674" s="13">
        <f t="shared" si="91"/>
        <v>0.15286421069593356</v>
      </c>
      <c r="H674" s="13">
        <f t="shared" si="92"/>
        <v>4.4037434430899792E-4</v>
      </c>
      <c r="I674" s="13">
        <f t="shared" si="96"/>
        <v>8.4791358128771727E-2</v>
      </c>
      <c r="J674" s="19">
        <f t="shared" si="93"/>
        <v>3.733993873902727E-5</v>
      </c>
      <c r="K674" s="13">
        <f t="shared" si="97"/>
        <v>0.96024421587095099</v>
      </c>
      <c r="L674" s="13">
        <f t="shared" si="94"/>
        <v>-4.0567635340053747E-2</v>
      </c>
      <c r="M674" s="13">
        <f t="shared" si="98"/>
        <v>1.6457330370835924E-3</v>
      </c>
      <c r="N674" s="19">
        <f t="shared" si="95"/>
        <v>7.2473860711334274E-7</v>
      </c>
    </row>
    <row r="675" spans="1:14" x14ac:dyDescent="0.2">
      <c r="A675" s="5">
        <v>673</v>
      </c>
      <c r="B675" s="2" t="str">
        <f>'Исходные данные'!A925</f>
        <v>18.07.2013</v>
      </c>
      <c r="C675" s="2">
        <f>'Исходные данные'!B925</f>
        <v>849.62</v>
      </c>
      <c r="D675" s="6" t="str">
        <f>'Исходные данные'!A677</f>
        <v>18.07.2014</v>
      </c>
      <c r="E675" s="2">
        <f>'Исходные данные'!B677</f>
        <v>941.72</v>
      </c>
      <c r="F675" s="13">
        <f t="shared" si="90"/>
        <v>1.1084014029801559</v>
      </c>
      <c r="G675" s="13">
        <f t="shared" si="91"/>
        <v>0.15243755964035022</v>
      </c>
      <c r="H675" s="13">
        <f t="shared" si="92"/>
        <v>4.3914523922288336E-4</v>
      </c>
      <c r="I675" s="13">
        <f t="shared" si="96"/>
        <v>0.10291879977650582</v>
      </c>
      <c r="J675" s="19">
        <f t="shared" si="93"/>
        <v>4.5196300948385684E-5</v>
      </c>
      <c r="K675" s="13">
        <f t="shared" si="97"/>
        <v>0.97780971463330524</v>
      </c>
      <c r="L675" s="13">
        <f t="shared" si="94"/>
        <v>-2.2440193692319657E-2</v>
      </c>
      <c r="M675" s="13">
        <f t="shared" si="98"/>
        <v>5.0356229294883103E-4</v>
      </c>
      <c r="N675" s="19">
        <f t="shared" si="95"/>
        <v>2.2113698360063807E-7</v>
      </c>
    </row>
    <row r="676" spans="1:14" x14ac:dyDescent="0.2">
      <c r="A676" s="5">
        <v>674</v>
      </c>
      <c r="B676" s="2" t="str">
        <f>'Исходные данные'!A926</f>
        <v>17.07.2013</v>
      </c>
      <c r="C676" s="2">
        <f>'Исходные данные'!B926</f>
        <v>858.48</v>
      </c>
      <c r="D676" s="6" t="str">
        <f>'Исходные данные'!A678</f>
        <v>17.07.2014</v>
      </c>
      <c r="E676" s="2">
        <f>'Исходные данные'!B678</f>
        <v>959.84</v>
      </c>
      <c r="F676" s="13">
        <f t="shared" si="90"/>
        <v>1.1180691454664058</v>
      </c>
      <c r="G676" s="13">
        <f t="shared" si="91"/>
        <v>0.15201209938752192</v>
      </c>
      <c r="H676" s="13">
        <f t="shared" si="92"/>
        <v>4.3791956462569797E-4</v>
      </c>
      <c r="I676" s="13">
        <f t="shared" si="96"/>
        <v>0.11160322028591102</v>
      </c>
      <c r="J676" s="19">
        <f t="shared" si="93"/>
        <v>4.8873233638432017E-5</v>
      </c>
      <c r="K676" s="13">
        <f t="shared" si="97"/>
        <v>0.9863384051385784</v>
      </c>
      <c r="L676" s="13">
        <f t="shared" si="94"/>
        <v>-1.3755773182914453E-2</v>
      </c>
      <c r="M676" s="13">
        <f t="shared" si="98"/>
        <v>1.8922129585979339E-4</v>
      </c>
      <c r="N676" s="19">
        <f t="shared" si="95"/>
        <v>8.2863707500831103E-8</v>
      </c>
    </row>
    <row r="677" spans="1:14" x14ac:dyDescent="0.2">
      <c r="A677" s="5">
        <v>675</v>
      </c>
      <c r="B677" s="2" t="str">
        <f>'Исходные данные'!A927</f>
        <v>16.07.2013</v>
      </c>
      <c r="C677" s="2">
        <f>'Исходные данные'!B927</f>
        <v>849.73</v>
      </c>
      <c r="D677" s="6" t="str">
        <f>'Исходные данные'!A679</f>
        <v>16.07.2014</v>
      </c>
      <c r="E677" s="2">
        <f>'Исходные данные'!B679</f>
        <v>981.74</v>
      </c>
      <c r="F677" s="13">
        <f t="shared" si="90"/>
        <v>1.1553552304849775</v>
      </c>
      <c r="G677" s="13">
        <f t="shared" si="91"/>
        <v>0.15158782661386322</v>
      </c>
      <c r="H677" s="13">
        <f t="shared" si="92"/>
        <v>4.3669731094278882E-4</v>
      </c>
      <c r="I677" s="13">
        <f t="shared" si="96"/>
        <v>0.14440785554867794</v>
      </c>
      <c r="J677" s="19">
        <f t="shared" si="93"/>
        <v>6.3062522197122336E-5</v>
      </c>
      <c r="K677" s="13">
        <f t="shared" si="97"/>
        <v>1.0192314491691763</v>
      </c>
      <c r="L677" s="13">
        <f t="shared" si="94"/>
        <v>1.9048862079852479E-2</v>
      </c>
      <c r="M677" s="13">
        <f t="shared" si="98"/>
        <v>3.6285914653723481E-4</v>
      </c>
      <c r="N677" s="19">
        <f t="shared" si="95"/>
        <v>1.584596135438058E-7</v>
      </c>
    </row>
    <row r="678" spans="1:14" x14ac:dyDescent="0.2">
      <c r="A678" s="5">
        <v>676</v>
      </c>
      <c r="B678" s="2" t="str">
        <f>'Исходные данные'!A928</f>
        <v>15.07.2013</v>
      </c>
      <c r="C678" s="2">
        <f>'Исходные данные'!B928</f>
        <v>846.85</v>
      </c>
      <c r="D678" s="6" t="str">
        <f>'Исходные данные'!A680</f>
        <v>15.07.2014</v>
      </c>
      <c r="E678" s="2">
        <f>'Исходные данные'!B680</f>
        <v>986.71</v>
      </c>
      <c r="F678" s="13">
        <f t="shared" si="90"/>
        <v>1.1651532148550512</v>
      </c>
      <c r="G678" s="13">
        <f t="shared" si="91"/>
        <v>0.15116473800506497</v>
      </c>
      <c r="H678" s="13">
        <f t="shared" si="92"/>
        <v>4.3547846862622625E-4</v>
      </c>
      <c r="I678" s="13">
        <f t="shared" si="96"/>
        <v>0.15285259326737763</v>
      </c>
      <c r="J678" s="19">
        <f t="shared" si="93"/>
        <v>6.6564013241625036E-5</v>
      </c>
      <c r="K678" s="13">
        <f t="shared" si="97"/>
        <v>1.0278750364789038</v>
      </c>
      <c r="L678" s="13">
        <f t="shared" si="94"/>
        <v>2.7493599798552197E-2</v>
      </c>
      <c r="M678" s="13">
        <f t="shared" si="98"/>
        <v>7.5589802988293951E-4</v>
      </c>
      <c r="N678" s="19">
        <f t="shared" si="95"/>
        <v>3.2917731649100392E-7</v>
      </c>
    </row>
    <row r="679" spans="1:14" x14ac:dyDescent="0.2">
      <c r="A679" s="5">
        <v>677</v>
      </c>
      <c r="B679" s="2" t="str">
        <f>'Исходные данные'!A929</f>
        <v>12.07.2013</v>
      </c>
      <c r="C679" s="2">
        <f>'Исходные данные'!B929</f>
        <v>838.15</v>
      </c>
      <c r="D679" s="6" t="str">
        <f>'Исходные данные'!A681</f>
        <v>14.07.2014</v>
      </c>
      <c r="E679" s="2">
        <f>'Исходные данные'!B681</f>
        <v>1001.2</v>
      </c>
      <c r="F679" s="13">
        <f t="shared" si="90"/>
        <v>1.1945355843226153</v>
      </c>
      <c r="G679" s="13">
        <f t="shared" si="91"/>
        <v>0.15074283025606858</v>
      </c>
      <c r="H679" s="13">
        <f t="shared" si="92"/>
        <v>4.3426302815473001E-4</v>
      </c>
      <c r="I679" s="13">
        <f t="shared" si="96"/>
        <v>0.17775747748033233</v>
      </c>
      <c r="J679" s="19">
        <f t="shared" si="93"/>
        <v>7.7193500447755343E-5</v>
      </c>
      <c r="K679" s="13">
        <f t="shared" si="97"/>
        <v>1.053795579548483</v>
      </c>
      <c r="L679" s="13">
        <f t="shared" si="94"/>
        <v>5.2398484011506881E-2</v>
      </c>
      <c r="M679" s="13">
        <f t="shared" si="98"/>
        <v>2.7456011267041232E-3</v>
      </c>
      <c r="N679" s="19">
        <f t="shared" si="95"/>
        <v>1.192313059387571E-6</v>
      </c>
    </row>
    <row r="680" spans="1:14" x14ac:dyDescent="0.2">
      <c r="A680" s="5">
        <v>678</v>
      </c>
      <c r="B680" s="2" t="str">
        <f>'Исходные данные'!A930</f>
        <v>11.07.2013</v>
      </c>
      <c r="C680" s="2">
        <f>'Исходные данные'!B930</f>
        <v>833.64</v>
      </c>
      <c r="D680" s="6" t="str">
        <f>'Исходные данные'!A682</f>
        <v>11.07.2014</v>
      </c>
      <c r="E680" s="2">
        <f>'Исходные данные'!B682</f>
        <v>1003.53</v>
      </c>
      <c r="F680" s="13">
        <f t="shared" si="90"/>
        <v>1.2037930041744638</v>
      </c>
      <c r="G680" s="13">
        <f t="shared" si="91"/>
        <v>0.15032210007103988</v>
      </c>
      <c r="H680" s="13">
        <f t="shared" si="92"/>
        <v>4.3305098003359354E-4</v>
      </c>
      <c r="I680" s="13">
        <f t="shared" si="96"/>
        <v>0.18547740866296364</v>
      </c>
      <c r="J680" s="19">
        <f t="shared" si="93"/>
        <v>8.0321173595587739E-5</v>
      </c>
      <c r="K680" s="13">
        <f t="shared" si="97"/>
        <v>1.0619622915710758</v>
      </c>
      <c r="L680" s="13">
        <f t="shared" si="94"/>
        <v>6.011841519413829E-2</v>
      </c>
      <c r="M680" s="13">
        <f t="shared" si="98"/>
        <v>3.6142238454547758E-3</v>
      </c>
      <c r="N680" s="19">
        <f t="shared" si="95"/>
        <v>1.5651431783349738E-6</v>
      </c>
    </row>
    <row r="681" spans="1:14" x14ac:dyDescent="0.2">
      <c r="A681" s="5">
        <v>679</v>
      </c>
      <c r="B681" s="2" t="str">
        <f>'Исходные данные'!A931</f>
        <v>10.07.2013</v>
      </c>
      <c r="C681" s="2">
        <f>'Исходные данные'!B931</f>
        <v>840.65</v>
      </c>
      <c r="D681" s="6" t="str">
        <f>'Исходные данные'!A683</f>
        <v>10.07.2014</v>
      </c>
      <c r="E681" s="2">
        <f>'Исходные данные'!B683</f>
        <v>1004.18</v>
      </c>
      <c r="F681" s="13">
        <f t="shared" si="90"/>
        <v>1.1945280437756498</v>
      </c>
      <c r="G681" s="13">
        <f t="shared" si="91"/>
        <v>0.14990254416334364</v>
      </c>
      <c r="H681" s="13">
        <f t="shared" si="92"/>
        <v>4.3184231479461083E-4</v>
      </c>
      <c r="I681" s="13">
        <f t="shared" si="96"/>
        <v>0.17775116492601034</v>
      </c>
      <c r="J681" s="19">
        <f t="shared" si="93"/>
        <v>7.6760474519086951E-5</v>
      </c>
      <c r="K681" s="13">
        <f t="shared" si="97"/>
        <v>1.0537889274276389</v>
      </c>
      <c r="L681" s="13">
        <f t="shared" si="94"/>
        <v>5.2392171457184937E-2</v>
      </c>
      <c r="M681" s="13">
        <f t="shared" si="98"/>
        <v>2.7449396299990452E-3</v>
      </c>
      <c r="N681" s="19">
        <f t="shared" si="95"/>
        <v>1.1853810837902502E-6</v>
      </c>
    </row>
    <row r="682" spans="1:14" x14ac:dyDescent="0.2">
      <c r="A682" s="5">
        <v>680</v>
      </c>
      <c r="B682" s="2" t="str">
        <f>'Исходные данные'!A932</f>
        <v>09.07.2013</v>
      </c>
      <c r="C682" s="2">
        <f>'Исходные данные'!B932</f>
        <v>851.01</v>
      </c>
      <c r="D682" s="6" t="str">
        <f>'Исходные данные'!A684</f>
        <v>09.07.2014</v>
      </c>
      <c r="E682" s="2">
        <f>'Исходные данные'!B684</f>
        <v>1007.54</v>
      </c>
      <c r="F682" s="13">
        <f t="shared" si="90"/>
        <v>1.1839343838497784</v>
      </c>
      <c r="G682" s="13">
        <f t="shared" si="91"/>
        <v>0.14948415925551767</v>
      </c>
      <c r="H682" s="13">
        <f t="shared" si="92"/>
        <v>4.3063702299600185E-4</v>
      </c>
      <c r="I682" s="13">
        <f t="shared" si="96"/>
        <v>0.16884311588032666</v>
      </c>
      <c r="J682" s="19">
        <f t="shared" si="93"/>
        <v>7.2710096776072833E-5</v>
      </c>
      <c r="K682" s="13">
        <f t="shared" si="97"/>
        <v>1.0444434109376854</v>
      </c>
      <c r="L682" s="13">
        <f t="shared" si="94"/>
        <v>4.3484122411501271E-2</v>
      </c>
      <c r="M682" s="13">
        <f t="shared" si="98"/>
        <v>1.8908689018984114E-3</v>
      </c>
      <c r="N682" s="19">
        <f t="shared" si="95"/>
        <v>8.1427815478925094E-7</v>
      </c>
    </row>
    <row r="683" spans="1:14" x14ac:dyDescent="0.2">
      <c r="A683" s="5">
        <v>681</v>
      </c>
      <c r="B683" s="2" t="str">
        <f>'Исходные данные'!A933</f>
        <v>08.07.2013</v>
      </c>
      <c r="C683" s="2">
        <f>'Исходные данные'!B933</f>
        <v>853.27</v>
      </c>
      <c r="D683" s="6" t="str">
        <f>'Исходные данные'!A685</f>
        <v>08.07.2014</v>
      </c>
      <c r="E683" s="2">
        <f>'Исходные данные'!B685</f>
        <v>998.95</v>
      </c>
      <c r="F683" s="13">
        <f t="shared" si="90"/>
        <v>1.1707314214726876</v>
      </c>
      <c r="G683" s="13">
        <f t="shared" si="91"/>
        <v>0.14906694207924734</v>
      </c>
      <c r="H683" s="13">
        <f t="shared" si="92"/>
        <v>4.29435095222339E-4</v>
      </c>
      <c r="I683" s="13">
        <f t="shared" si="96"/>
        <v>0.15762870004480731</v>
      </c>
      <c r="J683" s="19">
        <f t="shared" si="93"/>
        <v>6.7691295813515338E-5</v>
      </c>
      <c r="K683" s="13">
        <f t="shared" si="97"/>
        <v>1.0327960196229988</v>
      </c>
      <c r="L683" s="13">
        <f t="shared" si="94"/>
        <v>3.2269706575981875E-2</v>
      </c>
      <c r="M683" s="13">
        <f t="shared" si="98"/>
        <v>1.0413339624999562E-3</v>
      </c>
      <c r="N683" s="19">
        <f t="shared" si="95"/>
        <v>4.4718534934442428E-7</v>
      </c>
    </row>
    <row r="684" spans="1:14" x14ac:dyDescent="0.2">
      <c r="A684" s="5">
        <v>682</v>
      </c>
      <c r="B684" s="2" t="str">
        <f>'Исходные данные'!A934</f>
        <v>05.07.2013</v>
      </c>
      <c r="C684" s="2">
        <f>'Исходные данные'!B934</f>
        <v>854.14</v>
      </c>
      <c r="D684" s="6" t="str">
        <f>'Исходные данные'!A686</f>
        <v>07.07.2014</v>
      </c>
      <c r="E684" s="2">
        <f>'Исходные данные'!B686</f>
        <v>999.05</v>
      </c>
      <c r="F684" s="13">
        <f t="shared" si="90"/>
        <v>1.1696560282857611</v>
      </c>
      <c r="G684" s="13">
        <f t="shared" si="91"/>
        <v>0.14865088937534013</v>
      </c>
      <c r="H684" s="13">
        <f t="shared" si="92"/>
        <v>4.2823652208447371E-4</v>
      </c>
      <c r="I684" s="13">
        <f t="shared" si="96"/>
        <v>0.15670971266712189</v>
      </c>
      <c r="J684" s="19">
        <f t="shared" si="93"/>
        <v>6.7108822329425469E-5</v>
      </c>
      <c r="K684" s="13">
        <f t="shared" si="97"/>
        <v>1.0318473291013159</v>
      </c>
      <c r="L684" s="13">
        <f t="shared" si="94"/>
        <v>3.1350719198296378E-2</v>
      </c>
      <c r="M684" s="13">
        <f t="shared" si="98"/>
        <v>9.8286759425041787E-4</v>
      </c>
      <c r="N684" s="19">
        <f t="shared" si="95"/>
        <v>4.2089980023133262E-7</v>
      </c>
    </row>
    <row r="685" spans="1:14" x14ac:dyDescent="0.2">
      <c r="A685" s="5">
        <v>683</v>
      </c>
      <c r="B685" s="2" t="str">
        <f>'Исходные данные'!A935</f>
        <v>04.07.2013</v>
      </c>
      <c r="C685" s="2">
        <f>'Исходные данные'!B935</f>
        <v>851.13</v>
      </c>
      <c r="D685" s="6" t="str">
        <f>'Исходные данные'!A687</f>
        <v>04.07.2014</v>
      </c>
      <c r="E685" s="2">
        <f>'Исходные данные'!B687</f>
        <v>999.6</v>
      </c>
      <c r="F685" s="13">
        <f t="shared" si="90"/>
        <v>1.1744386873920554</v>
      </c>
      <c r="G685" s="13">
        <f t="shared" si="91"/>
        <v>0.14823599789370004</v>
      </c>
      <c r="H685" s="13">
        <f t="shared" si="92"/>
        <v>4.2704129421946305E-4</v>
      </c>
      <c r="I685" s="13">
        <f t="shared" si="96"/>
        <v>0.16079032059715723</v>
      </c>
      <c r="J685" s="19">
        <f t="shared" si="93"/>
        <v>6.8664106605772406E-5</v>
      </c>
      <c r="K685" s="13">
        <f t="shared" si="97"/>
        <v>1.0360664960234618</v>
      </c>
      <c r="L685" s="13">
        <f t="shared" si="94"/>
        <v>3.543132712833167E-2</v>
      </c>
      <c r="M685" s="13">
        <f t="shared" si="98"/>
        <v>1.2553789420748391E-3</v>
      </c>
      <c r="N685" s="19">
        <f t="shared" si="95"/>
        <v>5.3609864815949959E-7</v>
      </c>
    </row>
    <row r="686" spans="1:14" x14ac:dyDescent="0.2">
      <c r="A686" s="5">
        <v>684</v>
      </c>
      <c r="B686" s="2" t="str">
        <f>'Исходные данные'!A936</f>
        <v>03.07.2013</v>
      </c>
      <c r="C686" s="2">
        <f>'Исходные данные'!B936</f>
        <v>841.78</v>
      </c>
      <c r="D686" s="6" t="str">
        <f>'Исходные данные'!A688</f>
        <v>03.07.2014</v>
      </c>
      <c r="E686" s="2">
        <f>'Исходные данные'!B688</f>
        <v>999.7</v>
      </c>
      <c r="F686" s="13">
        <f t="shared" si="90"/>
        <v>1.1876024614507354</v>
      </c>
      <c r="G686" s="13">
        <f t="shared" si="91"/>
        <v>0.14782226439330209</v>
      </c>
      <c r="H686" s="13">
        <f t="shared" si="92"/>
        <v>4.258494022904959E-4</v>
      </c>
      <c r="I686" s="13">
        <f t="shared" si="96"/>
        <v>0.1719365365314022</v>
      </c>
      <c r="J686" s="19">
        <f t="shared" si="93"/>
        <v>7.321907131379564E-5</v>
      </c>
      <c r="K686" s="13">
        <f t="shared" si="97"/>
        <v>1.0476793161815809</v>
      </c>
      <c r="L686" s="13">
        <f t="shared" si="94"/>
        <v>4.6577543062576832E-2</v>
      </c>
      <c r="M686" s="13">
        <f t="shared" si="98"/>
        <v>2.1694675177461823E-3</v>
      </c>
      <c r="N686" s="19">
        <f t="shared" si="95"/>
        <v>9.2386644572085754E-7</v>
      </c>
    </row>
    <row r="687" spans="1:14" x14ac:dyDescent="0.2">
      <c r="A687" s="5">
        <v>685</v>
      </c>
      <c r="B687" s="2" t="str">
        <f>'Исходные данные'!A937</f>
        <v>02.07.2013</v>
      </c>
      <c r="C687" s="2">
        <f>'Исходные данные'!B937</f>
        <v>846.53</v>
      </c>
      <c r="D687" s="6" t="str">
        <f>'Исходные данные'!A689</f>
        <v>02.07.2014</v>
      </c>
      <c r="E687" s="2">
        <f>'Исходные данные'!B689</f>
        <v>999.8</v>
      </c>
      <c r="F687" s="13">
        <f t="shared" si="90"/>
        <v>1.1810567847565945</v>
      </c>
      <c r="G687" s="13">
        <f t="shared" si="91"/>
        <v>0.14740968564216747</v>
      </c>
      <c r="H687" s="13">
        <f t="shared" si="92"/>
        <v>4.2466083698682169E-4</v>
      </c>
      <c r="I687" s="13">
        <f t="shared" si="96"/>
        <v>0.16640961798701015</v>
      </c>
      <c r="J687" s="19">
        <f t="shared" si="93"/>
        <v>7.0667647657020983E-5</v>
      </c>
      <c r="K687" s="13">
        <f t="shared" si="97"/>
        <v>1.0419048501414161</v>
      </c>
      <c r="L687" s="13">
        <f t="shared" si="94"/>
        <v>4.1050624518184677E-2</v>
      </c>
      <c r="M687" s="13">
        <f t="shared" si="98"/>
        <v>1.6851537733329701E-3</v>
      </c>
      <c r="N687" s="19">
        <f t="shared" si="95"/>
        <v>7.1561881183507986E-7</v>
      </c>
    </row>
    <row r="688" spans="1:14" x14ac:dyDescent="0.2">
      <c r="A688" s="5">
        <v>686</v>
      </c>
      <c r="B688" s="2" t="str">
        <f>'Исходные данные'!A938</f>
        <v>01.07.2013</v>
      </c>
      <c r="C688" s="2">
        <f>'Исходные данные'!B938</f>
        <v>843.63</v>
      </c>
      <c r="D688" s="6" t="str">
        <f>'Исходные данные'!A690</f>
        <v>01.07.2014</v>
      </c>
      <c r="E688" s="2">
        <f>'Исходные данные'!B690</f>
        <v>999.9</v>
      </c>
      <c r="F688" s="13">
        <f t="shared" si="90"/>
        <v>1.1852352334554248</v>
      </c>
      <c r="G688" s="13">
        <f t="shared" si="91"/>
        <v>0.14699825841733766</v>
      </c>
      <c r="H688" s="13">
        <f t="shared" si="92"/>
        <v>4.2347558902367552E-4</v>
      </c>
      <c r="I688" s="13">
        <f t="shared" si="96"/>
        <v>0.16994126413182564</v>
      </c>
      <c r="J688" s="19">
        <f t="shared" si="93"/>
        <v>7.1965976927652889E-5</v>
      </c>
      <c r="K688" s="13">
        <f t="shared" si="97"/>
        <v>1.0455909946363868</v>
      </c>
      <c r="L688" s="13">
        <f t="shared" si="94"/>
        <v>4.458227066300012E-2</v>
      </c>
      <c r="M688" s="13">
        <f t="shared" si="98"/>
        <v>1.987578857468985E-3</v>
      </c>
      <c r="N688" s="19">
        <f t="shared" si="95"/>
        <v>8.4169112739768242E-7</v>
      </c>
    </row>
    <row r="689" spans="1:14" x14ac:dyDescent="0.2">
      <c r="A689" s="5">
        <v>687</v>
      </c>
      <c r="B689" s="2" t="str">
        <f>'Исходные данные'!A939</f>
        <v>28.06.2013</v>
      </c>
      <c r="C689" s="2">
        <f>'Исходные данные'!B939</f>
        <v>840.09</v>
      </c>
      <c r="D689" s="6" t="str">
        <f>'Исходные данные'!A691</f>
        <v>30.06.2014</v>
      </c>
      <c r="E689" s="2">
        <f>'Исходные данные'!B691</f>
        <v>1000</v>
      </c>
      <c r="F689" s="13">
        <f t="shared" si="90"/>
        <v>1.190348653120499</v>
      </c>
      <c r="G689" s="13">
        <f t="shared" si="91"/>
        <v>0.14658797950484967</v>
      </c>
      <c r="H689" s="13">
        <f t="shared" si="92"/>
        <v>4.2229364914220718E-4</v>
      </c>
      <c r="I689" s="13">
        <f t="shared" si="96"/>
        <v>0.17424625002702085</v>
      </c>
      <c r="J689" s="19">
        <f t="shared" si="93"/>
        <v>7.3583084773256045E-5</v>
      </c>
      <c r="K689" s="13">
        <f t="shared" si="97"/>
        <v>1.050101951957501</v>
      </c>
      <c r="L689" s="13">
        <f t="shared" si="94"/>
        <v>4.8887256558195383E-2</v>
      </c>
      <c r="M689" s="13">
        <f t="shared" si="98"/>
        <v>2.3899638537867997E-3</v>
      </c>
      <c r="N689" s="19">
        <f t="shared" si="95"/>
        <v>1.0092665571336001E-6</v>
      </c>
    </row>
    <row r="690" spans="1:14" x14ac:dyDescent="0.2">
      <c r="A690" s="5">
        <v>688</v>
      </c>
      <c r="B690" s="2" t="str">
        <f>'Исходные данные'!A940</f>
        <v>27.06.2013</v>
      </c>
      <c r="C690" s="2">
        <f>'Исходные данные'!B940</f>
        <v>840.58</v>
      </c>
      <c r="D690" s="6" t="str">
        <f>'Исходные данные'!A692</f>
        <v>27.06.2014</v>
      </c>
      <c r="E690" s="2">
        <f>'Исходные данные'!B692</f>
        <v>1199.47</v>
      </c>
      <c r="F690" s="13">
        <f t="shared" si="90"/>
        <v>1.4269551976016559</v>
      </c>
      <c r="G690" s="13">
        <f t="shared" si="91"/>
        <v>0.14617884569971087</v>
      </c>
      <c r="H690" s="13">
        <f t="shared" si="92"/>
        <v>4.2111500810940828E-4</v>
      </c>
      <c r="I690" s="13">
        <f t="shared" si="96"/>
        <v>0.3555429417871509</v>
      </c>
      <c r="J690" s="19">
        <f t="shared" si="93"/>
        <v>1.4972446881393893E-4</v>
      </c>
      <c r="K690" s="13">
        <f t="shared" si="97"/>
        <v>1.2588315485796686</v>
      </c>
      <c r="L690" s="13">
        <f t="shared" si="94"/>
        <v>0.23018394831832548</v>
      </c>
      <c r="M690" s="13">
        <f t="shared" si="98"/>
        <v>5.2984650063413442E-2</v>
      </c>
      <c r="N690" s="19">
        <f t="shared" si="95"/>
        <v>2.2312631341128512E-5</v>
      </c>
    </row>
    <row r="691" spans="1:14" x14ac:dyDescent="0.2">
      <c r="A691" s="5">
        <v>689</v>
      </c>
      <c r="B691" s="2" t="str">
        <f>'Исходные данные'!A941</f>
        <v>26.06.2013</v>
      </c>
      <c r="C691" s="2">
        <f>'Исходные данные'!B941</f>
        <v>840.19</v>
      </c>
      <c r="D691" s="6" t="str">
        <f>'Исходные данные'!A693</f>
        <v>26.06.2014</v>
      </c>
      <c r="E691" s="2">
        <f>'Исходные данные'!B693</f>
        <v>1198.23</v>
      </c>
      <c r="F691" s="13">
        <f t="shared" si="90"/>
        <v>1.4261417060426806</v>
      </c>
      <c r="G691" s="13">
        <f t="shared" si="91"/>
        <v>0.1457708538058739</v>
      </c>
      <c r="H691" s="13">
        <f t="shared" si="92"/>
        <v>4.1993965671804022E-4</v>
      </c>
      <c r="I691" s="13">
        <f t="shared" si="96"/>
        <v>0.35497269015638372</v>
      </c>
      <c r="J691" s="19">
        <f t="shared" si="93"/>
        <v>1.4906710964855102E-4</v>
      </c>
      <c r="K691" s="13">
        <f t="shared" si="97"/>
        <v>1.258113902475108</v>
      </c>
      <c r="L691" s="13">
        <f t="shared" si="94"/>
        <v>0.22961369668755829</v>
      </c>
      <c r="M691" s="13">
        <f t="shared" si="98"/>
        <v>5.2722449706525933E-2</v>
      </c>
      <c r="N691" s="19">
        <f t="shared" si="95"/>
        <v>2.2140247431092642E-5</v>
      </c>
    </row>
    <row r="692" spans="1:14" x14ac:dyDescent="0.2">
      <c r="A692" s="5">
        <v>690</v>
      </c>
      <c r="B692" s="2" t="str">
        <f>'Исходные данные'!A942</f>
        <v>25.06.2013</v>
      </c>
      <c r="C692" s="2">
        <f>'Исходные данные'!B942</f>
        <v>833.14</v>
      </c>
      <c r="D692" s="6" t="str">
        <f>'Исходные данные'!A694</f>
        <v>25.06.2014</v>
      </c>
      <c r="E692" s="2">
        <f>'Исходные данные'!B694</f>
        <v>1206.1300000000001</v>
      </c>
      <c r="F692" s="13">
        <f t="shared" si="90"/>
        <v>1.4476918645125672</v>
      </c>
      <c r="G692" s="13">
        <f t="shared" si="91"/>
        <v>0.14536400063621172</v>
      </c>
      <c r="H692" s="13">
        <f t="shared" si="92"/>
        <v>4.1876758578656228E-4</v>
      </c>
      <c r="I692" s="13">
        <f t="shared" si="96"/>
        <v>0.36997047056724258</v>
      </c>
      <c r="J692" s="19">
        <f t="shared" si="93"/>
        <v>1.5493164077176258E-4</v>
      </c>
      <c r="K692" s="13">
        <f t="shared" si="97"/>
        <v>1.2771250244811665</v>
      </c>
      <c r="L692" s="13">
        <f t="shared" si="94"/>
        <v>0.2446114770984171</v>
      </c>
      <c r="M692" s="13">
        <f t="shared" si="98"/>
        <v>5.9834774728269341E-2</v>
      </c>
      <c r="N692" s="19">
        <f t="shared" si="95"/>
        <v>2.5056864159040159E-5</v>
      </c>
    </row>
    <row r="693" spans="1:14" x14ac:dyDescent="0.2">
      <c r="A693" s="5">
        <v>691</v>
      </c>
      <c r="B693" s="2" t="str">
        <f>'Исходные данные'!A943</f>
        <v>24.06.2013</v>
      </c>
      <c r="C693" s="2">
        <f>'Исходные данные'!B943</f>
        <v>828.95</v>
      </c>
      <c r="D693" s="6" t="str">
        <f>'Исходные данные'!A695</f>
        <v>24.06.2014</v>
      </c>
      <c r="E693" s="2">
        <f>'Исходные данные'!B695</f>
        <v>1206.21</v>
      </c>
      <c r="F693" s="13">
        <f t="shared" si="90"/>
        <v>1.4551058568068038</v>
      </c>
      <c r="G693" s="13">
        <f t="shared" si="91"/>
        <v>0.14495828301249261</v>
      </c>
      <c r="H693" s="13">
        <f t="shared" si="92"/>
        <v>4.175987861590596E-4</v>
      </c>
      <c r="I693" s="13">
        <f t="shared" si="96"/>
        <v>0.37507865179613425</v>
      </c>
      <c r="J693" s="19">
        <f t="shared" si="93"/>
        <v>1.5663238970424224E-4</v>
      </c>
      <c r="K693" s="13">
        <f t="shared" si="97"/>
        <v>1.2836655013066465</v>
      </c>
      <c r="L693" s="13">
        <f t="shared" si="94"/>
        <v>0.24971965832730886</v>
      </c>
      <c r="M693" s="13">
        <f t="shared" si="98"/>
        <v>6.2359907755107781E-2</v>
      </c>
      <c r="N693" s="19">
        <f t="shared" si="95"/>
        <v>2.6041421783523937E-5</v>
      </c>
    </row>
    <row r="694" spans="1:14" x14ac:dyDescent="0.2">
      <c r="A694" s="5">
        <v>692</v>
      </c>
      <c r="B694" s="2" t="str">
        <f>'Исходные данные'!A944</f>
        <v>21.06.2013</v>
      </c>
      <c r="C694" s="2">
        <f>'Исходные данные'!B944</f>
        <v>838.29</v>
      </c>
      <c r="D694" s="6" t="str">
        <f>'Исходные данные'!A696</f>
        <v>23.06.2014</v>
      </c>
      <c r="E694" s="2">
        <f>'Исходные данные'!B696</f>
        <v>1209.25</v>
      </c>
      <c r="F694" s="13">
        <f t="shared" si="90"/>
        <v>1.4425198916842621</v>
      </c>
      <c r="G694" s="13">
        <f t="shared" si="91"/>
        <v>0.14455369776535557</v>
      </c>
      <c r="H694" s="13">
        <f t="shared" si="92"/>
        <v>4.1643324870517203E-4</v>
      </c>
      <c r="I694" s="13">
        <f t="shared" si="96"/>
        <v>0.36639150903416462</v>
      </c>
      <c r="J694" s="19">
        <f t="shared" si="93"/>
        <v>1.5257760640508756E-4</v>
      </c>
      <c r="K694" s="13">
        <f t="shared" si="97"/>
        <v>1.2725624127217994</v>
      </c>
      <c r="L694" s="13">
        <f t="shared" si="94"/>
        <v>0.24103251556533908</v>
      </c>
      <c r="M694" s="13">
        <f t="shared" si="98"/>
        <v>5.8096673559755334E-2</v>
      </c>
      <c r="N694" s="19">
        <f t="shared" si="95"/>
        <v>2.4193386509452784E-5</v>
      </c>
    </row>
    <row r="695" spans="1:14" x14ac:dyDescent="0.2">
      <c r="A695" s="5">
        <v>693</v>
      </c>
      <c r="B695" s="2" t="str">
        <f>'Исходные данные'!A945</f>
        <v>20.06.2013</v>
      </c>
      <c r="C695" s="2">
        <f>'Исходные данные'!B945</f>
        <v>834.92</v>
      </c>
      <c r="D695" s="6" t="str">
        <f>'Исходные данные'!A697</f>
        <v>20.06.2014</v>
      </c>
      <c r="E695" s="2">
        <f>'Исходные данные'!B697</f>
        <v>1210.5</v>
      </c>
      <c r="F695" s="13">
        <f t="shared" si="90"/>
        <v>1.4498395055813731</v>
      </c>
      <c r="G695" s="13">
        <f t="shared" si="91"/>
        <v>0.14415024173428539</v>
      </c>
      <c r="H695" s="13">
        <f t="shared" si="92"/>
        <v>4.1527096432002284E-4</v>
      </c>
      <c r="I695" s="13">
        <f t="shared" si="96"/>
        <v>0.37145286450040754</v>
      </c>
      <c r="J695" s="19">
        <f t="shared" si="93"/>
        <v>1.5425358924051901E-4</v>
      </c>
      <c r="K695" s="13">
        <f t="shared" si="97"/>
        <v>1.2790196307988577</v>
      </c>
      <c r="L695" s="13">
        <f t="shared" si="94"/>
        <v>0.24609387103158217</v>
      </c>
      <c r="M695" s="13">
        <f t="shared" si="98"/>
        <v>6.0562193359308902E-2</v>
      </c>
      <c r="N695" s="19">
        <f t="shared" si="95"/>
        <v>2.5149720437655892E-5</v>
      </c>
    </row>
    <row r="696" spans="1:14" x14ac:dyDescent="0.2">
      <c r="A696" s="5">
        <v>694</v>
      </c>
      <c r="B696" s="2" t="str">
        <f>'Исходные данные'!A946</f>
        <v>19.06.2013</v>
      </c>
      <c r="C696" s="2">
        <f>'Исходные данные'!B946</f>
        <v>849.52</v>
      </c>
      <c r="D696" s="6" t="str">
        <f>'Исходные данные'!A698</f>
        <v>19.06.2014</v>
      </c>
      <c r="E696" s="2">
        <f>'Исходные данные'!B698</f>
        <v>1216.3699999999999</v>
      </c>
      <c r="F696" s="13">
        <f t="shared" si="90"/>
        <v>1.4318320934174591</v>
      </c>
      <c r="G696" s="13">
        <f t="shared" si="91"/>
        <v>0.14374791176758803</v>
      </c>
      <c r="H696" s="13">
        <f t="shared" si="92"/>
        <v>4.1411192392414731E-4</v>
      </c>
      <c r="I696" s="13">
        <f t="shared" si="96"/>
        <v>0.35895480846366162</v>
      </c>
      <c r="J696" s="19">
        <f t="shared" si="93"/>
        <v>1.4864746633471072E-4</v>
      </c>
      <c r="K696" s="13">
        <f t="shared" si="97"/>
        <v>1.2631338492562334</v>
      </c>
      <c r="L696" s="13">
        <f t="shared" si="94"/>
        <v>0.23359581499483623</v>
      </c>
      <c r="M696" s="13">
        <f t="shared" si="98"/>
        <v>5.4567004783101662E-2</v>
      </c>
      <c r="N696" s="19">
        <f t="shared" si="95"/>
        <v>2.2596847333508376E-5</v>
      </c>
    </row>
    <row r="697" spans="1:14" x14ac:dyDescent="0.2">
      <c r="A697" s="5">
        <v>695</v>
      </c>
      <c r="B697" s="2" t="str">
        <f>'Исходные данные'!A947</f>
        <v>18.06.2013</v>
      </c>
      <c r="C697" s="2">
        <f>'Исходные данные'!B947</f>
        <v>853.61</v>
      </c>
      <c r="D697" s="6" t="str">
        <f>'Исходные данные'!A699</f>
        <v>18.06.2014</v>
      </c>
      <c r="E697" s="2">
        <f>'Исходные данные'!B699</f>
        <v>1215.74</v>
      </c>
      <c r="F697" s="13">
        <f t="shared" si="90"/>
        <v>1.4242335492789446</v>
      </c>
      <c r="G697" s="13">
        <f t="shared" si="91"/>
        <v>0.14334670472236588</v>
      </c>
      <c r="H697" s="13">
        <f t="shared" si="92"/>
        <v>4.1295611846342182E-4</v>
      </c>
      <c r="I697" s="13">
        <f t="shared" si="96"/>
        <v>0.3536338088668266</v>
      </c>
      <c r="J697" s="19">
        <f t="shared" si="93"/>
        <v>1.4603524506708032E-4</v>
      </c>
      <c r="K697" s="13">
        <f t="shared" si="97"/>
        <v>1.2564305644573035</v>
      </c>
      <c r="L697" s="13">
        <f t="shared" si="94"/>
        <v>0.22827481539800118</v>
      </c>
      <c r="M697" s="13">
        <f t="shared" si="98"/>
        <v>5.2109391344991429E-2</v>
      </c>
      <c r="N697" s="19">
        <f t="shared" si="95"/>
        <v>2.1518891985319089E-5</v>
      </c>
    </row>
    <row r="698" spans="1:14" x14ac:dyDescent="0.2">
      <c r="A698" s="5">
        <v>696</v>
      </c>
      <c r="B698" s="2" t="str">
        <f>'Исходные данные'!A948</f>
        <v>17.06.2013</v>
      </c>
      <c r="C698" s="2">
        <f>'Исходные данные'!B948</f>
        <v>853.12</v>
      </c>
      <c r="D698" s="6" t="str">
        <f>'Исходные данные'!A700</f>
        <v>17.06.2014</v>
      </c>
      <c r="E698" s="2">
        <f>'Исходные данные'!B700</f>
        <v>1217.77</v>
      </c>
      <c r="F698" s="13">
        <f t="shared" si="90"/>
        <v>1.4274310765191298</v>
      </c>
      <c r="G698" s="13">
        <f t="shared" si="91"/>
        <v>0.14294661746449333</v>
      </c>
      <c r="H698" s="13">
        <f t="shared" si="92"/>
        <v>4.1180353890899314E-4</v>
      </c>
      <c r="I698" s="13">
        <f t="shared" si="96"/>
        <v>0.35587637873378808</v>
      </c>
      <c r="J698" s="19">
        <f t="shared" si="93"/>
        <v>1.4655115217669109E-4</v>
      </c>
      <c r="K698" s="13">
        <f t="shared" si="97"/>
        <v>1.2592513595139059</v>
      </c>
      <c r="L698" s="13">
        <f t="shared" si="94"/>
        <v>0.23051738526496252</v>
      </c>
      <c r="M698" s="13">
        <f t="shared" si="98"/>
        <v>5.3138264909395071E-2</v>
      </c>
      <c r="N698" s="19">
        <f t="shared" si="95"/>
        <v>2.1882525541172458E-5</v>
      </c>
    </row>
    <row r="699" spans="1:14" x14ac:dyDescent="0.2">
      <c r="A699" s="5">
        <v>697</v>
      </c>
      <c r="B699" s="2" t="str">
        <f>'Исходные данные'!A949</f>
        <v>14.06.2013</v>
      </c>
      <c r="C699" s="2">
        <f>'Исходные данные'!B949</f>
        <v>848.22</v>
      </c>
      <c r="D699" s="6" t="str">
        <f>'Исходные данные'!A701</f>
        <v>16.06.2014</v>
      </c>
      <c r="E699" s="2">
        <f>'Исходные данные'!B701</f>
        <v>1226.1099999999999</v>
      </c>
      <c r="F699" s="13">
        <f t="shared" si="90"/>
        <v>1.4455094197260143</v>
      </c>
      <c r="G699" s="13">
        <f t="shared" si="91"/>
        <v>0.14254764686859239</v>
      </c>
      <c r="H699" s="13">
        <f t="shared" si="92"/>
        <v>4.1065417625720847E-4</v>
      </c>
      <c r="I699" s="13">
        <f t="shared" si="96"/>
        <v>0.36846179903968895</v>
      </c>
      <c r="J699" s="19">
        <f t="shared" si="93"/>
        <v>1.5131037656689256E-4</v>
      </c>
      <c r="K699" s="13">
        <f t="shared" si="97"/>
        <v>1.275199715014574</v>
      </c>
      <c r="L699" s="13">
        <f t="shared" si="94"/>
        <v>0.2431028055708635</v>
      </c>
      <c r="M699" s="13">
        <f t="shared" si="98"/>
        <v>5.9098974076424969E-2</v>
      </c>
      <c r="N699" s="19">
        <f t="shared" si="95"/>
        <v>2.4269240517000414E-5</v>
      </c>
    </row>
    <row r="700" spans="1:14" x14ac:dyDescent="0.2">
      <c r="A700" s="5">
        <v>698</v>
      </c>
      <c r="B700" s="2" t="str">
        <f>'Исходные данные'!A950</f>
        <v>13.06.2013</v>
      </c>
      <c r="C700" s="2">
        <f>'Исходные данные'!B950</f>
        <v>837.81</v>
      </c>
      <c r="D700" s="6" t="str">
        <f>'Исходные данные'!A702</f>
        <v>11.06.2014</v>
      </c>
      <c r="E700" s="2">
        <f>'Исходные данные'!B702</f>
        <v>1219.4000000000001</v>
      </c>
      <c r="F700" s="13">
        <f t="shared" si="90"/>
        <v>1.4554612620999989</v>
      </c>
      <c r="G700" s="13">
        <f t="shared" si="91"/>
        <v>0.14214978981800797</v>
      </c>
      <c r="H700" s="13">
        <f t="shared" si="92"/>
        <v>4.0950802152954409E-4</v>
      </c>
      <c r="I700" s="13">
        <f t="shared" si="96"/>
        <v>0.37532286900909789</v>
      </c>
      <c r="J700" s="19">
        <f t="shared" si="93"/>
        <v>1.5369772552270791E-4</v>
      </c>
      <c r="K700" s="13">
        <f t="shared" si="97"/>
        <v>1.2839790328010887</v>
      </c>
      <c r="L700" s="13">
        <f t="shared" si="94"/>
        <v>0.2499638755402725</v>
      </c>
      <c r="M700" s="13">
        <f t="shared" si="98"/>
        <v>6.2481939075112743E-2</v>
      </c>
      <c r="N700" s="19">
        <f t="shared" si="95"/>
        <v>2.5586855251978933E-5</v>
      </c>
    </row>
    <row r="701" spans="1:14" x14ac:dyDescent="0.2">
      <c r="A701" s="5">
        <v>699</v>
      </c>
      <c r="B701" s="2" t="str">
        <f>'Исходные данные'!A951</f>
        <v>11.06.2013</v>
      </c>
      <c r="C701" s="2">
        <f>'Исходные данные'!B951</f>
        <v>843.67</v>
      </c>
      <c r="D701" s="6" t="str">
        <f>'Исходные данные'!A703</f>
        <v>10.06.2014</v>
      </c>
      <c r="E701" s="2">
        <f>'Исходные данные'!B703</f>
        <v>1217.19</v>
      </c>
      <c r="F701" s="13">
        <f t="shared" si="90"/>
        <v>1.4427323479559544</v>
      </c>
      <c r="G701" s="13">
        <f t="shared" si="91"/>
        <v>0.14175304320478382</v>
      </c>
      <c r="H701" s="13">
        <f t="shared" si="92"/>
        <v>4.0836506577253612E-4</v>
      </c>
      <c r="I701" s="13">
        <f t="shared" si="96"/>
        <v>0.36653877953561848</v>
      </c>
      <c r="J701" s="19">
        <f t="shared" si="93"/>
        <v>1.4968163281324796E-4</v>
      </c>
      <c r="K701" s="13">
        <f t="shared" si="97"/>
        <v>1.2727498374271788</v>
      </c>
      <c r="L701" s="13">
        <f t="shared" si="94"/>
        <v>0.24117978606679308</v>
      </c>
      <c r="M701" s="13">
        <f t="shared" si="98"/>
        <v>5.8167689207223983E-2</v>
      </c>
      <c r="N701" s="19">
        <f t="shared" si="95"/>
        <v>2.3753652228944462E-5</v>
      </c>
    </row>
    <row r="702" spans="1:14" x14ac:dyDescent="0.2">
      <c r="A702" s="5">
        <v>700</v>
      </c>
      <c r="B702" s="2" t="str">
        <f>'Исходные данные'!A952</f>
        <v>10.06.2013</v>
      </c>
      <c r="C702" s="2">
        <f>'Исходные данные'!B952</f>
        <v>859.33</v>
      </c>
      <c r="D702" s="6" t="str">
        <f>'Исходные данные'!A704</f>
        <v>09.06.2014</v>
      </c>
      <c r="E702" s="2">
        <f>'Исходные данные'!B704</f>
        <v>1217.33</v>
      </c>
      <c r="F702" s="13">
        <f t="shared" si="90"/>
        <v>1.4166036330629674</v>
      </c>
      <c r="G702" s="13">
        <f t="shared" si="91"/>
        <v>0.14135740392963805</v>
      </c>
      <c r="H702" s="13">
        <f t="shared" si="92"/>
        <v>4.0722530005770984E-4</v>
      </c>
      <c r="I702" s="13">
        <f t="shared" si="96"/>
        <v>0.34826219896982108</v>
      </c>
      <c r="J702" s="19">
        <f t="shared" si="93"/>
        <v>1.4182117847424323E-4</v>
      </c>
      <c r="K702" s="13">
        <f t="shared" si="97"/>
        <v>1.2496996038344088</v>
      </c>
      <c r="L702" s="13">
        <f t="shared" si="94"/>
        <v>0.22290320550099568</v>
      </c>
      <c r="M702" s="13">
        <f t="shared" si="98"/>
        <v>4.9685839022619027E-2</v>
      </c>
      <c r="N702" s="19">
        <f t="shared" si="95"/>
        <v>2.0233330704605103E-5</v>
      </c>
    </row>
    <row r="703" spans="1:14" x14ac:dyDescent="0.2">
      <c r="A703" s="5">
        <v>701</v>
      </c>
      <c r="B703" s="2" t="str">
        <f>'Исходные данные'!A953</f>
        <v>07.06.2013</v>
      </c>
      <c r="C703" s="2">
        <f>'Исходные данные'!B953</f>
        <v>859.93</v>
      </c>
      <c r="D703" s="6" t="str">
        <f>'Исходные данные'!A705</f>
        <v>06.06.2014</v>
      </c>
      <c r="E703" s="2">
        <f>'Исходные данные'!B705</f>
        <v>1211.2</v>
      </c>
      <c r="F703" s="13">
        <f t="shared" si="90"/>
        <v>1.4084867372925705</v>
      </c>
      <c r="G703" s="13">
        <f t="shared" si="91"/>
        <v>0.14096286890193918</v>
      </c>
      <c r="H703" s="13">
        <f t="shared" si="92"/>
        <v>4.0608871548151093E-4</v>
      </c>
      <c r="I703" s="13">
        <f t="shared" si="96"/>
        <v>0.34251589209724936</v>
      </c>
      <c r="J703" s="19">
        <f t="shared" si="93"/>
        <v>1.3909183865377581E-4</v>
      </c>
      <c r="K703" s="13">
        <f t="shared" si="97"/>
        <v>1.2425390395157236</v>
      </c>
      <c r="L703" s="13">
        <f t="shared" si="94"/>
        <v>0.21715689862842388</v>
      </c>
      <c r="M703" s="13">
        <f t="shared" si="98"/>
        <v>4.7157118621915482E-2</v>
      </c>
      <c r="N703" s="19">
        <f t="shared" si="95"/>
        <v>1.9149973726982897E-5</v>
      </c>
    </row>
    <row r="704" spans="1:14" x14ac:dyDescent="0.2">
      <c r="A704" s="5">
        <v>702</v>
      </c>
      <c r="B704" s="2" t="str">
        <f>'Исходные данные'!A954</f>
        <v>06.06.2013</v>
      </c>
      <c r="C704" s="2">
        <f>'Исходные данные'!B954</f>
        <v>850.52</v>
      </c>
      <c r="D704" s="6" t="str">
        <f>'Исходные данные'!A706</f>
        <v>05.06.2014</v>
      </c>
      <c r="E704" s="2">
        <f>'Исходные данные'!B706</f>
        <v>1210.6500000000001</v>
      </c>
      <c r="F704" s="13">
        <f t="shared" si="90"/>
        <v>1.4234233174998825</v>
      </c>
      <c r="G704" s="13">
        <f t="shared" si="91"/>
        <v>0.14056943503968156</v>
      </c>
      <c r="H704" s="13">
        <f t="shared" si="92"/>
        <v>4.0495530316523443E-4</v>
      </c>
      <c r="I704" s="13">
        <f t="shared" si="96"/>
        <v>0.35306475729999037</v>
      </c>
      <c r="J704" s="19">
        <f t="shared" si="93"/>
        <v>1.429754458293775E-4</v>
      </c>
      <c r="K704" s="13">
        <f t="shared" si="97"/>
        <v>1.2557157940658719</v>
      </c>
      <c r="L704" s="13">
        <f t="shared" si="94"/>
        <v>0.227705763831165</v>
      </c>
      <c r="M704" s="13">
        <f t="shared" si="98"/>
        <v>5.1849914881934203E-2</v>
      </c>
      <c r="N704" s="19">
        <f t="shared" si="95"/>
        <v>2.0996898000105266E-5</v>
      </c>
    </row>
    <row r="705" spans="1:14" x14ac:dyDescent="0.2">
      <c r="A705" s="5">
        <v>703</v>
      </c>
      <c r="B705" s="2" t="str">
        <f>'Исходные данные'!A955</f>
        <v>05.06.2013</v>
      </c>
      <c r="C705" s="2">
        <f>'Исходные данные'!B955</f>
        <v>854.32</v>
      </c>
      <c r="D705" s="6" t="str">
        <f>'Исходные данные'!A707</f>
        <v>04.06.2014</v>
      </c>
      <c r="E705" s="2">
        <f>'Исходные данные'!B707</f>
        <v>1207.52</v>
      </c>
      <c r="F705" s="13">
        <f t="shared" si="90"/>
        <v>1.4134282236164435</v>
      </c>
      <c r="G705" s="13">
        <f t="shared" si="91"/>
        <v>0.14017709926946181</v>
      </c>
      <c r="H705" s="13">
        <f t="shared" si="92"/>
        <v>4.0382505425495704E-4</v>
      </c>
      <c r="I705" s="13">
        <f t="shared" si="96"/>
        <v>0.34601811767326851</v>
      </c>
      <c r="J705" s="19">
        <f t="shared" si="93"/>
        <v>1.3973078514260576E-4</v>
      </c>
      <c r="K705" s="13">
        <f t="shared" si="97"/>
        <v>1.2468983206563098</v>
      </c>
      <c r="L705" s="13">
        <f t="shared" si="94"/>
        <v>0.22065912420444297</v>
      </c>
      <c r="M705" s="13">
        <f t="shared" si="98"/>
        <v>4.8690449094671705E-2</v>
      </c>
      <c r="N705" s="19">
        <f t="shared" si="95"/>
        <v>1.9662423247354027E-5</v>
      </c>
    </row>
    <row r="706" spans="1:14" x14ac:dyDescent="0.2">
      <c r="A706" s="5">
        <v>704</v>
      </c>
      <c r="B706" s="2" t="str">
        <f>'Исходные данные'!A956</f>
        <v>04.06.2013</v>
      </c>
      <c r="C706" s="2">
        <f>'Исходные данные'!B956</f>
        <v>856.39</v>
      </c>
      <c r="D706" s="6" t="str">
        <f>'Исходные данные'!A708</f>
        <v>03.06.2014</v>
      </c>
      <c r="E706" s="2">
        <f>'Исходные данные'!B708</f>
        <v>1204.58</v>
      </c>
      <c r="F706" s="13">
        <f t="shared" ref="F706:F769" si="99">E706/C706</f>
        <v>1.4065787783603265</v>
      </c>
      <c r="G706" s="13">
        <f t="shared" ref="G706:G769" si="100">1/POWER(2,A706/248)</f>
        <v>0.13978585852645437</v>
      </c>
      <c r="H706" s="13">
        <f t="shared" ref="H706:H769" si="101">G706/SUM(G$2:G$1242)</f>
        <v>4.0269795992146668E-4</v>
      </c>
      <c r="I706" s="13">
        <f t="shared" si="96"/>
        <v>0.34116035758923391</v>
      </c>
      <c r="J706" s="19">
        <f t="shared" ref="J706:J769" si="102">H706*I706</f>
        <v>1.3738458000726257E-4</v>
      </c>
      <c r="K706" s="13">
        <f t="shared" si="97"/>
        <v>1.2408558760209343</v>
      </c>
      <c r="L706" s="13">
        <f t="shared" ref="L706:L769" si="103">LN(K706)</f>
        <v>0.21580136412040837</v>
      </c>
      <c r="M706" s="13">
        <f t="shared" si="98"/>
        <v>4.6570228756228994E-2</v>
      </c>
      <c r="N706" s="19">
        <f t="shared" ref="N706:N769" si="104">M706*H706</f>
        <v>1.8753736113209438E-5</v>
      </c>
    </row>
    <row r="707" spans="1:14" x14ac:dyDescent="0.2">
      <c r="A707" s="5">
        <v>705</v>
      </c>
      <c r="B707" s="2" t="str">
        <f>'Исходные данные'!A957</f>
        <v>03.06.2013</v>
      </c>
      <c r="C707" s="2">
        <f>'Исходные данные'!B957</f>
        <v>852.86</v>
      </c>
      <c r="D707" s="6" t="str">
        <f>'Исходные данные'!A709</f>
        <v>02.06.2014</v>
      </c>
      <c r="E707" s="2">
        <f>'Исходные данные'!B709</f>
        <v>1202.94</v>
      </c>
      <c r="F707" s="13">
        <f t="shared" si="99"/>
        <v>1.4104776868419202</v>
      </c>
      <c r="G707" s="13">
        <f t="shared" si="100"/>
        <v>0.13939570975438795</v>
      </c>
      <c r="H707" s="13">
        <f t="shared" si="101"/>
        <v>4.0157401136019444E-4</v>
      </c>
      <c r="I707" s="13">
        <f t="shared" ref="I707:I770" si="105">LN(F707)</f>
        <v>0.34392843200966849</v>
      </c>
      <c r="J707" s="19">
        <f t="shared" si="102"/>
        <v>1.3811272006294449E-4</v>
      </c>
      <c r="K707" s="13">
        <f t="shared" ref="K707:K770" si="106">F707/GEOMEAN(F$2:F$1242)</f>
        <v>1.2442954156854622</v>
      </c>
      <c r="L707" s="13">
        <f t="shared" si="103"/>
        <v>0.21856943854084307</v>
      </c>
      <c r="M707" s="13">
        <f t="shared" ref="M707:M770" si="107">POWER(L707-AVERAGE(L$2:L$1242),2)</f>
        <v>4.777259946405929E-2</v>
      </c>
      <c r="N707" s="19">
        <f t="shared" si="104"/>
        <v>1.9184234399886163E-5</v>
      </c>
    </row>
    <row r="708" spans="1:14" x14ac:dyDescent="0.2">
      <c r="A708" s="5">
        <v>706</v>
      </c>
      <c r="B708" s="2" t="str">
        <f>'Исходные данные'!A958</f>
        <v>31.05.2013</v>
      </c>
      <c r="C708" s="2">
        <f>'Исходные данные'!B958</f>
        <v>854.15</v>
      </c>
      <c r="D708" s="6" t="str">
        <f>'Исходные данные'!A710</f>
        <v>30.05.2014</v>
      </c>
      <c r="E708" s="2">
        <f>'Исходные данные'!B710</f>
        <v>1197.77</v>
      </c>
      <c r="F708" s="13">
        <f t="shared" si="99"/>
        <v>1.4022946789205644</v>
      </c>
      <c r="G708" s="13">
        <f t="shared" si="100"/>
        <v>0.13900664990552122</v>
      </c>
      <c r="H708" s="13">
        <f t="shared" si="101"/>
        <v>4.0045319979114483E-4</v>
      </c>
      <c r="I708" s="13">
        <f t="shared" si="105"/>
        <v>0.3381099512061258</v>
      </c>
      <c r="J708" s="19">
        <f t="shared" si="102"/>
        <v>1.3539721184172091E-4</v>
      </c>
      <c r="K708" s="13">
        <f t="shared" si="106"/>
        <v>1.2370765285396055</v>
      </c>
      <c r="L708" s="13">
        <f t="shared" si="103"/>
        <v>0.21275095773730041</v>
      </c>
      <c r="M708" s="13">
        <f t="shared" si="107"/>
        <v>4.5262970018138497E-2</v>
      </c>
      <c r="N708" s="19">
        <f t="shared" si="104"/>
        <v>1.8125701175814215E-5</v>
      </c>
    </row>
    <row r="709" spans="1:14" x14ac:dyDescent="0.2">
      <c r="A709" s="5">
        <v>707</v>
      </c>
      <c r="B709" s="2" t="str">
        <f>'Исходные данные'!A959</f>
        <v>30.05.2013</v>
      </c>
      <c r="C709" s="2">
        <f>'Исходные данные'!B959</f>
        <v>856.96</v>
      </c>
      <c r="D709" s="6" t="str">
        <f>'Исходные данные'!A711</f>
        <v>29.05.2014</v>
      </c>
      <c r="E709" s="2">
        <f>'Исходные данные'!B711</f>
        <v>1181.6300000000001</v>
      </c>
      <c r="F709" s="13">
        <f t="shared" si="99"/>
        <v>1.3788624906646751</v>
      </c>
      <c r="G709" s="13">
        <f t="shared" si="100"/>
        <v>0.13861867594061941</v>
      </c>
      <c r="H709" s="13">
        <f t="shared" si="101"/>
        <v>3.9933551645882808E-4</v>
      </c>
      <c r="I709" s="13">
        <f t="shared" si="105"/>
        <v>0.32125887713475465</v>
      </c>
      <c r="J709" s="19">
        <f t="shared" si="102"/>
        <v>1.2829007961759044E-4</v>
      </c>
      <c r="K709" s="13">
        <f t="shared" si="106"/>
        <v>1.2164051172168473</v>
      </c>
      <c r="L709" s="13">
        <f t="shared" si="103"/>
        <v>0.1958998836659292</v>
      </c>
      <c r="M709" s="13">
        <f t="shared" si="107"/>
        <v>3.8376764420324519E-2</v>
      </c>
      <c r="N709" s="19">
        <f t="shared" si="104"/>
        <v>1.5325205039809069E-5</v>
      </c>
    </row>
    <row r="710" spans="1:14" x14ac:dyDescent="0.2">
      <c r="A710" s="5">
        <v>708</v>
      </c>
      <c r="B710" s="2" t="str">
        <f>'Исходные данные'!A960</f>
        <v>29.05.2013</v>
      </c>
      <c r="C710" s="2">
        <f>'Исходные данные'!B960</f>
        <v>860.3</v>
      </c>
      <c r="D710" s="6" t="str">
        <f>'Исходные данные'!A712</f>
        <v>28.05.2014</v>
      </c>
      <c r="E710" s="2">
        <f>'Исходные данные'!B712</f>
        <v>1164.54</v>
      </c>
      <c r="F710" s="13">
        <f t="shared" si="99"/>
        <v>1.3536440776473324</v>
      </c>
      <c r="G710" s="13">
        <f t="shared" si="100"/>
        <v>0.13823178482893034</v>
      </c>
      <c r="H710" s="13">
        <f t="shared" si="101"/>
        <v>3.9822095263219141E-4</v>
      </c>
      <c r="I710" s="13">
        <f t="shared" si="105"/>
        <v>0.30280027261338838</v>
      </c>
      <c r="J710" s="19">
        <f t="shared" si="102"/>
        <v>1.2058141301739079E-4</v>
      </c>
      <c r="K710" s="13">
        <f t="shared" si="106"/>
        <v>1.1941579338682042</v>
      </c>
      <c r="L710" s="13">
        <f t="shared" si="103"/>
        <v>0.1774412791445629</v>
      </c>
      <c r="M710" s="13">
        <f t="shared" si="107"/>
        <v>3.1485407544458624E-2</v>
      </c>
      <c r="N710" s="19">
        <f t="shared" si="104"/>
        <v>1.25381489863671E-5</v>
      </c>
    </row>
    <row r="711" spans="1:14" x14ac:dyDescent="0.2">
      <c r="A711" s="5">
        <v>709</v>
      </c>
      <c r="B711" s="2" t="str">
        <f>'Исходные данные'!A961</f>
        <v>28.05.2013</v>
      </c>
      <c r="C711" s="2">
        <f>'Исходные данные'!B961</f>
        <v>864.57</v>
      </c>
      <c r="D711" s="6" t="str">
        <f>'Исходные данные'!A713</f>
        <v>27.05.2014</v>
      </c>
      <c r="E711" s="2">
        <f>'Исходные данные'!B713</f>
        <v>1153.81</v>
      </c>
      <c r="F711" s="13">
        <f t="shared" si="99"/>
        <v>1.3345478098939356</v>
      </c>
      <c r="G711" s="13">
        <f t="shared" si="100"/>
        <v>0.13784597354816078</v>
      </c>
      <c r="H711" s="13">
        <f t="shared" si="101"/>
        <v>3.9710949960455064E-4</v>
      </c>
      <c r="I711" s="13">
        <f t="shared" si="105"/>
        <v>0.28859251529334151</v>
      </c>
      <c r="J711" s="19">
        <f t="shared" si="102"/>
        <v>1.1460282933775747E-4</v>
      </c>
      <c r="K711" s="13">
        <f t="shared" si="106"/>
        <v>1.1773115855396066</v>
      </c>
      <c r="L711" s="13">
        <f t="shared" si="103"/>
        <v>0.16323352182451609</v>
      </c>
      <c r="M711" s="13">
        <f t="shared" si="107"/>
        <v>2.6645182647234707E-2</v>
      </c>
      <c r="N711" s="19">
        <f t="shared" si="104"/>
        <v>1.058105514791523E-5</v>
      </c>
    </row>
    <row r="712" spans="1:14" x14ac:dyDescent="0.2">
      <c r="A712" s="5">
        <v>710</v>
      </c>
      <c r="B712" s="2" t="str">
        <f>'Исходные данные'!A962</f>
        <v>27.05.2013</v>
      </c>
      <c r="C712" s="2">
        <f>'Исходные данные'!B962</f>
        <v>859.45</v>
      </c>
      <c r="D712" s="6" t="str">
        <f>'Исходные данные'!A714</f>
        <v>26.05.2014</v>
      </c>
      <c r="E712" s="2">
        <f>'Исходные данные'!B714</f>
        <v>1151.55</v>
      </c>
      <c r="F712" s="13">
        <f t="shared" si="99"/>
        <v>1.3398685205654779</v>
      </c>
      <c r="G712" s="13">
        <f t="shared" si="100"/>
        <v>0.1374612390844529</v>
      </c>
      <c r="H712" s="13">
        <f t="shared" si="101"/>
        <v>3.9600114869352255E-4</v>
      </c>
      <c r="I712" s="13">
        <f t="shared" si="105"/>
        <v>0.29257149016785122</v>
      </c>
      <c r="J712" s="19">
        <f t="shared" si="102"/>
        <v>1.1585864618144472E-4</v>
      </c>
      <c r="K712" s="13">
        <f t="shared" si="106"/>
        <v>1.1820054108716558</v>
      </c>
      <c r="L712" s="13">
        <f t="shared" si="103"/>
        <v>0.1672124966990258</v>
      </c>
      <c r="M712" s="13">
        <f t="shared" si="107"/>
        <v>2.796001905232165E-2</v>
      </c>
      <c r="N712" s="19">
        <f t="shared" si="104"/>
        <v>1.1072199662212148E-5</v>
      </c>
    </row>
    <row r="713" spans="1:14" x14ac:dyDescent="0.2">
      <c r="A713" s="5">
        <v>711</v>
      </c>
      <c r="B713" s="2" t="str">
        <f>'Исходные данные'!A963</f>
        <v>24.05.2013</v>
      </c>
      <c r="C713" s="2">
        <f>'Исходные данные'!B963</f>
        <v>863.46</v>
      </c>
      <c r="D713" s="6" t="str">
        <f>'Исходные данные'!A715</f>
        <v>23.05.2014</v>
      </c>
      <c r="E713" s="2">
        <f>'Исходные данные'!B715</f>
        <v>1144.78</v>
      </c>
      <c r="F713" s="13">
        <f t="shared" si="99"/>
        <v>1.3258054802770249</v>
      </c>
      <c r="G713" s="13">
        <f t="shared" si="100"/>
        <v>0.13707757843236068</v>
      </c>
      <c r="H713" s="13">
        <f t="shared" si="101"/>
        <v>3.9489589124095672E-4</v>
      </c>
      <c r="I713" s="13">
        <f t="shared" si="105"/>
        <v>0.28202018437900722</v>
      </c>
      <c r="J713" s="19">
        <f t="shared" si="102"/>
        <v>1.11368612058287E-4</v>
      </c>
      <c r="K713" s="13">
        <f t="shared" si="106"/>
        <v>1.169599275897127</v>
      </c>
      <c r="L713" s="13">
        <f t="shared" si="103"/>
        <v>0.15666119091018174</v>
      </c>
      <c r="M713" s="13">
        <f t="shared" si="107"/>
        <v>2.4542728737396349E-2</v>
      </c>
      <c r="N713" s="19">
        <f t="shared" si="104"/>
        <v>9.691822738239171E-6</v>
      </c>
    </row>
    <row r="714" spans="1:14" x14ac:dyDescent="0.2">
      <c r="A714" s="5">
        <v>712</v>
      </c>
      <c r="B714" s="2" t="str">
        <f>'Исходные данные'!A964</f>
        <v>23.05.2013</v>
      </c>
      <c r="C714" s="2">
        <f>'Исходные данные'!B964</f>
        <v>860.92</v>
      </c>
      <c r="D714" s="6" t="str">
        <f>'Исходные данные'!A716</f>
        <v>22.05.2014</v>
      </c>
      <c r="E714" s="2">
        <f>'Исходные данные'!B716</f>
        <v>1143.46</v>
      </c>
      <c r="F714" s="13">
        <f t="shared" si="99"/>
        <v>1.3281838033731359</v>
      </c>
      <c r="G714" s="13">
        <f t="shared" si="100"/>
        <v>0.13669498859482634</v>
      </c>
      <c r="H714" s="13">
        <f t="shared" si="101"/>
        <v>3.9379371861286781E-4</v>
      </c>
      <c r="I714" s="13">
        <f t="shared" si="105"/>
        <v>0.28381244763146379</v>
      </c>
      <c r="J714" s="19">
        <f t="shared" si="102"/>
        <v>1.1176355914141394E-4</v>
      </c>
      <c r="K714" s="13">
        <f t="shared" si="106"/>
        <v>1.1716973853199961</v>
      </c>
      <c r="L714" s="13">
        <f t="shared" si="103"/>
        <v>0.15845345416263831</v>
      </c>
      <c r="M714" s="13">
        <f t="shared" si="107"/>
        <v>2.5107497136071258E-2</v>
      </c>
      <c r="N714" s="19">
        <f t="shared" si="104"/>
        <v>9.8871746622754286E-6</v>
      </c>
    </row>
    <row r="715" spans="1:14" x14ac:dyDescent="0.2">
      <c r="A715" s="5">
        <v>713</v>
      </c>
      <c r="B715" s="2" t="str">
        <f>'Исходные данные'!A965</f>
        <v>22.05.2013</v>
      </c>
      <c r="C715" s="2">
        <f>'Исходные данные'!B965</f>
        <v>865.79</v>
      </c>
      <c r="D715" s="6" t="str">
        <f>'Исходные данные'!A717</f>
        <v>21.05.2014</v>
      </c>
      <c r="E715" s="2">
        <f>'Исходные данные'!B717</f>
        <v>1128.3599999999999</v>
      </c>
      <c r="F715" s="13">
        <f t="shared" si="99"/>
        <v>1.3032721560655585</v>
      </c>
      <c r="G715" s="13">
        <f t="shared" si="100"/>
        <v>0.13631346658315721</v>
      </c>
      <c r="H715" s="13">
        <f t="shared" si="101"/>
        <v>3.9269462219936892E-4</v>
      </c>
      <c r="I715" s="13">
        <f t="shared" si="105"/>
        <v>0.26487814514735747</v>
      </c>
      <c r="J715" s="19">
        <f t="shared" si="102"/>
        <v>1.0401622313751114E-4</v>
      </c>
      <c r="K715" s="13">
        <f t="shared" si="106"/>
        <v>1.1497208245908468</v>
      </c>
      <c r="L715" s="13">
        <f t="shared" si="103"/>
        <v>0.13951915167853207</v>
      </c>
      <c r="M715" s="13">
        <f t="shared" si="107"/>
        <v>1.9465593685097184E-2</v>
      </c>
      <c r="N715" s="19">
        <f t="shared" si="104"/>
        <v>7.64403395805566E-6</v>
      </c>
    </row>
    <row r="716" spans="1:14" x14ac:dyDescent="0.2">
      <c r="A716" s="5">
        <v>714</v>
      </c>
      <c r="B716" s="2" t="str">
        <f>'Исходные данные'!A966</f>
        <v>21.05.2013</v>
      </c>
      <c r="C716" s="2">
        <f>'Исходные данные'!B966</f>
        <v>859.9</v>
      </c>
      <c r="D716" s="6" t="str">
        <f>'Исходные данные'!A718</f>
        <v>20.05.2014</v>
      </c>
      <c r="E716" s="2">
        <f>'Исходные данные'!B718</f>
        <v>1122.3399999999999</v>
      </c>
      <c r="F716" s="13">
        <f t="shared" si="99"/>
        <v>1.3051982788696359</v>
      </c>
      <c r="G716" s="13">
        <f t="shared" si="100"/>
        <v>0.13593300941700207</v>
      </c>
      <c r="H716" s="13">
        <f t="shared" si="101"/>
        <v>3.9159859341460321E-4</v>
      </c>
      <c r="I716" s="13">
        <f t="shared" si="105"/>
        <v>0.26635496706441214</v>
      </c>
      <c r="J716" s="19">
        <f t="shared" si="102"/>
        <v>1.0430423045141676E-4</v>
      </c>
      <c r="K716" s="13">
        <f t="shared" si="106"/>
        <v>1.1514200118927933</v>
      </c>
      <c r="L716" s="13">
        <f t="shared" si="103"/>
        <v>0.14099597359558669</v>
      </c>
      <c r="M716" s="13">
        <f t="shared" si="107"/>
        <v>1.9879864570167324E-2</v>
      </c>
      <c r="N716" s="19">
        <f t="shared" si="104"/>
        <v>7.7849270029503287E-6</v>
      </c>
    </row>
    <row r="717" spans="1:14" x14ac:dyDescent="0.2">
      <c r="A717" s="5">
        <v>715</v>
      </c>
      <c r="B717" s="2" t="str">
        <f>'Исходные данные'!A967</f>
        <v>20.05.2013</v>
      </c>
      <c r="C717" s="2">
        <f>'Исходные данные'!B967</f>
        <v>858.85</v>
      </c>
      <c r="D717" s="6" t="str">
        <f>'Исходные данные'!A719</f>
        <v>19.05.2014</v>
      </c>
      <c r="E717" s="2">
        <f>'Исходные данные'!B719</f>
        <v>1114.5999999999999</v>
      </c>
      <c r="F717" s="13">
        <f t="shared" si="99"/>
        <v>1.2977819176806193</v>
      </c>
      <c r="G717" s="13">
        <f t="shared" si="100"/>
        <v>0.13555361412432793</v>
      </c>
      <c r="H717" s="13">
        <f t="shared" si="101"/>
        <v>3.9050562369667734E-4</v>
      </c>
      <c r="I717" s="13">
        <f t="shared" si="105"/>
        <v>0.26065659005240149</v>
      </c>
      <c r="J717" s="19">
        <f t="shared" si="102"/>
        <v>1.0178786426906219E-4</v>
      </c>
      <c r="K717" s="13">
        <f t="shared" si="106"/>
        <v>1.1448774452753641</v>
      </c>
      <c r="L717" s="13">
        <f t="shared" si="103"/>
        <v>0.13529759658357615</v>
      </c>
      <c r="M717" s="13">
        <f t="shared" si="107"/>
        <v>1.8305439641292064E-2</v>
      </c>
      <c r="N717" s="19">
        <f t="shared" si="104"/>
        <v>7.1483771241646391E-6</v>
      </c>
    </row>
    <row r="718" spans="1:14" x14ac:dyDescent="0.2">
      <c r="A718" s="5">
        <v>716</v>
      </c>
      <c r="B718" s="2" t="str">
        <f>'Исходные данные'!A968</f>
        <v>17.05.2013</v>
      </c>
      <c r="C718" s="2">
        <f>'Исходные данные'!B968</f>
        <v>862.77</v>
      </c>
      <c r="D718" s="6" t="str">
        <f>'Исходные данные'!A720</f>
        <v>16.05.2014</v>
      </c>
      <c r="E718" s="2">
        <f>'Исходные данные'!B720</f>
        <v>1104.3900000000001</v>
      </c>
      <c r="F718" s="13">
        <f t="shared" si="99"/>
        <v>1.2800514621509789</v>
      </c>
      <c r="G718" s="13">
        <f t="shared" si="100"/>
        <v>0.13517527774139718</v>
      </c>
      <c r="H718" s="13">
        <f t="shared" si="101"/>
        <v>3.8941570450759538E-4</v>
      </c>
      <c r="I718" s="13">
        <f t="shared" si="105"/>
        <v>0.24690028192878652</v>
      </c>
      <c r="J718" s="19">
        <f t="shared" si="102"/>
        <v>9.6146847230422317E-5</v>
      </c>
      <c r="K718" s="13">
        <f t="shared" si="106"/>
        <v>1.1292359893775796</v>
      </c>
      <c r="L718" s="13">
        <f t="shared" si="103"/>
        <v>0.12154128845996096</v>
      </c>
      <c r="M718" s="13">
        <f t="shared" si="107"/>
        <v>1.4772284800507395E-2</v>
      </c>
      <c r="N718" s="19">
        <f t="shared" si="104"/>
        <v>5.7525596927764299E-6</v>
      </c>
    </row>
    <row r="719" spans="1:14" x14ac:dyDescent="0.2">
      <c r="A719" s="5">
        <v>717</v>
      </c>
      <c r="B719" s="2" t="str">
        <f>'Исходные данные'!A969</f>
        <v>16.05.2013</v>
      </c>
      <c r="C719" s="2">
        <f>'Исходные данные'!B969</f>
        <v>860.91</v>
      </c>
      <c r="D719" s="6" t="str">
        <f>'Исходные данные'!A721</f>
        <v>15.05.2014</v>
      </c>
      <c r="E719" s="2">
        <f>'Исходные данные'!B721</f>
        <v>1097.3900000000001</v>
      </c>
      <c r="F719" s="13">
        <f t="shared" si="99"/>
        <v>1.2746860879766759</v>
      </c>
      <c r="G719" s="13">
        <f t="shared" si="100"/>
        <v>0.13479799731274372</v>
      </c>
      <c r="H719" s="13">
        <f t="shared" si="101"/>
        <v>3.8832882733319014E-4</v>
      </c>
      <c r="I719" s="13">
        <f t="shared" si="105"/>
        <v>0.24269994278834811</v>
      </c>
      <c r="J719" s="19">
        <f t="shared" si="102"/>
        <v>9.4247384176831563E-5</v>
      </c>
      <c r="K719" s="13">
        <f t="shared" si="106"/>
        <v>1.1245027627900184</v>
      </c>
      <c r="L719" s="13">
        <f t="shared" si="103"/>
        <v>0.11734094931952271</v>
      </c>
      <c r="M719" s="13">
        <f t="shared" si="107"/>
        <v>1.3768898387206756E-2</v>
      </c>
      <c r="N719" s="19">
        <f t="shared" si="104"/>
        <v>5.3468601643738527E-6</v>
      </c>
    </row>
    <row r="720" spans="1:14" x14ac:dyDescent="0.2">
      <c r="A720" s="5">
        <v>718</v>
      </c>
      <c r="B720" s="2" t="str">
        <f>'Исходные данные'!A970</f>
        <v>15.05.2013</v>
      </c>
      <c r="C720" s="2">
        <f>'Исходные данные'!B970</f>
        <v>864</v>
      </c>
      <c r="D720" s="6" t="str">
        <f>'Исходные данные'!A722</f>
        <v>14.05.2014</v>
      </c>
      <c r="E720" s="2">
        <f>'Исходные данные'!B722</f>
        <v>1088.75</v>
      </c>
      <c r="F720" s="13">
        <f t="shared" si="99"/>
        <v>1.2601273148148149</v>
      </c>
      <c r="G720" s="13">
        <f t="shared" si="100"/>
        <v>0.13442176989115062</v>
      </c>
      <c r="H720" s="13">
        <f t="shared" si="101"/>
        <v>3.872449836830588E-4</v>
      </c>
      <c r="I720" s="13">
        <f t="shared" si="105"/>
        <v>0.23121275936265698</v>
      </c>
      <c r="J720" s="19">
        <f t="shared" si="102"/>
        <v>8.9535981226707107E-5</v>
      </c>
      <c r="K720" s="13">
        <f t="shared" si="106"/>
        <v>1.1116593021154515</v>
      </c>
      <c r="L720" s="13">
        <f t="shared" si="103"/>
        <v>0.10585376589383157</v>
      </c>
      <c r="M720" s="13">
        <f t="shared" si="107"/>
        <v>1.1205019753906061E-2</v>
      </c>
      <c r="N720" s="19">
        <f t="shared" si="104"/>
        <v>4.3390876917697039E-6</v>
      </c>
    </row>
    <row r="721" spans="1:14" x14ac:dyDescent="0.2">
      <c r="A721" s="5">
        <v>719</v>
      </c>
      <c r="B721" s="2" t="str">
        <f>'Исходные данные'!A971</f>
        <v>14.05.2013</v>
      </c>
      <c r="C721" s="2">
        <f>'Исходные данные'!B971</f>
        <v>868.27</v>
      </c>
      <c r="D721" s="6" t="str">
        <f>'Исходные данные'!A723</f>
        <v>13.05.2014</v>
      </c>
      <c r="E721" s="2">
        <f>'Исходные данные'!B723</f>
        <v>1088.71</v>
      </c>
      <c r="F721" s="13">
        <f t="shared" si="99"/>
        <v>1.2538841604570008</v>
      </c>
      <c r="G721" s="13">
        <f t="shared" si="100"/>
        <v>0.13404659253762663</v>
      </c>
      <c r="H721" s="13">
        <f t="shared" si="101"/>
        <v>3.861641650904953E-4</v>
      </c>
      <c r="I721" s="13">
        <f t="shared" si="105"/>
        <v>0.22624606191270077</v>
      </c>
      <c r="J721" s="19">
        <f t="shared" si="102"/>
        <v>8.7368121603530598E-5</v>
      </c>
      <c r="K721" s="13">
        <f t="shared" si="106"/>
        <v>1.1061517152749689</v>
      </c>
      <c r="L721" s="13">
        <f t="shared" si="103"/>
        <v>0.10088706844387531</v>
      </c>
      <c r="M721" s="13">
        <f t="shared" si="107"/>
        <v>1.0178200579199145E-2</v>
      </c>
      <c r="N721" s="19">
        <f t="shared" si="104"/>
        <v>3.9304563287900334E-6</v>
      </c>
    </row>
    <row r="722" spans="1:14" x14ac:dyDescent="0.2">
      <c r="A722" s="5">
        <v>720</v>
      </c>
      <c r="B722" s="2" t="str">
        <f>'Исходные данные'!A972</f>
        <v>13.05.2013</v>
      </c>
      <c r="C722" s="2">
        <f>'Исходные данные'!B972</f>
        <v>870.37</v>
      </c>
      <c r="D722" s="6" t="str">
        <f>'Исходные данные'!A724</f>
        <v>12.05.2014</v>
      </c>
      <c r="E722" s="2">
        <f>'Исходные данные'!B724</f>
        <v>1086</v>
      </c>
      <c r="F722" s="13">
        <f t="shared" si="99"/>
        <v>1.2477452118064731</v>
      </c>
      <c r="G722" s="13">
        <f t="shared" si="100"/>
        <v>0.13367246232138338</v>
      </c>
      <c r="H722" s="13">
        <f t="shared" si="101"/>
        <v>3.8508636311242449E-4</v>
      </c>
      <c r="I722" s="13">
        <f t="shared" si="105"/>
        <v>0.22133809189796494</v>
      </c>
      <c r="J722" s="19">
        <f t="shared" si="102"/>
        <v>8.5234280827230913E-5</v>
      </c>
      <c r="K722" s="13">
        <f t="shared" si="106"/>
        <v>1.1007360566408482</v>
      </c>
      <c r="L722" s="13">
        <f t="shared" si="103"/>
        <v>9.5979098429139431E-2</v>
      </c>
      <c r="M722" s="13">
        <f t="shared" si="107"/>
        <v>9.2119873352704013E-3</v>
      </c>
      <c r="N722" s="19">
        <f t="shared" si="104"/>
        <v>3.5474106999769933E-6</v>
      </c>
    </row>
    <row r="723" spans="1:14" x14ac:dyDescent="0.2">
      <c r="A723" s="5">
        <v>721</v>
      </c>
      <c r="B723" s="2" t="str">
        <f>'Исходные данные'!A973</f>
        <v>08.05.2013</v>
      </c>
      <c r="C723" s="2">
        <f>'Исходные данные'!B973</f>
        <v>874.15</v>
      </c>
      <c r="D723" s="6" t="str">
        <f>'Исходные данные'!A725</f>
        <v>08.05.2014</v>
      </c>
      <c r="E723" s="2">
        <f>'Исходные данные'!B725</f>
        <v>1082.72</v>
      </c>
      <c r="F723" s="13">
        <f t="shared" si="99"/>
        <v>1.238597494709146</v>
      </c>
      <c r="G723" s="13">
        <f t="shared" si="100"/>
        <v>0.13329937631981251</v>
      </c>
      <c r="H723" s="13">
        <f t="shared" si="101"/>
        <v>3.8401156932933652E-4</v>
      </c>
      <c r="I723" s="13">
        <f t="shared" si="105"/>
        <v>0.21397968684025748</v>
      </c>
      <c r="J723" s="19">
        <f t="shared" si="102"/>
        <v>8.2170675348127256E-5</v>
      </c>
      <c r="K723" s="13">
        <f t="shared" si="106"/>
        <v>1.0926661222105651</v>
      </c>
      <c r="L723" s="13">
        <f t="shared" si="103"/>
        <v>8.8620693371431997E-2</v>
      </c>
      <c r="M723" s="13">
        <f t="shared" si="107"/>
        <v>7.8536272936333383E-3</v>
      </c>
      <c r="N723" s="19">
        <f t="shared" si="104"/>
        <v>3.0158837419558483E-6</v>
      </c>
    </row>
    <row r="724" spans="1:14" x14ac:dyDescent="0.2">
      <c r="A724" s="5">
        <v>722</v>
      </c>
      <c r="B724" s="2" t="str">
        <f>'Исходные данные'!A974</f>
        <v>07.05.2013</v>
      </c>
      <c r="C724" s="2">
        <f>'Исходные данные'!B974</f>
        <v>866.33</v>
      </c>
      <c r="D724" s="6" t="str">
        <f>'Исходные данные'!A726</f>
        <v>07.05.2014</v>
      </c>
      <c r="E724" s="2">
        <f>'Исходные данные'!B726</f>
        <v>1074.45</v>
      </c>
      <c r="F724" s="13">
        <f t="shared" si="99"/>
        <v>1.240231782346219</v>
      </c>
      <c r="G724" s="13">
        <f t="shared" si="100"/>
        <v>0.13292733161846276</v>
      </c>
      <c r="H724" s="13">
        <f t="shared" si="101"/>
        <v>3.8293977534522059E-4</v>
      </c>
      <c r="I724" s="13">
        <f t="shared" si="105"/>
        <v>0.2152982833962967</v>
      </c>
      <c r="J724" s="19">
        <f t="shared" si="102"/>
        <v>8.2446276275989489E-5</v>
      </c>
      <c r="K724" s="13">
        <f t="shared" si="106"/>
        <v>1.0941078583214527</v>
      </c>
      <c r="L724" s="13">
        <f t="shared" si="103"/>
        <v>8.9939289927471147E-2</v>
      </c>
      <c r="M724" s="13">
        <f t="shared" si="107"/>
        <v>8.0890758726576799E-3</v>
      </c>
      <c r="N724" s="19">
        <f t="shared" si="104"/>
        <v>3.0976288974259762E-6</v>
      </c>
    </row>
    <row r="725" spans="1:14" x14ac:dyDescent="0.2">
      <c r="A725" s="5">
        <v>723</v>
      </c>
      <c r="B725" s="2" t="str">
        <f>'Исходные данные'!A975</f>
        <v>06.05.2013</v>
      </c>
      <c r="C725" s="2">
        <f>'Исходные данные'!B975</f>
        <v>863.02</v>
      </c>
      <c r="D725" s="6" t="str">
        <f>'Исходные данные'!A727</f>
        <v>06.05.2014</v>
      </c>
      <c r="E725" s="2">
        <f>'Исходные данные'!B727</f>
        <v>1054.69</v>
      </c>
      <c r="F725" s="13">
        <f t="shared" si="99"/>
        <v>1.2220921878983106</v>
      </c>
      <c r="G725" s="13">
        <f t="shared" si="100"/>
        <v>0.13255632531101708</v>
      </c>
      <c r="H725" s="13">
        <f t="shared" si="101"/>
        <v>3.8187097278749907E-4</v>
      </c>
      <c r="I725" s="13">
        <f t="shared" si="105"/>
        <v>0.20056429808258669</v>
      </c>
      <c r="J725" s="19">
        <f t="shared" si="102"/>
        <v>7.6589683615239308E-5</v>
      </c>
      <c r="K725" s="13">
        <f t="shared" si="106"/>
        <v>1.0781054681918629</v>
      </c>
      <c r="L725" s="13">
        <f t="shared" si="103"/>
        <v>7.520530461376114E-2</v>
      </c>
      <c r="M725" s="13">
        <f t="shared" si="107"/>
        <v>5.6558378420485753E-3</v>
      </c>
      <c r="N725" s="19">
        <f t="shared" si="104"/>
        <v>2.1598002986714389E-6</v>
      </c>
    </row>
    <row r="726" spans="1:14" x14ac:dyDescent="0.2">
      <c r="A726" s="5">
        <v>724</v>
      </c>
      <c r="B726" s="2" t="str">
        <f>'Исходные данные'!A976</f>
        <v>30.04.2013</v>
      </c>
      <c r="C726" s="2">
        <f>'Исходные данные'!B976</f>
        <v>858.29</v>
      </c>
      <c r="D726" s="6" t="str">
        <f>'Исходные данные'!A728</f>
        <v>05.05.2014</v>
      </c>
      <c r="E726" s="2">
        <f>'Исходные данные'!B728</f>
        <v>1056.47</v>
      </c>
      <c r="F726" s="13">
        <f t="shared" si="99"/>
        <v>1.230900977525079</v>
      </c>
      <c r="G726" s="13">
        <f t="shared" si="100"/>
        <v>0.13218635449927046</v>
      </c>
      <c r="H726" s="13">
        <f t="shared" si="101"/>
        <v>3.8080515330696376E-4</v>
      </c>
      <c r="I726" s="13">
        <f t="shared" si="105"/>
        <v>0.20774640328854543</v>
      </c>
      <c r="J726" s="19">
        <f t="shared" si="102"/>
        <v>7.9110900953264867E-5</v>
      </c>
      <c r="K726" s="13">
        <f t="shared" si="106"/>
        <v>1.0858764075357294</v>
      </c>
      <c r="L726" s="13">
        <f t="shared" si="103"/>
        <v>8.2387409819720037E-2</v>
      </c>
      <c r="M726" s="13">
        <f t="shared" si="107"/>
        <v>6.7876852968024714E-3</v>
      </c>
      <c r="N726" s="19">
        <f t="shared" si="104"/>
        <v>2.5847855400482888E-6</v>
      </c>
    </row>
    <row r="727" spans="1:14" x14ac:dyDescent="0.2">
      <c r="A727" s="5">
        <v>725</v>
      </c>
      <c r="B727" s="2" t="str">
        <f>'Исходные данные'!A977</f>
        <v>29.04.2013</v>
      </c>
      <c r="C727" s="2">
        <f>'Исходные данные'!B977</f>
        <v>857.36</v>
      </c>
      <c r="D727" s="6" t="str">
        <f>'Исходные данные'!A729</f>
        <v>30.04.2014</v>
      </c>
      <c r="E727" s="2">
        <f>'Исходные данные'!B729</f>
        <v>1055.93</v>
      </c>
      <c r="F727" s="13">
        <f t="shared" si="99"/>
        <v>1.2316063263973127</v>
      </c>
      <c r="G727" s="13">
        <f t="shared" si="100"/>
        <v>0.13181741629310656</v>
      </c>
      <c r="H727" s="13">
        <f t="shared" si="101"/>
        <v>3.7974230857770833E-4</v>
      </c>
      <c r="I727" s="13">
        <f t="shared" si="105"/>
        <v>0.20831927378553877</v>
      </c>
      <c r="J727" s="19">
        <f t="shared" si="102"/>
        <v>7.9107641948552177E-5</v>
      </c>
      <c r="K727" s="13">
        <f t="shared" si="106"/>
        <v>1.0864986523088065</v>
      </c>
      <c r="L727" s="13">
        <f t="shared" si="103"/>
        <v>8.2960280316713264E-2</v>
      </c>
      <c r="M727" s="13">
        <f t="shared" si="107"/>
        <v>6.8824081102276122E-3</v>
      </c>
      <c r="N727" s="19">
        <f t="shared" si="104"/>
        <v>2.6135415443517766E-6</v>
      </c>
    </row>
    <row r="728" spans="1:14" x14ac:dyDescent="0.2">
      <c r="A728" s="5">
        <v>726</v>
      </c>
      <c r="B728" s="2" t="str">
        <f>'Исходные данные'!A978</f>
        <v>26.04.2013</v>
      </c>
      <c r="C728" s="2">
        <f>'Исходные данные'!B978</f>
        <v>858.13</v>
      </c>
      <c r="D728" s="6" t="str">
        <f>'Исходные данные'!A730</f>
        <v>29.04.2014</v>
      </c>
      <c r="E728" s="2">
        <f>'Исходные данные'!B730</f>
        <v>1054.1600000000001</v>
      </c>
      <c r="F728" s="13">
        <f t="shared" si="99"/>
        <v>1.2284385815668957</v>
      </c>
      <c r="G728" s="13">
        <f t="shared" si="100"/>
        <v>0.13144950781047562</v>
      </c>
      <c r="H728" s="13">
        <f t="shared" si="101"/>
        <v>3.7868243029706488E-4</v>
      </c>
      <c r="I728" s="13">
        <f t="shared" si="105"/>
        <v>0.20574391707478079</v>
      </c>
      <c r="J728" s="19">
        <f t="shared" si="102"/>
        <v>7.791160653671577E-5</v>
      </c>
      <c r="K728" s="13">
        <f t="shared" si="106"/>
        <v>1.0837041307028856</v>
      </c>
      <c r="L728" s="13">
        <f t="shared" si="103"/>
        <v>8.0384923605955422E-2</v>
      </c>
      <c r="M728" s="13">
        <f t="shared" si="107"/>
        <v>6.4617359431352606E-3</v>
      </c>
      <c r="N728" s="19">
        <f t="shared" si="104"/>
        <v>2.446945870884357E-6</v>
      </c>
    </row>
    <row r="729" spans="1:14" x14ac:dyDescent="0.2">
      <c r="A729" s="5">
        <v>727</v>
      </c>
      <c r="B729" s="2" t="str">
        <f>'Исходные данные'!A979</f>
        <v>25.04.2013</v>
      </c>
      <c r="C729" s="2">
        <f>'Исходные данные'!B979</f>
        <v>863.37</v>
      </c>
      <c r="D729" s="6" t="str">
        <f>'Исходные данные'!A731</f>
        <v>28.04.2014</v>
      </c>
      <c r="E729" s="2">
        <f>'Исходные данные'!B731</f>
        <v>1047.52</v>
      </c>
      <c r="F729" s="13">
        <f t="shared" si="99"/>
        <v>1.2132920995633389</v>
      </c>
      <c r="G729" s="13">
        <f t="shared" si="100"/>
        <v>0.13108262617737185</v>
      </c>
      <c r="H729" s="13">
        <f t="shared" si="101"/>
        <v>3.7762551018553887E-4</v>
      </c>
      <c r="I729" s="13">
        <f t="shared" si="105"/>
        <v>0.19333740852670558</v>
      </c>
      <c r="J729" s="19">
        <f t="shared" si="102"/>
        <v>7.300913753284715E-5</v>
      </c>
      <c r="K729" s="13">
        <f t="shared" si="106"/>
        <v>1.0703422049548887</v>
      </c>
      <c r="L729" s="13">
        <f t="shared" si="103"/>
        <v>6.7978415057880132E-2</v>
      </c>
      <c r="M729" s="13">
        <f t="shared" si="107"/>
        <v>4.6210649137813998E-3</v>
      </c>
      <c r="N729" s="19">
        <f t="shared" si="104"/>
        <v>1.7450319956671942E-6</v>
      </c>
    </row>
    <row r="730" spans="1:14" x14ac:dyDescent="0.2">
      <c r="A730" s="5">
        <v>728</v>
      </c>
      <c r="B730" s="2" t="str">
        <f>'Исходные данные'!A980</f>
        <v>24.04.2013</v>
      </c>
      <c r="C730" s="2">
        <f>'Исходные данные'!B980</f>
        <v>860.33</v>
      </c>
      <c r="D730" s="6" t="str">
        <f>'Исходные данные'!A732</f>
        <v>25.04.2014</v>
      </c>
      <c r="E730" s="2">
        <f>'Исходные данные'!B732</f>
        <v>1061.9000000000001</v>
      </c>
      <c r="F730" s="13">
        <f t="shared" si="99"/>
        <v>1.2342938174886382</v>
      </c>
      <c r="G730" s="13">
        <f t="shared" si="100"/>
        <v>0.13071676852781086</v>
      </c>
      <c r="H730" s="13">
        <f t="shared" si="101"/>
        <v>3.7657153998674371E-4</v>
      </c>
      <c r="I730" s="13">
        <f t="shared" si="105"/>
        <v>0.21049899883406231</v>
      </c>
      <c r="J730" s="19">
        <f t="shared" si="102"/>
        <v>7.926793215661062E-5</v>
      </c>
      <c r="K730" s="13">
        <f t="shared" si="106"/>
        <v>1.0888695035997045</v>
      </c>
      <c r="L730" s="13">
        <f t="shared" si="103"/>
        <v>8.5140005365236901E-2</v>
      </c>
      <c r="M730" s="13">
        <f t="shared" si="107"/>
        <v>7.2488205135925379E-3</v>
      </c>
      <c r="N730" s="19">
        <f t="shared" si="104"/>
        <v>2.7296995038910404E-6</v>
      </c>
    </row>
    <row r="731" spans="1:14" x14ac:dyDescent="0.2">
      <c r="A731" s="5">
        <v>729</v>
      </c>
      <c r="B731" s="2" t="str">
        <f>'Исходные данные'!A981</f>
        <v>23.04.2013</v>
      </c>
      <c r="C731" s="2">
        <f>'Исходные данные'!B981</f>
        <v>848.23</v>
      </c>
      <c r="D731" s="6" t="str">
        <f>'Исходные данные'!A733</f>
        <v>24.04.2014</v>
      </c>
      <c r="E731" s="2">
        <f>'Исходные данные'!B733</f>
        <v>1068.3800000000001</v>
      </c>
      <c r="F731" s="13">
        <f t="shared" si="99"/>
        <v>1.2595404548294684</v>
      </c>
      <c r="G731" s="13">
        <f t="shared" si="100"/>
        <v>0.13035193200380754</v>
      </c>
      <c r="H731" s="13">
        <f t="shared" si="101"/>
        <v>3.7552051146733757E-4</v>
      </c>
      <c r="I731" s="13">
        <f t="shared" si="105"/>
        <v>0.23074693604814811</v>
      </c>
      <c r="J731" s="19">
        <f t="shared" si="102"/>
        <v>8.6650207444321614E-5</v>
      </c>
      <c r="K731" s="13">
        <f t="shared" si="106"/>
        <v>1.1111415858862419</v>
      </c>
      <c r="L731" s="13">
        <f t="shared" si="103"/>
        <v>0.10538794257932256</v>
      </c>
      <c r="M731" s="13">
        <f t="shared" si="107"/>
        <v>1.1106618441102551E-2</v>
      </c>
      <c r="N731" s="19">
        <f t="shared" si="104"/>
        <v>4.1707630376753932E-6</v>
      </c>
    </row>
    <row r="732" spans="1:14" x14ac:dyDescent="0.2">
      <c r="A732" s="5">
        <v>730</v>
      </c>
      <c r="B732" s="2" t="str">
        <f>'Исходные данные'!A982</f>
        <v>22.04.2013</v>
      </c>
      <c r="C732" s="2">
        <f>'Исходные данные'!B982</f>
        <v>849.96</v>
      </c>
      <c r="D732" s="6" t="str">
        <f>'Исходные данные'!A734</f>
        <v>23.04.2014</v>
      </c>
      <c r="E732" s="2">
        <f>'Исходные данные'!B734</f>
        <v>1069.25</v>
      </c>
      <c r="F732" s="13">
        <f t="shared" si="99"/>
        <v>1.2580003764883052</v>
      </c>
      <c r="G732" s="13">
        <f t="shared" si="100"/>
        <v>0.12998811375535321</v>
      </c>
      <c r="H732" s="13">
        <f t="shared" si="101"/>
        <v>3.7447241641695711E-4</v>
      </c>
      <c r="I732" s="13">
        <f t="shared" si="105"/>
        <v>0.22952345755348635</v>
      </c>
      <c r="J732" s="19">
        <f t="shared" si="102"/>
        <v>8.5950203774428919E-5</v>
      </c>
      <c r="K732" s="13">
        <f t="shared" si="106"/>
        <v>1.1097829593460402</v>
      </c>
      <c r="L732" s="13">
        <f t="shared" si="103"/>
        <v>0.10416446408466089</v>
      </c>
      <c r="M732" s="13">
        <f t="shared" si="107"/>
        <v>1.085023557804457E-2</v>
      </c>
      <c r="N732" s="19">
        <f t="shared" si="104"/>
        <v>4.0631139356035893E-6</v>
      </c>
    </row>
    <row r="733" spans="1:14" x14ac:dyDescent="0.2">
      <c r="A733" s="5">
        <v>731</v>
      </c>
      <c r="B733" s="2" t="str">
        <f>'Исходные данные'!A983</f>
        <v>19.04.2013</v>
      </c>
      <c r="C733" s="2">
        <f>'Исходные данные'!B983</f>
        <v>853.79</v>
      </c>
      <c r="D733" s="6" t="str">
        <f>'Исходные данные'!A735</f>
        <v>22.04.2014</v>
      </c>
      <c r="E733" s="2">
        <f>'Исходные данные'!B735</f>
        <v>1068.51</v>
      </c>
      <c r="F733" s="13">
        <f t="shared" si="99"/>
        <v>1.2514904133334896</v>
      </c>
      <c r="G733" s="13">
        <f t="shared" si="100"/>
        <v>0.12962531094039401</v>
      </c>
      <c r="H733" s="13">
        <f t="shared" si="101"/>
        <v>3.7342724664815547E-4</v>
      </c>
      <c r="I733" s="13">
        <f t="shared" si="105"/>
        <v>0.22433517171931378</v>
      </c>
      <c r="J733" s="19">
        <f t="shared" si="102"/>
        <v>8.3772865501484498E-5</v>
      </c>
      <c r="K733" s="13">
        <f t="shared" si="106"/>
        <v>1.1040399990813126</v>
      </c>
      <c r="L733" s="13">
        <f t="shared" si="103"/>
        <v>9.8976178250488406E-2</v>
      </c>
      <c r="M733" s="13">
        <f t="shared" si="107"/>
        <v>9.7962838610724176E-3</v>
      </c>
      <c r="N733" s="19">
        <f t="shared" si="104"/>
        <v>3.6581993096240345E-6</v>
      </c>
    </row>
    <row r="734" spans="1:14" x14ac:dyDescent="0.2">
      <c r="A734" s="5">
        <v>732</v>
      </c>
      <c r="B734" s="2" t="str">
        <f>'Исходные данные'!A984</f>
        <v>18.04.2013</v>
      </c>
      <c r="C734" s="2">
        <f>'Исходные данные'!B984</f>
        <v>851.93</v>
      </c>
      <c r="D734" s="6" t="str">
        <f>'Исходные данные'!A736</f>
        <v>21.04.2014</v>
      </c>
      <c r="E734" s="2">
        <f>'Исходные данные'!B736</f>
        <v>1071.26</v>
      </c>
      <c r="F734" s="13">
        <f t="shared" si="99"/>
        <v>1.257450729520031</v>
      </c>
      <c r="G734" s="13">
        <f t="shared" si="100"/>
        <v>0.12926352072480823</v>
      </c>
      <c r="H734" s="13">
        <f t="shared" si="101"/>
        <v>3.7238499399633686E-4</v>
      </c>
      <c r="I734" s="13">
        <f t="shared" si="105"/>
        <v>0.22908644092795219</v>
      </c>
      <c r="J734" s="19">
        <f t="shared" si="102"/>
        <v>8.530835292959766E-5</v>
      </c>
      <c r="K734" s="13">
        <f t="shared" si="106"/>
        <v>1.1092980717017698</v>
      </c>
      <c r="L734" s="13">
        <f t="shared" si="103"/>
        <v>0.10372744745912681</v>
      </c>
      <c r="M734" s="13">
        <f t="shared" si="107"/>
        <v>1.0759383356385875E-2</v>
      </c>
      <c r="N734" s="19">
        <f t="shared" si="104"/>
        <v>4.0066329065720408E-6</v>
      </c>
    </row>
    <row r="735" spans="1:14" x14ac:dyDescent="0.2">
      <c r="A735" s="5">
        <v>733</v>
      </c>
      <c r="B735" s="2" t="str">
        <f>'Исходные данные'!A985</f>
        <v>17.04.2013</v>
      </c>
      <c r="C735" s="2">
        <f>'Исходные данные'!B985</f>
        <v>847.95</v>
      </c>
      <c r="D735" s="6" t="str">
        <f>'Исходные данные'!A737</f>
        <v>18.04.2014</v>
      </c>
      <c r="E735" s="2">
        <f>'Исходные данные'!B737</f>
        <v>1073.6099999999999</v>
      </c>
      <c r="F735" s="13">
        <f t="shared" si="99"/>
        <v>1.2661241818503448</v>
      </c>
      <c r="G735" s="13">
        <f t="shared" si="100"/>
        <v>0.12890274028238438</v>
      </c>
      <c r="H735" s="13">
        <f t="shared" si="101"/>
        <v>3.7134565031969336E-4</v>
      </c>
      <c r="I735" s="13">
        <f t="shared" si="105"/>
        <v>0.23596040884066422</v>
      </c>
      <c r="J735" s="19">
        <f t="shared" si="102"/>
        <v>8.7622871470637172E-5</v>
      </c>
      <c r="K735" s="13">
        <f t="shared" si="106"/>
        <v>1.1169496191693089</v>
      </c>
      <c r="L735" s="13">
        <f t="shared" si="103"/>
        <v>0.11060141537183882</v>
      </c>
      <c r="M735" s="13">
        <f t="shared" si="107"/>
        <v>1.2232673082253984E-2</v>
      </c>
      <c r="N735" s="19">
        <f t="shared" si="104"/>
        <v>4.5425499408778137E-6</v>
      </c>
    </row>
    <row r="736" spans="1:14" x14ac:dyDescent="0.2">
      <c r="A736" s="5">
        <v>734</v>
      </c>
      <c r="B736" s="2" t="str">
        <f>'Исходные данные'!A986</f>
        <v>16.04.2013</v>
      </c>
      <c r="C736" s="2">
        <f>'Исходные данные'!B986</f>
        <v>863.02</v>
      </c>
      <c r="D736" s="6" t="str">
        <f>'Исходные данные'!A738</f>
        <v>17.04.2014</v>
      </c>
      <c r="E736" s="2">
        <f>'Исходные данные'!B738</f>
        <v>1050.79</v>
      </c>
      <c r="F736" s="13">
        <f t="shared" si="99"/>
        <v>1.2175731732752428</v>
      </c>
      <c r="G736" s="13">
        <f t="shared" si="100"/>
        <v>0.12854296679479907</v>
      </c>
      <c r="H736" s="13">
        <f t="shared" si="101"/>
        <v>3.7030920749914139E-4</v>
      </c>
      <c r="I736" s="13">
        <f t="shared" si="105"/>
        <v>0.19685967542136606</v>
      </c>
      <c r="J736" s="19">
        <f t="shared" si="102"/>
        <v>7.2898950393824273E-5</v>
      </c>
      <c r="K736" s="13">
        <f t="shared" si="106"/>
        <v>1.0741188831991655</v>
      </c>
      <c r="L736" s="13">
        <f t="shared" si="103"/>
        <v>7.1500681952540668E-2</v>
      </c>
      <c r="M736" s="13">
        <f t="shared" si="107"/>
        <v>5.1123475196783487E-3</v>
      </c>
      <c r="N736" s="19">
        <f t="shared" si="104"/>
        <v>1.8931493584722904E-6</v>
      </c>
    </row>
    <row r="737" spans="1:14" x14ac:dyDescent="0.2">
      <c r="A737" s="5">
        <v>735</v>
      </c>
      <c r="B737" s="2" t="str">
        <f>'Исходные данные'!A987</f>
        <v>15.04.2013</v>
      </c>
      <c r="C737" s="2">
        <f>'Исходные данные'!B987</f>
        <v>862.67</v>
      </c>
      <c r="D737" s="6" t="str">
        <f>'Исходные данные'!A739</f>
        <v>16.04.2014</v>
      </c>
      <c r="E737" s="2">
        <f>'Исходные данные'!B739</f>
        <v>1035.26</v>
      </c>
      <c r="F737" s="13">
        <f t="shared" si="99"/>
        <v>1.2000649147414424</v>
      </c>
      <c r="G737" s="13">
        <f t="shared" si="100"/>
        <v>0.12818419745159482</v>
      </c>
      <c r="H737" s="13">
        <f t="shared" si="101"/>
        <v>3.6927565743825755E-4</v>
      </c>
      <c r="I737" s="13">
        <f t="shared" si="105"/>
        <v>0.18237565094870811</v>
      </c>
      <c r="J737" s="19">
        <f t="shared" si="102"/>
        <v>6.734688840481437E-5</v>
      </c>
      <c r="K737" s="13">
        <f t="shared" si="106"/>
        <v>1.0586734450802386</v>
      </c>
      <c r="L737" s="13">
        <f t="shared" si="103"/>
        <v>5.7016657479882597E-2</v>
      </c>
      <c r="M737" s="13">
        <f t="shared" si="107"/>
        <v>3.2508992301782317E-3</v>
      </c>
      <c r="N737" s="19">
        <f t="shared" si="104"/>
        <v>1.2004779504895919E-6</v>
      </c>
    </row>
    <row r="738" spans="1:14" x14ac:dyDescent="0.2">
      <c r="A738" s="5">
        <v>736</v>
      </c>
      <c r="B738" s="2" t="str">
        <f>'Исходные данные'!A988</f>
        <v>12.04.2013</v>
      </c>
      <c r="C738" s="2">
        <f>'Исходные данные'!B988</f>
        <v>874.58</v>
      </c>
      <c r="D738" s="6" t="str">
        <f>'Исходные данные'!A740</f>
        <v>15.04.2014</v>
      </c>
      <c r="E738" s="2">
        <f>'Исходные данные'!B740</f>
        <v>1030.32</v>
      </c>
      <c r="F738" s="13">
        <f t="shared" si="99"/>
        <v>1.1780740469711175</v>
      </c>
      <c r="G738" s="13">
        <f t="shared" si="100"/>
        <v>0.1278264294501586</v>
      </c>
      <c r="H738" s="13">
        <f t="shared" si="101"/>
        <v>3.6824499206321694E-4</v>
      </c>
      <c r="I738" s="13">
        <f t="shared" si="105"/>
        <v>0.16388094146367765</v>
      </c>
      <c r="J738" s="19">
        <f t="shared" si="102"/>
        <v>6.0348335988604498E-5</v>
      </c>
      <c r="K738" s="13">
        <f t="shared" si="106"/>
        <v>1.039273538077933</v>
      </c>
      <c r="L738" s="13">
        <f t="shared" si="103"/>
        <v>3.8521947994852125E-2</v>
      </c>
      <c r="M738" s="13">
        <f t="shared" si="107"/>
        <v>1.4839404773180779E-3</v>
      </c>
      <c r="N738" s="19">
        <f t="shared" si="104"/>
        <v>5.4645364929228193E-7</v>
      </c>
    </row>
    <row r="739" spans="1:14" x14ac:dyDescent="0.2">
      <c r="A739" s="5">
        <v>737</v>
      </c>
      <c r="B739" s="2" t="str">
        <f>'Исходные данные'!A989</f>
        <v>11.04.2013</v>
      </c>
      <c r="C739" s="2">
        <f>'Исходные данные'!B989</f>
        <v>881.8</v>
      </c>
      <c r="D739" s="6" t="str">
        <f>'Исходные данные'!A741</f>
        <v>14.04.2014</v>
      </c>
      <c r="E739" s="2">
        <f>'Исходные данные'!B741</f>
        <v>1040.23</v>
      </c>
      <c r="F739" s="13">
        <f t="shared" si="99"/>
        <v>1.1796665910637334</v>
      </c>
      <c r="G739" s="13">
        <f t="shared" si="100"/>
        <v>0.1274696599956992</v>
      </c>
      <c r="H739" s="13">
        <f t="shared" si="101"/>
        <v>3.6721720332272783E-4</v>
      </c>
      <c r="I739" s="13">
        <f t="shared" si="105"/>
        <v>0.16523184860682807</v>
      </c>
      <c r="J739" s="19">
        <f t="shared" si="102"/>
        <v>6.0675977345243769E-5</v>
      </c>
      <c r="K739" s="13">
        <f t="shared" si="106"/>
        <v>1.0406784488625593</v>
      </c>
      <c r="L739" s="13">
        <f t="shared" si="103"/>
        <v>3.9872855138002643E-2</v>
      </c>
      <c r="M739" s="13">
        <f t="shared" si="107"/>
        <v>1.5898445768561295E-3</v>
      </c>
      <c r="N739" s="19">
        <f t="shared" si="104"/>
        <v>5.8381827923091352E-7</v>
      </c>
    </row>
    <row r="740" spans="1:14" x14ac:dyDescent="0.2">
      <c r="A740" s="5">
        <v>738</v>
      </c>
      <c r="B740" s="2" t="str">
        <f>'Исходные данные'!A990</f>
        <v>10.04.2013</v>
      </c>
      <c r="C740" s="2">
        <f>'Исходные данные'!B990</f>
        <v>889.1</v>
      </c>
      <c r="D740" s="6" t="str">
        <f>'Исходные данные'!A742</f>
        <v>11.04.2014</v>
      </c>
      <c r="E740" s="2">
        <f>'Исходные данные'!B742</f>
        <v>1048.95</v>
      </c>
      <c r="F740" s="13">
        <f t="shared" si="99"/>
        <v>1.1797885502193228</v>
      </c>
      <c r="G740" s="13">
        <f t="shared" si="100"/>
        <v>0.12711388630122608</v>
      </c>
      <c r="H740" s="13">
        <f t="shared" si="101"/>
        <v>3.661922831879709E-4</v>
      </c>
      <c r="I740" s="13">
        <f t="shared" si="105"/>
        <v>0.16533522769089215</v>
      </c>
      <c r="J740" s="19">
        <f t="shared" si="102"/>
        <v>6.0544484519530828E-5</v>
      </c>
      <c r="K740" s="13">
        <f t="shared" si="106"/>
        <v>1.0407860388085872</v>
      </c>
      <c r="L740" s="13">
        <f t="shared" si="103"/>
        <v>3.9976234222066753E-2</v>
      </c>
      <c r="M740" s="13">
        <f t="shared" si="107"/>
        <v>1.5980993025775266E-3</v>
      </c>
      <c r="N740" s="19">
        <f t="shared" si="104"/>
        <v>5.8521163237196835E-7</v>
      </c>
    </row>
    <row r="741" spans="1:14" x14ac:dyDescent="0.2">
      <c r="A741" s="5">
        <v>739</v>
      </c>
      <c r="B741" s="2" t="str">
        <f>'Исходные данные'!A991</f>
        <v>09.04.2013</v>
      </c>
      <c r="C741" s="2">
        <f>'Исходные данные'!B991</f>
        <v>887.47</v>
      </c>
      <c r="D741" s="6" t="str">
        <f>'Исходные данные'!A743</f>
        <v>10.04.2014</v>
      </c>
      <c r="E741" s="2">
        <f>'Исходные данные'!B743</f>
        <v>1048.68</v>
      </c>
      <c r="F741" s="13">
        <f t="shared" si="99"/>
        <v>1.181651210745152</v>
      </c>
      <c r="G741" s="13">
        <f t="shared" si="100"/>
        <v>0.12675910558752726</v>
      </c>
      <c r="H741" s="13">
        <f t="shared" si="101"/>
        <v>3.651702236525354E-4</v>
      </c>
      <c r="I741" s="13">
        <f t="shared" si="105"/>
        <v>0.16691279146611193</v>
      </c>
      <c r="J741" s="19">
        <f t="shared" si="102"/>
        <v>6.0951581390149097E-5</v>
      </c>
      <c r="K741" s="13">
        <f t="shared" si="106"/>
        <v>1.0424292409484643</v>
      </c>
      <c r="L741" s="13">
        <f t="shared" si="103"/>
        <v>4.1553797997286555E-2</v>
      </c>
      <c r="M741" s="13">
        <f t="shared" si="107"/>
        <v>1.7267181279992812E-3</v>
      </c>
      <c r="N741" s="19">
        <f t="shared" si="104"/>
        <v>6.3054604498638478E-7</v>
      </c>
    </row>
    <row r="742" spans="1:14" x14ac:dyDescent="0.2">
      <c r="A742" s="5">
        <v>740</v>
      </c>
      <c r="B742" s="2" t="str">
        <f>'Исходные данные'!A992</f>
        <v>08.04.2013</v>
      </c>
      <c r="C742" s="2">
        <f>'Исходные данные'!B992</f>
        <v>882.71</v>
      </c>
      <c r="D742" s="6" t="str">
        <f>'Исходные данные'!A744</f>
        <v>09.04.2014</v>
      </c>
      <c r="E742" s="2">
        <f>'Исходные данные'!B744</f>
        <v>1042.52</v>
      </c>
      <c r="F742" s="13">
        <f t="shared" si="99"/>
        <v>1.1810447372296677</v>
      </c>
      <c r="G742" s="13">
        <f t="shared" si="100"/>
        <v>0.12640531508314759</v>
      </c>
      <c r="H742" s="13">
        <f t="shared" si="101"/>
        <v>3.6415101673235671E-4</v>
      </c>
      <c r="I742" s="13">
        <f t="shared" si="105"/>
        <v>0.16639941730188743</v>
      </c>
      <c r="J742" s="19">
        <f t="shared" si="102"/>
        <v>6.0594516994154013E-5</v>
      </c>
      <c r="K742" s="13">
        <f t="shared" si="106"/>
        <v>1.0418942220523189</v>
      </c>
      <c r="L742" s="13">
        <f t="shared" si="103"/>
        <v>4.1040423833061862E-2</v>
      </c>
      <c r="M742" s="13">
        <f t="shared" si="107"/>
        <v>1.6843163883973372E-3</v>
      </c>
      <c r="N742" s="19">
        <f t="shared" si="104"/>
        <v>6.1334552533386141E-7</v>
      </c>
    </row>
    <row r="743" spans="1:14" x14ac:dyDescent="0.2">
      <c r="A743" s="5">
        <v>741</v>
      </c>
      <c r="B743" s="2" t="str">
        <f>'Исходные данные'!A993</f>
        <v>05.04.2013</v>
      </c>
      <c r="C743" s="2">
        <f>'Исходные данные'!B993</f>
        <v>882</v>
      </c>
      <c r="D743" s="6" t="str">
        <f>'Исходные данные'!A745</f>
        <v>08.04.2014</v>
      </c>
      <c r="E743" s="2">
        <f>'Исходные данные'!B745</f>
        <v>1042.76</v>
      </c>
      <c r="F743" s="13">
        <f t="shared" si="99"/>
        <v>1.1822675736961452</v>
      </c>
      <c r="G743" s="13">
        <f t="shared" si="100"/>
        <v>0.12605251202436726</v>
      </c>
      <c r="H743" s="13">
        <f t="shared" si="101"/>
        <v>3.6313465446565429E-4</v>
      </c>
      <c r="I743" s="13">
        <f t="shared" si="105"/>
        <v>0.16743426705065195</v>
      </c>
      <c r="J743" s="19">
        <f t="shared" si="102"/>
        <v>6.0801184711148581E-5</v>
      </c>
      <c r="K743" s="13">
        <f t="shared" si="106"/>
        <v>1.0429729841082986</v>
      </c>
      <c r="L743" s="13">
        <f t="shared" si="103"/>
        <v>4.207527358182659E-2</v>
      </c>
      <c r="M743" s="13">
        <f t="shared" si="107"/>
        <v>1.7703286469855394E-3</v>
      </c>
      <c r="N743" s="19">
        <f t="shared" si="104"/>
        <v>6.4286768151374316E-7</v>
      </c>
    </row>
    <row r="744" spans="1:14" x14ac:dyDescent="0.2">
      <c r="A744" s="5">
        <v>742</v>
      </c>
      <c r="B744" s="2" t="str">
        <f>'Исходные данные'!A994</f>
        <v>04.04.2013</v>
      </c>
      <c r="C744" s="2">
        <f>'Исходные данные'!B994</f>
        <v>890.59</v>
      </c>
      <c r="D744" s="6" t="str">
        <f>'Исходные данные'!A746</f>
        <v>07.04.2014</v>
      </c>
      <c r="E744" s="2">
        <f>'Исходные данные'!B746</f>
        <v>1062.98</v>
      </c>
      <c r="F744" s="13">
        <f t="shared" si="99"/>
        <v>1.1935683086493223</v>
      </c>
      <c r="G744" s="13">
        <f t="shared" si="100"/>
        <v>0.12570069365518019</v>
      </c>
      <c r="H744" s="13">
        <f t="shared" si="101"/>
        <v>3.6212112891286944E-4</v>
      </c>
      <c r="I744" s="13">
        <f t="shared" si="105"/>
        <v>0.17694739905029777</v>
      </c>
      <c r="J744" s="19">
        <f t="shared" si="102"/>
        <v>6.4076391902289837E-5</v>
      </c>
      <c r="K744" s="13">
        <f t="shared" si="106"/>
        <v>1.0529422681510674</v>
      </c>
      <c r="L744" s="13">
        <f t="shared" si="103"/>
        <v>5.1588405581472284E-2</v>
      </c>
      <c r="M744" s="13">
        <f t="shared" si="107"/>
        <v>2.6613635904384619E-3</v>
      </c>
      <c r="N744" s="19">
        <f t="shared" si="104"/>
        <v>9.6373598781718327E-7</v>
      </c>
    </row>
    <row r="745" spans="1:14" x14ac:dyDescent="0.2">
      <c r="A745" s="5">
        <v>743</v>
      </c>
      <c r="B745" s="2" t="str">
        <f>'Исходные данные'!A995</f>
        <v>03.04.2013</v>
      </c>
      <c r="C745" s="2">
        <f>'Исходные данные'!B995</f>
        <v>886.78</v>
      </c>
      <c r="D745" s="6" t="str">
        <f>'Исходные данные'!A747</f>
        <v>04.04.2014</v>
      </c>
      <c r="E745" s="2">
        <f>'Исходные данные'!B747</f>
        <v>1075.3</v>
      </c>
      <c r="F745" s="13">
        <f t="shared" si="99"/>
        <v>1.2125893682762354</v>
      </c>
      <c r="G745" s="13">
        <f t="shared" si="100"/>
        <v>0.12534985722727215</v>
      </c>
      <c r="H745" s="13">
        <f t="shared" si="101"/>
        <v>3.6111043215660232E-4</v>
      </c>
      <c r="I745" s="13">
        <f t="shared" si="105"/>
        <v>0.19275804690819592</v>
      </c>
      <c r="J745" s="19">
        <f t="shared" si="102"/>
        <v>6.9606941620681246E-5</v>
      </c>
      <c r="K745" s="13">
        <f t="shared" si="106"/>
        <v>1.0697222693634514</v>
      </c>
      <c r="L745" s="13">
        <f t="shared" si="103"/>
        <v>6.7399053439370527E-2</v>
      </c>
      <c r="M745" s="13">
        <f t="shared" si="107"/>
        <v>4.5426324045230995E-3</v>
      </c>
      <c r="N745" s="19">
        <f t="shared" si="104"/>
        <v>1.6403919507259221E-6</v>
      </c>
    </row>
    <row r="746" spans="1:14" x14ac:dyDescent="0.2">
      <c r="A746" s="5">
        <v>744</v>
      </c>
      <c r="B746" s="2" t="str">
        <f>'Исходные данные'!A996</f>
        <v>02.04.2013</v>
      </c>
      <c r="C746" s="2">
        <f>'Исходные данные'!B996</f>
        <v>887.41</v>
      </c>
      <c r="D746" s="6" t="str">
        <f>'Исходные данные'!A748</f>
        <v>03.04.2014</v>
      </c>
      <c r="E746" s="2">
        <f>'Исходные данные'!B748</f>
        <v>1076.99</v>
      </c>
      <c r="F746" s="13">
        <f t="shared" si="99"/>
        <v>1.2136329317902661</v>
      </c>
      <c r="G746" s="13">
        <f t="shared" si="100"/>
        <v>0.125</v>
      </c>
      <c r="H746" s="13">
        <f t="shared" si="101"/>
        <v>3.6010255630155214E-4</v>
      </c>
      <c r="I746" s="13">
        <f t="shared" si="105"/>
        <v>0.19361828430553241</v>
      </c>
      <c r="J746" s="19">
        <f t="shared" si="102"/>
        <v>6.9722439125142913E-5</v>
      </c>
      <c r="K746" s="13">
        <f t="shared" si="106"/>
        <v>1.070642880379562</v>
      </c>
      <c r="L746" s="13">
        <f t="shared" si="103"/>
        <v>6.8259290836706982E-2</v>
      </c>
      <c r="M746" s="13">
        <f t="shared" si="107"/>
        <v>4.659330785530125E-3</v>
      </c>
      <c r="N746" s="19">
        <f t="shared" si="104"/>
        <v>1.6778369265239169E-6</v>
      </c>
    </row>
    <row r="747" spans="1:14" x14ac:dyDescent="0.2">
      <c r="A747" s="5">
        <v>745</v>
      </c>
      <c r="B747" s="2" t="str">
        <f>'Исходные данные'!A997</f>
        <v>01.04.2013</v>
      </c>
      <c r="C747" s="2">
        <f>'Исходные данные'!B997</f>
        <v>887.15</v>
      </c>
      <c r="D747" s="6" t="str">
        <f>'Исходные данные'!A749</f>
        <v>02.04.2014</v>
      </c>
      <c r="E747" s="2">
        <f>'Исходные данные'!B749</f>
        <v>1083.69</v>
      </c>
      <c r="F747" s="13">
        <f t="shared" si="99"/>
        <v>1.2215408893648201</v>
      </c>
      <c r="G747" s="13">
        <f t="shared" si="100"/>
        <v>0.12465111924036955</v>
      </c>
      <c r="H747" s="13">
        <f t="shared" si="101"/>
        <v>3.5909749347445331E-4</v>
      </c>
      <c r="I747" s="13">
        <f t="shared" si="105"/>
        <v>0.20011308587075874</v>
      </c>
      <c r="J747" s="19">
        <f t="shared" si="102"/>
        <v>7.1860107547627508E-5</v>
      </c>
      <c r="K747" s="13">
        <f t="shared" si="106"/>
        <v>1.077619123569544</v>
      </c>
      <c r="L747" s="13">
        <f t="shared" si="103"/>
        <v>7.4754092401933245E-2</v>
      </c>
      <c r="M747" s="13">
        <f t="shared" si="107"/>
        <v>5.5881743308367465E-3</v>
      </c>
      <c r="N747" s="19">
        <f t="shared" si="104"/>
        <v>2.0066993953017561E-6</v>
      </c>
    </row>
    <row r="748" spans="1:14" x14ac:dyDescent="0.2">
      <c r="A748" s="5">
        <v>746</v>
      </c>
      <c r="B748" s="2" t="str">
        <f>'Исходные данные'!A998</f>
        <v>29.03.2013</v>
      </c>
      <c r="C748" s="2">
        <f>'Исходные данные'!B998</f>
        <v>885.97</v>
      </c>
      <c r="D748" s="6" t="str">
        <f>'Исходные данные'!A750</f>
        <v>01.04.2014</v>
      </c>
      <c r="E748" s="2">
        <f>'Исходные данные'!B750</f>
        <v>1082.76</v>
      </c>
      <c r="F748" s="13">
        <f t="shared" si="99"/>
        <v>1.2221181304107362</v>
      </c>
      <c r="G748" s="13">
        <f t="shared" si="100"/>
        <v>0.12430321222301456</v>
      </c>
      <c r="H748" s="13">
        <f t="shared" si="101"/>
        <v>3.5809523582401505E-4</v>
      </c>
      <c r="I748" s="13">
        <f t="shared" si="105"/>
        <v>0.20058552580773967</v>
      </c>
      <c r="J748" s="19">
        <f t="shared" si="102"/>
        <v>7.1828721167006596E-5</v>
      </c>
      <c r="K748" s="13">
        <f t="shared" si="106"/>
        <v>1.0781283541613353</v>
      </c>
      <c r="L748" s="13">
        <f t="shared" si="103"/>
        <v>7.5226532338914159E-2</v>
      </c>
      <c r="M748" s="13">
        <f t="shared" si="107"/>
        <v>5.6590311677376711E-3</v>
      </c>
      <c r="N748" s="19">
        <f t="shared" si="104"/>
        <v>2.0264721005464726E-6</v>
      </c>
    </row>
    <row r="749" spans="1:14" x14ac:dyDescent="0.2">
      <c r="A749" s="5">
        <v>747</v>
      </c>
      <c r="B749" s="2" t="str">
        <f>'Исходные данные'!A999</f>
        <v>28.03.2013</v>
      </c>
      <c r="C749" s="2">
        <f>'Исходные данные'!B999</f>
        <v>882.43</v>
      </c>
      <c r="D749" s="6" t="str">
        <f>'Исходные данные'!A751</f>
        <v>31.03.2014</v>
      </c>
      <c r="E749" s="2">
        <f>'Исходные данные'!B751</f>
        <v>1074.75</v>
      </c>
      <c r="F749" s="13">
        <f t="shared" si="99"/>
        <v>1.2179436329227249</v>
      </c>
      <c r="G749" s="13">
        <f t="shared" si="100"/>
        <v>0.12395627623017558</v>
      </c>
      <c r="H749" s="13">
        <f t="shared" si="101"/>
        <v>3.570957755208604E-4</v>
      </c>
      <c r="I749" s="13">
        <f t="shared" si="105"/>
        <v>0.19716388982826022</v>
      </c>
      <c r="J749" s="19">
        <f t="shared" si="102"/>
        <v>7.0406392142932062E-5</v>
      </c>
      <c r="K749" s="13">
        <f t="shared" si="106"/>
        <v>1.074445695346113</v>
      </c>
      <c r="L749" s="13">
        <f t="shared" si="103"/>
        <v>7.1804896359434822E-2</v>
      </c>
      <c r="M749" s="13">
        <f t="shared" si="107"/>
        <v>5.1559431411891503E-3</v>
      </c>
      <c r="N749" s="19">
        <f t="shared" si="104"/>
        <v>1.8411655145444007E-6</v>
      </c>
    </row>
    <row r="750" spans="1:14" x14ac:dyDescent="0.2">
      <c r="A750" s="5">
        <v>748</v>
      </c>
      <c r="B750" s="2" t="str">
        <f>'Исходные данные'!A1000</f>
        <v>27.03.2013</v>
      </c>
      <c r="C750" s="2">
        <f>'Исходные данные'!B1000</f>
        <v>879.94</v>
      </c>
      <c r="D750" s="6" t="str">
        <f>'Исходные данные'!A752</f>
        <v>28.03.2014</v>
      </c>
      <c r="E750" s="2">
        <f>'Исходные данные'!B752</f>
        <v>1058.69</v>
      </c>
      <c r="F750" s="13">
        <f t="shared" si="99"/>
        <v>1.203138850376162</v>
      </c>
      <c r="G750" s="13">
        <f t="shared" si="100"/>
        <v>0.12361030855167839</v>
      </c>
      <c r="H750" s="13">
        <f t="shared" si="101"/>
        <v>3.5609910475746395E-4</v>
      </c>
      <c r="I750" s="13">
        <f t="shared" si="105"/>
        <v>0.18493385042871521</v>
      </c>
      <c r="J750" s="19">
        <f t="shared" si="102"/>
        <v>6.5854778577016223E-5</v>
      </c>
      <c r="K750" s="13">
        <f t="shared" si="106"/>
        <v>1.0613852100759387</v>
      </c>
      <c r="L750" s="13">
        <f t="shared" si="103"/>
        <v>5.9574856959889767E-2</v>
      </c>
      <c r="M750" s="13">
        <f t="shared" si="107"/>
        <v>3.5491635817913049E-3</v>
      </c>
      <c r="N750" s="19">
        <f t="shared" si="104"/>
        <v>1.263853974113678E-6</v>
      </c>
    </row>
    <row r="751" spans="1:14" x14ac:dyDescent="0.2">
      <c r="A751" s="5">
        <v>749</v>
      </c>
      <c r="B751" s="2" t="str">
        <f>'Исходные данные'!A1001</f>
        <v>26.03.2013</v>
      </c>
      <c r="C751" s="2">
        <f>'Исходные данные'!B1001</f>
        <v>880.42</v>
      </c>
      <c r="D751" s="6" t="str">
        <f>'Исходные данные'!A753</f>
        <v>27.03.2014</v>
      </c>
      <c r="E751" s="2">
        <f>'Исходные данные'!B753</f>
        <v>1066.1099999999999</v>
      </c>
      <c r="F751" s="13">
        <f t="shared" si="99"/>
        <v>1.2109107017105472</v>
      </c>
      <c r="G751" s="13">
        <f t="shared" si="100"/>
        <v>0.12326530648491309</v>
      </c>
      <c r="H751" s="13">
        <f t="shared" si="101"/>
        <v>3.5510521574809195E-4</v>
      </c>
      <c r="I751" s="13">
        <f t="shared" si="105"/>
        <v>0.19137272255443061</v>
      </c>
      <c r="J751" s="19">
        <f t="shared" si="102"/>
        <v>6.7957451930990826E-5</v>
      </c>
      <c r="K751" s="13">
        <f t="shared" si="106"/>
        <v>1.0682413830427133</v>
      </c>
      <c r="L751" s="13">
        <f t="shared" si="103"/>
        <v>6.6013729085605155E-2</v>
      </c>
      <c r="M751" s="13">
        <f t="shared" si="107"/>
        <v>4.3578124277876482E-3</v>
      </c>
      <c r="N751" s="19">
        <f t="shared" si="104"/>
        <v>1.5474819223592492E-6</v>
      </c>
    </row>
    <row r="752" spans="1:14" x14ac:dyDescent="0.2">
      <c r="A752" s="5">
        <v>750</v>
      </c>
      <c r="B752" s="2" t="str">
        <f>'Исходные данные'!A1002</f>
        <v>25.03.2013</v>
      </c>
      <c r="C752" s="2">
        <f>'Исходные данные'!B1002</f>
        <v>888.21</v>
      </c>
      <c r="D752" s="6" t="str">
        <f>'Исходные данные'!A754</f>
        <v>26.03.2014</v>
      </c>
      <c r="E752" s="2">
        <f>'Исходные данные'!B754</f>
        <v>1064.01</v>
      </c>
      <c r="F752" s="13">
        <f t="shared" si="99"/>
        <v>1.1979261661093659</v>
      </c>
      <c r="G752" s="13">
        <f t="shared" si="100"/>
        <v>0.12292126733481272</v>
      </c>
      <c r="H752" s="13">
        <f t="shared" si="101"/>
        <v>3.5411410072874028E-4</v>
      </c>
      <c r="I752" s="13">
        <f t="shared" si="105"/>
        <v>0.18059186683352937</v>
      </c>
      <c r="J752" s="19">
        <f t="shared" si="102"/>
        <v>6.3950126522679672E-5</v>
      </c>
      <c r="K752" s="13">
        <f t="shared" si="106"/>
        <v>1.056786683493705</v>
      </c>
      <c r="L752" s="13">
        <f t="shared" si="103"/>
        <v>5.5232873364703977E-2</v>
      </c>
      <c r="M752" s="13">
        <f t="shared" si="107"/>
        <v>3.0506703001214061E-3</v>
      </c>
      <c r="N752" s="19">
        <f t="shared" si="104"/>
        <v>1.0802853699473681E-6</v>
      </c>
    </row>
    <row r="753" spans="1:14" x14ac:dyDescent="0.2">
      <c r="A753" s="5">
        <v>751</v>
      </c>
      <c r="B753" s="2" t="str">
        <f>'Исходные данные'!A1003</f>
        <v>22.03.2013</v>
      </c>
      <c r="C753" s="2">
        <f>'Исходные данные'!B1003</f>
        <v>892.44</v>
      </c>
      <c r="D753" s="6" t="str">
        <f>'Исходные данные'!A755</f>
        <v>25.03.2014</v>
      </c>
      <c r="E753" s="2">
        <f>'Исходные данные'!B755</f>
        <v>1046.5</v>
      </c>
      <c r="F753" s="13">
        <f t="shared" si="99"/>
        <v>1.1726278517323292</v>
      </c>
      <c r="G753" s="13">
        <f t="shared" si="100"/>
        <v>0.12257818841383268</v>
      </c>
      <c r="H753" s="13">
        <f t="shared" si="101"/>
        <v>3.5312575195707558E-4</v>
      </c>
      <c r="I753" s="13">
        <f t="shared" si="105"/>
        <v>0.15924725738284515</v>
      </c>
      <c r="J753" s="19">
        <f t="shared" si="102"/>
        <v>5.6234307510419151E-5</v>
      </c>
      <c r="K753" s="13">
        <f t="shared" si="106"/>
        <v>1.0344690127516762</v>
      </c>
      <c r="L753" s="13">
        <f t="shared" si="103"/>
        <v>3.3888263914019799E-2</v>
      </c>
      <c r="M753" s="13">
        <f t="shared" si="107"/>
        <v>1.1484144311062442E-3</v>
      </c>
      <c r="N753" s="19">
        <f t="shared" si="104"/>
        <v>4.0553470954274964E-7</v>
      </c>
    </row>
    <row r="754" spans="1:14" x14ac:dyDescent="0.2">
      <c r="A754" s="5">
        <v>752</v>
      </c>
      <c r="B754" s="2" t="str">
        <f>'Исходные данные'!A1004</f>
        <v>21.03.2013</v>
      </c>
      <c r="C754" s="2">
        <f>'Исходные данные'!B1004</f>
        <v>897.17</v>
      </c>
      <c r="D754" s="6" t="str">
        <f>'Исходные данные'!A756</f>
        <v>24.03.2014</v>
      </c>
      <c r="E754" s="2">
        <f>'Исходные данные'!B756</f>
        <v>1033.48</v>
      </c>
      <c r="F754" s="13">
        <f t="shared" si="99"/>
        <v>1.1519333013810094</v>
      </c>
      <c r="G754" s="13">
        <f t="shared" si="100"/>
        <v>0.1222360670419291</v>
      </c>
      <c r="H754" s="13">
        <f t="shared" si="101"/>
        <v>3.5214016171237258E-4</v>
      </c>
      <c r="I754" s="13">
        <f t="shared" si="105"/>
        <v>0.14144166249077669</v>
      </c>
      <c r="J754" s="19">
        <f t="shared" si="102"/>
        <v>4.9807289902368929E-5</v>
      </c>
      <c r="K754" s="13">
        <f t="shared" si="106"/>
        <v>1.0162126912429863</v>
      </c>
      <c r="L754" s="13">
        <f t="shared" si="103"/>
        <v>1.6082669021951251E-2</v>
      </c>
      <c r="M754" s="13">
        <f t="shared" si="107"/>
        <v>2.5865224286962459E-4</v>
      </c>
      <c r="N754" s="19">
        <f t="shared" si="104"/>
        <v>9.1081842631377476E-8</v>
      </c>
    </row>
    <row r="755" spans="1:14" x14ac:dyDescent="0.2">
      <c r="A755" s="5">
        <v>753</v>
      </c>
      <c r="B755" s="2" t="str">
        <f>'Исходные данные'!A1005</f>
        <v>20.03.2013</v>
      </c>
      <c r="C755" s="2">
        <f>'Исходные данные'!B1005</f>
        <v>894.38</v>
      </c>
      <c r="D755" s="6" t="str">
        <f>'Исходные данные'!A757</f>
        <v>21.03.2014</v>
      </c>
      <c r="E755" s="2">
        <f>'Исходные данные'!B757</f>
        <v>1033.58</v>
      </c>
      <c r="F755" s="13">
        <f t="shared" si="99"/>
        <v>1.1556385429012277</v>
      </c>
      <c r="G755" s="13">
        <f t="shared" si="100"/>
        <v>0.12189490054653844</v>
      </c>
      <c r="H755" s="13">
        <f t="shared" si="101"/>
        <v>3.5115732229545562E-4</v>
      </c>
      <c r="I755" s="13">
        <f t="shared" si="105"/>
        <v>0.14465304220468039</v>
      </c>
      <c r="J755" s="19">
        <f t="shared" si="102"/>
        <v>5.0795974962487097E-5</v>
      </c>
      <c r="K755" s="13">
        <f t="shared" si="106"/>
        <v>1.0194813817587065</v>
      </c>
      <c r="L755" s="13">
        <f t="shared" si="103"/>
        <v>1.9294048735854979E-2</v>
      </c>
      <c r="M755" s="13">
        <f t="shared" si="107"/>
        <v>3.7226031662154015E-4</v>
      </c>
      <c r="N755" s="19">
        <f t="shared" si="104"/>
        <v>1.3072193598167852E-7</v>
      </c>
    </row>
    <row r="756" spans="1:14" x14ac:dyDescent="0.2">
      <c r="A756" s="5">
        <v>754</v>
      </c>
      <c r="B756" s="2" t="str">
        <f>'Исходные данные'!A1006</f>
        <v>19.03.2013</v>
      </c>
      <c r="C756" s="2">
        <f>'Исходные данные'!B1006</f>
        <v>898.82</v>
      </c>
      <c r="D756" s="6" t="str">
        <f>'Исходные данные'!A758</f>
        <v>20.03.2014</v>
      </c>
      <c r="E756" s="2">
        <f>'Исходные данные'!B758</f>
        <v>1042.48</v>
      </c>
      <c r="F756" s="13">
        <f t="shared" si="99"/>
        <v>1.1598317794441602</v>
      </c>
      <c r="G756" s="13">
        <f t="shared" si="100"/>
        <v>0.12155468626255637</v>
      </c>
      <c r="H756" s="13">
        <f t="shared" si="101"/>
        <v>3.5017722602863767E-4</v>
      </c>
      <c r="I756" s="13">
        <f t="shared" si="105"/>
        <v>0.14827497688163535</v>
      </c>
      <c r="J756" s="19">
        <f t="shared" si="102"/>
        <v>5.1922520093871448E-5</v>
      </c>
      <c r="K756" s="13">
        <f t="shared" si="106"/>
        <v>1.0231805717961879</v>
      </c>
      <c r="L756" s="13">
        <f t="shared" si="103"/>
        <v>2.2915983412809846E-2</v>
      </c>
      <c r="M756" s="13">
        <f t="shared" si="107"/>
        <v>5.251422957761677E-4</v>
      </c>
      <c r="N756" s="19">
        <f t="shared" si="104"/>
        <v>1.8389287240520876E-7</v>
      </c>
    </row>
    <row r="757" spans="1:14" x14ac:dyDescent="0.2">
      <c r="A757" s="5">
        <v>755</v>
      </c>
      <c r="B757" s="2" t="str">
        <f>'Исходные данные'!A1007</f>
        <v>18.03.2013</v>
      </c>
      <c r="C757" s="2">
        <f>'Исходные данные'!B1007</f>
        <v>897.24</v>
      </c>
      <c r="D757" s="6" t="str">
        <f>'Исходные данные'!A759</f>
        <v>19.03.2014</v>
      </c>
      <c r="E757" s="2">
        <f>'Исходные данные'!B759</f>
        <v>1067.76</v>
      </c>
      <c r="F757" s="13">
        <f t="shared" si="99"/>
        <v>1.190049485087602</v>
      </c>
      <c r="G757" s="13">
        <f t="shared" si="100"/>
        <v>0.12121542153231699</v>
      </c>
      <c r="H757" s="13">
        <f t="shared" si="101"/>
        <v>3.4919986525566038E-4</v>
      </c>
      <c r="I757" s="13">
        <f t="shared" si="105"/>
        <v>0.17399489036607158</v>
      </c>
      <c r="J757" s="19">
        <f t="shared" si="102"/>
        <v>6.0758992271005593E-5</v>
      </c>
      <c r="K757" s="13">
        <f t="shared" si="106"/>
        <v>1.0498380318577178</v>
      </c>
      <c r="L757" s="13">
        <f t="shared" si="103"/>
        <v>4.8635896897246178E-2</v>
      </c>
      <c r="M757" s="13">
        <f t="shared" si="107"/>
        <v>2.365450466999543E-3</v>
      </c>
      <c r="N757" s="19">
        <f t="shared" si="104"/>
        <v>8.2601498434517932E-7</v>
      </c>
    </row>
    <row r="758" spans="1:14" x14ac:dyDescent="0.2">
      <c r="A758" s="5">
        <v>756</v>
      </c>
      <c r="B758" s="2" t="str">
        <f>'Исходные данные'!A1008</f>
        <v>15.03.2013</v>
      </c>
      <c r="C758" s="2">
        <f>'Исходные данные'!B1008</f>
        <v>907.98</v>
      </c>
      <c r="D758" s="6" t="str">
        <f>'Исходные данные'!A760</f>
        <v>18.03.2014</v>
      </c>
      <c r="E758" s="2">
        <f>'Исходные данные'!B760</f>
        <v>1045.48</v>
      </c>
      <c r="F758" s="13">
        <f t="shared" si="99"/>
        <v>1.1514350536355427</v>
      </c>
      <c r="G758" s="13">
        <f t="shared" si="100"/>
        <v>0.12087710370557204</v>
      </c>
      <c r="H758" s="13">
        <f t="shared" si="101"/>
        <v>3.4822523234163451E-4</v>
      </c>
      <c r="I758" s="13">
        <f t="shared" si="105"/>
        <v>0.14100903715566454</v>
      </c>
      <c r="J758" s="19">
        <f t="shared" si="102"/>
        <v>4.9102904725801456E-5</v>
      </c>
      <c r="K758" s="13">
        <f t="shared" si="106"/>
        <v>1.0157731469727413</v>
      </c>
      <c r="L758" s="13">
        <f t="shared" si="103"/>
        <v>1.5650043686839164E-2</v>
      </c>
      <c r="M758" s="13">
        <f t="shared" si="107"/>
        <v>2.4492386739996872E-4</v>
      </c>
      <c r="N758" s="19">
        <f t="shared" si="104"/>
        <v>8.5288670631365783E-8</v>
      </c>
    </row>
    <row r="759" spans="1:14" x14ac:dyDescent="0.2">
      <c r="A759" s="5">
        <v>757</v>
      </c>
      <c r="B759" s="2" t="str">
        <f>'Исходные данные'!A1009</f>
        <v>14.03.2013</v>
      </c>
      <c r="C759" s="2">
        <f>'Исходные данные'!B1009</f>
        <v>908.89</v>
      </c>
      <c r="D759" s="6" t="str">
        <f>'Исходные данные'!A761</f>
        <v>17.03.2014</v>
      </c>
      <c r="E759" s="2">
        <f>'Исходные данные'!B761</f>
        <v>974.32</v>
      </c>
      <c r="F759" s="13">
        <f t="shared" si="99"/>
        <v>1.0719889095490105</v>
      </c>
      <c r="G759" s="13">
        <f t="shared" si="100"/>
        <v>0.12053973013947017</v>
      </c>
      <c r="H759" s="13">
        <f t="shared" si="101"/>
        <v>3.4725331967297966E-4</v>
      </c>
      <c r="I759" s="13">
        <f t="shared" si="105"/>
        <v>6.9515717025141574E-2</v>
      </c>
      <c r="J759" s="19">
        <f t="shared" si="102"/>
        <v>2.4139563506427881E-5</v>
      </c>
      <c r="K759" s="13">
        <f t="shared" si="106"/>
        <v>0.94568733575931097</v>
      </c>
      <c r="L759" s="13">
        <f t="shared" si="103"/>
        <v>-5.5843276443683906E-2</v>
      </c>
      <c r="M759" s="13">
        <f t="shared" si="107"/>
        <v>3.1184715239657222E-3</v>
      </c>
      <c r="N759" s="19">
        <f t="shared" si="104"/>
        <v>1.082899589002753E-6</v>
      </c>
    </row>
    <row r="760" spans="1:14" x14ac:dyDescent="0.2">
      <c r="A760" s="5">
        <v>758</v>
      </c>
      <c r="B760" s="2" t="str">
        <f>'Исходные данные'!A1010</f>
        <v>13.03.2013</v>
      </c>
      <c r="C760" s="2">
        <f>'Исходные данные'!B1010</f>
        <v>904.78</v>
      </c>
      <c r="D760" s="6" t="str">
        <f>'Исходные данные'!A762</f>
        <v>14.03.2014</v>
      </c>
      <c r="E760" s="2">
        <f>'Исходные данные'!B762</f>
        <v>948.78</v>
      </c>
      <c r="F760" s="13">
        <f t="shared" si="99"/>
        <v>1.0486306063352417</v>
      </c>
      <c r="G760" s="13">
        <f t="shared" si="100"/>
        <v>0.12020329819853648</v>
      </c>
      <c r="H760" s="13">
        <f t="shared" si="101"/>
        <v>3.4628411965736592E-4</v>
      </c>
      <c r="I760" s="13">
        <f t="shared" si="105"/>
        <v>4.7485128538123055E-2</v>
      </c>
      <c r="J760" s="19">
        <f t="shared" si="102"/>
        <v>1.6443345932640804E-5</v>
      </c>
      <c r="K760" s="13">
        <f t="shared" si="106"/>
        <v>0.92508110435400637</v>
      </c>
      <c r="L760" s="13">
        <f t="shared" si="103"/>
        <v>-7.7873864930702349E-2</v>
      </c>
      <c r="M760" s="13">
        <f t="shared" si="107"/>
        <v>6.0643388392453016E-3</v>
      </c>
      <c r="N760" s="19">
        <f t="shared" si="104"/>
        <v>2.0999842362520315E-6</v>
      </c>
    </row>
    <row r="761" spans="1:14" x14ac:dyDescent="0.2">
      <c r="A761" s="5">
        <v>759</v>
      </c>
      <c r="B761" s="2" t="str">
        <f>'Исходные данные'!A1011</f>
        <v>12.03.2013</v>
      </c>
      <c r="C761" s="2">
        <f>'Исходные данные'!B1011</f>
        <v>901.58</v>
      </c>
      <c r="D761" s="6" t="str">
        <f>'Исходные данные'!A763</f>
        <v>13.03.2014</v>
      </c>
      <c r="E761" s="2">
        <f>'Исходные данные'!B763</f>
        <v>956.63</v>
      </c>
      <c r="F761" s="13">
        <f t="shared" si="99"/>
        <v>1.0610594733689744</v>
      </c>
      <c r="G761" s="13">
        <f t="shared" si="100"/>
        <v>0.11986780525465172</v>
      </c>
      <c r="H761" s="13">
        <f t="shared" si="101"/>
        <v>3.4531762472365365E-4</v>
      </c>
      <c r="I761" s="13">
        <f t="shared" si="105"/>
        <v>5.9267912131539306E-2</v>
      </c>
      <c r="J761" s="19">
        <f t="shared" si="102"/>
        <v>2.0466254639593371E-5</v>
      </c>
      <c r="K761" s="13">
        <f t="shared" si="106"/>
        <v>0.93604560412348836</v>
      </c>
      <c r="L761" s="13">
        <f t="shared" si="103"/>
        <v>-6.6091081337286112E-2</v>
      </c>
      <c r="M761" s="13">
        <f t="shared" si="107"/>
        <v>4.3680310323317923E-3</v>
      </c>
      <c r="N761" s="19">
        <f t="shared" si="104"/>
        <v>1.5083581008040232E-6</v>
      </c>
    </row>
    <row r="762" spans="1:14" x14ac:dyDescent="0.2">
      <c r="A762" s="5">
        <v>760</v>
      </c>
      <c r="B762" s="2" t="str">
        <f>'Исходные данные'!A1012</f>
        <v>11.03.2013</v>
      </c>
      <c r="C762" s="2">
        <f>'Исходные данные'!B1012</f>
        <v>904.97</v>
      </c>
      <c r="D762" s="6" t="str">
        <f>'Исходные данные'!A764</f>
        <v>12.03.2014</v>
      </c>
      <c r="E762" s="2">
        <f>'Исходные данные'!B764</f>
        <v>962.98</v>
      </c>
      <c r="F762" s="13">
        <f t="shared" si="99"/>
        <v>1.0641015724278153</v>
      </c>
      <c r="G762" s="13">
        <f t="shared" si="100"/>
        <v>0.11953324868703187</v>
      </c>
      <c r="H762" s="13">
        <f t="shared" si="101"/>
        <v>3.4435382732183462E-4</v>
      </c>
      <c r="I762" s="13">
        <f t="shared" si="105"/>
        <v>6.2130849171265864E-2</v>
      </c>
      <c r="J762" s="19">
        <f t="shared" si="102"/>
        <v>2.1394995706881037E-5</v>
      </c>
      <c r="K762" s="13">
        <f t="shared" si="106"/>
        <v>0.93872928352394169</v>
      </c>
      <c r="L762" s="13">
        <f t="shared" si="103"/>
        <v>-6.3228144297559602E-2</v>
      </c>
      <c r="M762" s="13">
        <f t="shared" si="107"/>
        <v>3.997798231313042E-3</v>
      </c>
      <c r="N762" s="19">
        <f t="shared" si="104"/>
        <v>1.376657121813107E-6</v>
      </c>
    </row>
    <row r="763" spans="1:14" x14ac:dyDescent="0.2">
      <c r="A763" s="5">
        <v>761</v>
      </c>
      <c r="B763" s="2" t="str">
        <f>'Исходные данные'!A1013</f>
        <v>07.03.2013</v>
      </c>
      <c r="C763" s="2">
        <f>'Исходные данные'!B1013</f>
        <v>898.72</v>
      </c>
      <c r="D763" s="6" t="str">
        <f>'Исходные данные'!A765</f>
        <v>11.03.2014</v>
      </c>
      <c r="E763" s="2">
        <f>'Исходные данные'!B765</f>
        <v>972.78</v>
      </c>
      <c r="F763" s="13">
        <f t="shared" si="99"/>
        <v>1.0824060886594267</v>
      </c>
      <c r="G763" s="13">
        <f t="shared" si="100"/>
        <v>0.11919962588220767</v>
      </c>
      <c r="H763" s="13">
        <f t="shared" si="101"/>
        <v>3.433927199229731E-4</v>
      </c>
      <c r="I763" s="13">
        <f t="shared" si="105"/>
        <v>7.9186423005910125E-2</v>
      </c>
      <c r="J763" s="19">
        <f t="shared" si="102"/>
        <v>2.7192041176970569E-5</v>
      </c>
      <c r="K763" s="13">
        <f t="shared" si="106"/>
        <v>0.95487716437722225</v>
      </c>
      <c r="L763" s="13">
        <f t="shared" si="103"/>
        <v>-4.6172570462915355E-2</v>
      </c>
      <c r="M763" s="13">
        <f t="shared" si="107"/>
        <v>2.1319062631529003E-3</v>
      </c>
      <c r="N763" s="19">
        <f t="shared" si="104"/>
        <v>7.3208109032489607E-7</v>
      </c>
    </row>
    <row r="764" spans="1:14" x14ac:dyDescent="0.2">
      <c r="A764" s="5">
        <v>762</v>
      </c>
      <c r="B764" s="2" t="str">
        <f>'Исходные данные'!A1014</f>
        <v>06.03.2013</v>
      </c>
      <c r="C764" s="2">
        <f>'Исходные данные'!B1014</f>
        <v>899.04</v>
      </c>
      <c r="D764" s="6" t="str">
        <f>'Исходные данные'!A766</f>
        <v>07.03.2014</v>
      </c>
      <c r="E764" s="2">
        <f>'Исходные данные'!B766</f>
        <v>989.48</v>
      </c>
      <c r="F764" s="13">
        <f t="shared" si="99"/>
        <v>1.1005961914931484</v>
      </c>
      <c r="G764" s="13">
        <f t="shared" si="100"/>
        <v>0.11886693423400399</v>
      </c>
      <c r="H764" s="13">
        <f t="shared" si="101"/>
        <v>3.424342950191465E-4</v>
      </c>
      <c r="I764" s="13">
        <f t="shared" si="105"/>
        <v>9.5852025246064426E-2</v>
      </c>
      <c r="J764" s="19">
        <f t="shared" si="102"/>
        <v>3.2823020691293508E-5</v>
      </c>
      <c r="K764" s="13">
        <f t="shared" si="106"/>
        <v>0.97092411200212558</v>
      </c>
      <c r="L764" s="13">
        <f t="shared" si="103"/>
        <v>-2.9506968222761016E-2</v>
      </c>
      <c r="M764" s="13">
        <f t="shared" si="107"/>
        <v>8.7066117369903899E-4</v>
      </c>
      <c r="N764" s="19">
        <f t="shared" si="104"/>
        <v>2.9814424521617307E-7</v>
      </c>
    </row>
    <row r="765" spans="1:14" x14ac:dyDescent="0.2">
      <c r="A765" s="5">
        <v>763</v>
      </c>
      <c r="B765" s="2" t="str">
        <f>'Исходные данные'!A1015</f>
        <v>05.03.2013</v>
      </c>
      <c r="C765" s="2">
        <f>'Исходные данные'!B1015</f>
        <v>895.89</v>
      </c>
      <c r="D765" s="6" t="str">
        <f>'Исходные данные'!A767</f>
        <v>06.03.2014</v>
      </c>
      <c r="E765" s="2">
        <f>'Исходные данные'!B767</f>
        <v>990.08</v>
      </c>
      <c r="F765" s="13">
        <f t="shared" si="99"/>
        <v>1.1051356751386889</v>
      </c>
      <c r="G765" s="13">
        <f t="shared" si="100"/>
        <v>0.11853517114351994</v>
      </c>
      <c r="H765" s="13">
        <f t="shared" si="101"/>
        <v>3.4147854512338804E-4</v>
      </c>
      <c r="I765" s="13">
        <f t="shared" si="105"/>
        <v>9.9968110363449242E-2</v>
      </c>
      <c r="J765" s="19">
        <f t="shared" si="102"/>
        <v>3.4136964885644934E-5</v>
      </c>
      <c r="K765" s="13">
        <f t="shared" si="106"/>
        <v>0.97492875436011439</v>
      </c>
      <c r="L765" s="13">
        <f t="shared" si="103"/>
        <v>-2.5390883105376228E-2</v>
      </c>
      <c r="M765" s="13">
        <f t="shared" si="107"/>
        <v>6.4469694487088915E-4</v>
      </c>
      <c r="N765" s="19">
        <f t="shared" si="104"/>
        <v>2.2015017478000434E-7</v>
      </c>
    </row>
    <row r="766" spans="1:14" x14ac:dyDescent="0.2">
      <c r="A766" s="5">
        <v>764</v>
      </c>
      <c r="B766" s="2" t="str">
        <f>'Исходные данные'!A1016</f>
        <v>04.03.2013</v>
      </c>
      <c r="C766" s="2">
        <f>'Исходные данные'!B1016</f>
        <v>891.39</v>
      </c>
      <c r="D766" s="6" t="str">
        <f>'Исходные данные'!A768</f>
        <v>05.03.2014</v>
      </c>
      <c r="E766" s="2">
        <f>'Исходные данные'!B768</f>
        <v>1007.49</v>
      </c>
      <c r="F766" s="13">
        <f t="shared" si="99"/>
        <v>1.130246020260492</v>
      </c>
      <c r="G766" s="13">
        <f t="shared" si="100"/>
        <v>0.11820433401910814</v>
      </c>
      <c r="H766" s="13">
        <f t="shared" si="101"/>
        <v>3.4052546276962687E-4</v>
      </c>
      <c r="I766" s="13">
        <f t="shared" si="105"/>
        <v>0.12243532607201606</v>
      </c>
      <c r="J766" s="19">
        <f t="shared" si="102"/>
        <v>4.1692346070023427E-5</v>
      </c>
      <c r="K766" s="13">
        <f t="shared" si="106"/>
        <v>0.99708060235658769</v>
      </c>
      <c r="L766" s="13">
        <f t="shared" si="103"/>
        <v>-2.9236673968093519E-3</v>
      </c>
      <c r="M766" s="13">
        <f t="shared" si="107"/>
        <v>8.5478310471670292E-6</v>
      </c>
      <c r="N766" s="19">
        <f t="shared" si="104"/>
        <v>2.9107541230131368E-9</v>
      </c>
    </row>
    <row r="767" spans="1:14" x14ac:dyDescent="0.2">
      <c r="A767" s="5">
        <v>765</v>
      </c>
      <c r="B767" s="2" t="str">
        <f>'Исходные данные'!A1017</f>
        <v>01.03.2013</v>
      </c>
      <c r="C767" s="2">
        <f>'Исходные данные'!B1017</f>
        <v>896.5</v>
      </c>
      <c r="D767" s="6" t="str">
        <f>'Исходные данные'!A769</f>
        <v>04.03.2014</v>
      </c>
      <c r="E767" s="2">
        <f>'Исходные данные'!B769</f>
        <v>996.05</v>
      </c>
      <c r="F767" s="13">
        <f t="shared" si="99"/>
        <v>1.1110429447852761</v>
      </c>
      <c r="G767" s="13">
        <f t="shared" si="100"/>
        <v>0.11787442027635452</v>
      </c>
      <c r="H767" s="13">
        <f t="shared" si="101"/>
        <v>3.3957504051263014E-4</v>
      </c>
      <c r="I767" s="13">
        <f t="shared" si="105"/>
        <v>0.10529916408260538</v>
      </c>
      <c r="J767" s="19">
        <f t="shared" si="102"/>
        <v>3.5756967909296814E-5</v>
      </c>
      <c r="K767" s="13">
        <f t="shared" si="106"/>
        <v>0.98014003037606034</v>
      </c>
      <c r="L767" s="13">
        <f t="shared" si="103"/>
        <v>-2.0059829386220127E-2</v>
      </c>
      <c r="M767" s="13">
        <f t="shared" si="107"/>
        <v>4.0239675500426778E-4</v>
      </c>
      <c r="N767" s="19">
        <f t="shared" si="104"/>
        <v>1.3664389438272514E-7</v>
      </c>
    </row>
    <row r="768" spans="1:14" x14ac:dyDescent="0.2">
      <c r="A768" s="5">
        <v>766</v>
      </c>
      <c r="B768" s="2" t="str">
        <f>'Исходные данные'!A1018</f>
        <v>28.02.2013</v>
      </c>
      <c r="C768" s="2">
        <f>'Исходные данные'!B1018</f>
        <v>896.01</v>
      </c>
      <c r="D768" s="6" t="str">
        <f>'Исходные данные'!A770</f>
        <v>03.03.2014</v>
      </c>
      <c r="E768" s="2">
        <f>'Исходные данные'!B770</f>
        <v>1025.02</v>
      </c>
      <c r="F768" s="13">
        <f t="shared" si="99"/>
        <v>1.1439827680494636</v>
      </c>
      <c r="G768" s="13">
        <f t="shared" si="100"/>
        <v>0.11754542733805839</v>
      </c>
      <c r="H768" s="13">
        <f t="shared" si="101"/>
        <v>3.3862727092794542E-4</v>
      </c>
      <c r="I768" s="13">
        <f t="shared" si="105"/>
        <v>0.13451582995033415</v>
      </c>
      <c r="J768" s="19">
        <f t="shared" si="102"/>
        <v>4.5550728392689239E-5</v>
      </c>
      <c r="K768" s="13">
        <f t="shared" si="106"/>
        <v>1.0091988885653651</v>
      </c>
      <c r="L768" s="13">
        <f t="shared" si="103"/>
        <v>9.1568364815086834E-3</v>
      </c>
      <c r="M768" s="13">
        <f t="shared" si="107"/>
        <v>8.384765434908502E-5</v>
      </c>
      <c r="N768" s="19">
        <f t="shared" si="104"/>
        <v>2.8393102365940333E-8</v>
      </c>
    </row>
    <row r="769" spans="1:14" x14ac:dyDescent="0.2">
      <c r="A769" s="5">
        <v>767</v>
      </c>
      <c r="B769" s="2" t="str">
        <f>'Исходные данные'!A1019</f>
        <v>27.02.2013</v>
      </c>
      <c r="C769" s="2">
        <f>'Исходные данные'!B1019</f>
        <v>894.26</v>
      </c>
      <c r="D769" s="6" t="str">
        <f>'Исходные данные'!A771</f>
        <v>28.02.2014</v>
      </c>
      <c r="E769" s="2">
        <f>'Исходные данные'!B771</f>
        <v>1008.09</v>
      </c>
      <c r="F769" s="13">
        <f t="shared" si="99"/>
        <v>1.1272896025764318</v>
      </c>
      <c r="G769" s="13">
        <f t="shared" si="100"/>
        <v>0.11721735263421207</v>
      </c>
      <c r="H769" s="13">
        <f t="shared" si="101"/>
        <v>3.3768214661184193E-4</v>
      </c>
      <c r="I769" s="13">
        <f t="shared" si="105"/>
        <v>0.11981616972805076</v>
      </c>
      <c r="J769" s="19">
        <f t="shared" si="102"/>
        <v>4.0459781392576972E-5</v>
      </c>
      <c r="K769" s="13">
        <f t="shared" si="106"/>
        <v>0.99447250936408937</v>
      </c>
      <c r="L769" s="13">
        <f t="shared" si="103"/>
        <v>-5.5428237407747416E-3</v>
      </c>
      <c r="M769" s="13">
        <f t="shared" si="107"/>
        <v>3.0722895021298111E-5</v>
      </c>
      <c r="N769" s="19">
        <f t="shared" si="104"/>
        <v>1.0374573140922218E-8</v>
      </c>
    </row>
    <row r="770" spans="1:14" x14ac:dyDescent="0.2">
      <c r="A770" s="5">
        <v>768</v>
      </c>
      <c r="B770" s="2" t="str">
        <f>'Исходные данные'!A1020</f>
        <v>26.02.2013</v>
      </c>
      <c r="C770" s="2">
        <f>'Исходные данные'!B1020</f>
        <v>890.12</v>
      </c>
      <c r="D770" s="6" t="str">
        <f>'Исходные данные'!A772</f>
        <v>27.02.2014</v>
      </c>
      <c r="E770" s="2">
        <f>'Исходные данные'!B772</f>
        <v>1012.71</v>
      </c>
      <c r="F770" s="13">
        <f t="shared" ref="F770:F833" si="108">E770/C770</f>
        <v>1.1377230036399586</v>
      </c>
      <c r="G770" s="13">
        <f t="shared" ref="G770:G833" si="109">1/POWER(2,A770/248)</f>
        <v>0.11689019360198087</v>
      </c>
      <c r="H770" s="13">
        <f t="shared" ref="H770:H833" si="110">G770/SUM(G$2:G$1242)</f>
        <v>3.3673966018125316E-4</v>
      </c>
      <c r="I770" s="13">
        <f t="shared" si="105"/>
        <v>0.12902889978424359</v>
      </c>
      <c r="J770" s="19">
        <f t="shared" ref="J770:J833" si="111">H770*I770</f>
        <v>4.3449147866907158E-5</v>
      </c>
      <c r="K770" s="13">
        <f t="shared" si="106"/>
        <v>1.0036766486670099</v>
      </c>
      <c r="L770" s="13">
        <f t="shared" ref="L770:L833" si="112">LN(K770)</f>
        <v>3.6699063154180733E-3</v>
      </c>
      <c r="M770" s="13">
        <f t="shared" si="107"/>
        <v>1.3468212363944132E-5</v>
      </c>
      <c r="N770" s="19">
        <f t="shared" ref="N770:N833" si="113">M770*H770</f>
        <v>4.5352812546834992E-9</v>
      </c>
    </row>
    <row r="771" spans="1:14" x14ac:dyDescent="0.2">
      <c r="A771" s="5">
        <v>769</v>
      </c>
      <c r="B771" s="2" t="str">
        <f>'Исходные данные'!A1021</f>
        <v>25.02.2013</v>
      </c>
      <c r="C771" s="2">
        <f>'Исходные данные'!B1021</f>
        <v>894.83</v>
      </c>
      <c r="D771" s="6" t="str">
        <f>'Исходные данные'!A773</f>
        <v>26.02.2014</v>
      </c>
      <c r="E771" s="2">
        <f>'Исходные данные'!B773</f>
        <v>1013.13</v>
      </c>
      <c r="F771" s="13">
        <f t="shared" si="108"/>
        <v>1.1322038823016662</v>
      </c>
      <c r="G771" s="13">
        <f t="shared" si="109"/>
        <v>0.11656394768568321</v>
      </c>
      <c r="H771" s="13">
        <f t="shared" si="110"/>
        <v>3.3579980427371931E-4</v>
      </c>
      <c r="I771" s="13">
        <f t="shared" ref="I771:I834" si="114">LN(F771)</f>
        <v>0.12416607160382653</v>
      </c>
      <c r="J771" s="19">
        <f t="shared" si="111"/>
        <v>4.1694942542001564E-5</v>
      </c>
      <c r="K771" s="13">
        <f t="shared" ref="K771:K834" si="115">F771/GEOMEAN(F$2:F$1242)</f>
        <v>0.99880778938343973</v>
      </c>
      <c r="L771" s="13">
        <f t="shared" si="112"/>
        <v>-1.1929218649988861E-3</v>
      </c>
      <c r="M771" s="13">
        <f t="shared" ref="M771:M834" si="116">POWER(L771-AVERAGE(L$2:L$1242),2)</f>
        <v>1.4230625759928521E-6</v>
      </c>
      <c r="N771" s="19">
        <f t="shared" si="113"/>
        <v>4.7786413448765452E-10</v>
      </c>
    </row>
    <row r="772" spans="1:14" x14ac:dyDescent="0.2">
      <c r="A772" s="5">
        <v>770</v>
      </c>
      <c r="B772" s="2" t="str">
        <f>'Исходные данные'!A1022</f>
        <v>22.02.2013</v>
      </c>
      <c r="C772" s="2">
        <f>'Исходные данные'!B1022</f>
        <v>893.36</v>
      </c>
      <c r="D772" s="6" t="str">
        <f>'Исходные данные'!A774</f>
        <v>25.02.2014</v>
      </c>
      <c r="E772" s="2">
        <f>'Исходные данные'!B774</f>
        <v>1013.69</v>
      </c>
      <c r="F772" s="13">
        <f t="shared" si="108"/>
        <v>1.1346937404853588</v>
      </c>
      <c r="G772" s="13">
        <f t="shared" si="109"/>
        <v>0.11623861233677028</v>
      </c>
      <c r="H772" s="13">
        <f t="shared" si="110"/>
        <v>3.3486257154732889E-4</v>
      </c>
      <c r="I772" s="13">
        <f t="shared" si="114"/>
        <v>0.12636278235062542</v>
      </c>
      <c r="J772" s="19">
        <f t="shared" si="111"/>
        <v>4.2314166245805854E-5</v>
      </c>
      <c r="K772" s="13">
        <f t="shared" si="115"/>
        <v>1.0010042928464702</v>
      </c>
      <c r="L772" s="13">
        <f t="shared" si="112"/>
        <v>1.003788881799972E-3</v>
      </c>
      <c r="M772" s="13">
        <f t="shared" si="116"/>
        <v>1.0075921192248752E-6</v>
      </c>
      <c r="N772" s="19">
        <f t="shared" si="113"/>
        <v>3.374048881144645E-10</v>
      </c>
    </row>
    <row r="773" spans="1:14" x14ac:dyDescent="0.2">
      <c r="A773" s="5">
        <v>771</v>
      </c>
      <c r="B773" s="2" t="str">
        <f>'Исходные данные'!A1023</f>
        <v>21.02.2013</v>
      </c>
      <c r="C773" s="2">
        <f>'Исходные данные'!B1023</f>
        <v>886.88</v>
      </c>
      <c r="D773" s="6" t="str">
        <f>'Исходные данные'!A775</f>
        <v>24.02.2014</v>
      </c>
      <c r="E773" s="2">
        <f>'Исходные данные'!B775</f>
        <v>1017.87</v>
      </c>
      <c r="F773" s="13">
        <f t="shared" si="108"/>
        <v>1.1476975464549883</v>
      </c>
      <c r="G773" s="13">
        <f t="shared" si="109"/>
        <v>0.11591418501380676</v>
      </c>
      <c r="H773" s="13">
        <f t="shared" si="110"/>
        <v>3.3392795468066306E-4</v>
      </c>
      <c r="I773" s="13">
        <f t="shared" si="114"/>
        <v>0.13775780190921311</v>
      </c>
      <c r="J773" s="19">
        <f t="shared" si="111"/>
        <v>4.6001181032847474E-5</v>
      </c>
      <c r="K773" s="13">
        <f t="shared" si="115"/>
        <v>1.0124759923319842</v>
      </c>
      <c r="L773" s="13">
        <f t="shared" si="112"/>
        <v>1.2398808440387692E-2</v>
      </c>
      <c r="M773" s="13">
        <f t="shared" si="116"/>
        <v>1.5373045074142461E-4</v>
      </c>
      <c r="N773" s="19">
        <f t="shared" si="113"/>
        <v>5.1334894988220338E-8</v>
      </c>
    </row>
    <row r="774" spans="1:14" x14ac:dyDescent="0.2">
      <c r="A774" s="5">
        <v>772</v>
      </c>
      <c r="B774" s="2" t="str">
        <f>'Исходные данные'!A1024</f>
        <v>20.02.2013</v>
      </c>
      <c r="C774" s="2">
        <f>'Исходные данные'!B1024</f>
        <v>900.18</v>
      </c>
      <c r="D774" s="6" t="str">
        <f>'Исходные данные'!A776</f>
        <v>21.02.2014</v>
      </c>
      <c r="E774" s="2">
        <f>'Исходные данные'!B776</f>
        <v>1017.63</v>
      </c>
      <c r="F774" s="13">
        <f t="shared" si="108"/>
        <v>1.1304739052189563</v>
      </c>
      <c r="G774" s="13">
        <f t="shared" si="109"/>
        <v>0.11559066318245026</v>
      </c>
      <c r="H774" s="13">
        <f t="shared" si="110"/>
        <v>3.3299594637273635E-4</v>
      </c>
      <c r="I774" s="13">
        <f t="shared" si="114"/>
        <v>0.1226369299563962</v>
      </c>
      <c r="J774" s="19">
        <f t="shared" si="111"/>
        <v>4.0837600551077132E-5</v>
      </c>
      <c r="K774" s="13">
        <f t="shared" si="115"/>
        <v>0.99728163794315949</v>
      </c>
      <c r="L774" s="13">
        <f t="shared" si="112"/>
        <v>-2.722063512429249E-3</v>
      </c>
      <c r="M774" s="13">
        <f t="shared" si="116"/>
        <v>7.4096297656996446E-6</v>
      </c>
      <c r="N774" s="19">
        <f t="shared" si="113"/>
        <v>2.4673766761007499E-9</v>
      </c>
    </row>
    <row r="775" spans="1:14" x14ac:dyDescent="0.2">
      <c r="A775" s="5">
        <v>773</v>
      </c>
      <c r="B775" s="2" t="str">
        <f>'Исходные данные'!A1025</f>
        <v>19.02.2013</v>
      </c>
      <c r="C775" s="2">
        <f>'Исходные данные'!B1025</f>
        <v>903.1</v>
      </c>
      <c r="D775" s="6" t="str">
        <f>'Исходные данные'!A777</f>
        <v>20.02.2014</v>
      </c>
      <c r="E775" s="2">
        <f>'Исходные данные'!B777</f>
        <v>1016.62</v>
      </c>
      <c r="F775" s="13">
        <f t="shared" si="108"/>
        <v>1.1257003654080389</v>
      </c>
      <c r="G775" s="13">
        <f t="shared" si="109"/>
        <v>0.11526804431543197</v>
      </c>
      <c r="H775" s="13">
        <f t="shared" si="110"/>
        <v>3.3206653934294119E-4</v>
      </c>
      <c r="I775" s="13">
        <f t="shared" si="114"/>
        <v>0.11840538898373769</v>
      </c>
      <c r="J775" s="19">
        <f t="shared" si="111"/>
        <v>3.931846775938459E-5</v>
      </c>
      <c r="K775" s="13">
        <f t="shared" si="115"/>
        <v>0.99307051588236628</v>
      </c>
      <c r="L775" s="13">
        <f t="shared" si="112"/>
        <v>-6.953604485087749E-3</v>
      </c>
      <c r="M775" s="13">
        <f t="shared" si="116"/>
        <v>4.8352615335034981E-5</v>
      </c>
      <c r="N775" s="19">
        <f t="shared" si="113"/>
        <v>1.6056285642485495E-8</v>
      </c>
    </row>
    <row r="776" spans="1:14" x14ac:dyDescent="0.2">
      <c r="A776" s="5">
        <v>774</v>
      </c>
      <c r="B776" s="2" t="str">
        <f>'Исходные данные'!A1026</f>
        <v>18.02.2013</v>
      </c>
      <c r="C776" s="2">
        <f>'Исходные данные'!B1026</f>
        <v>903.89</v>
      </c>
      <c r="D776" s="6" t="str">
        <f>'Исходные данные'!A778</f>
        <v>19.02.2014</v>
      </c>
      <c r="E776" s="2">
        <f>'Исходные данные'!B778</f>
        <v>1025.33</v>
      </c>
      <c r="F776" s="13">
        <f t="shared" si="108"/>
        <v>1.1343526314042638</v>
      </c>
      <c r="G776" s="13">
        <f t="shared" si="109"/>
        <v>0.11494632589253688</v>
      </c>
      <c r="H776" s="13">
        <f t="shared" si="110"/>
        <v>3.3113972633099057E-4</v>
      </c>
      <c r="I776" s="13">
        <f t="shared" si="114"/>
        <v>0.12606211940438469</v>
      </c>
      <c r="J776" s="19">
        <f t="shared" si="111"/>
        <v>4.1744175720272601E-5</v>
      </c>
      <c r="K776" s="13">
        <f t="shared" si="115"/>
        <v>1.000703373186546</v>
      </c>
      <c r="L776" s="13">
        <f t="shared" si="112"/>
        <v>7.0312593555924854E-4</v>
      </c>
      <c r="M776" s="13">
        <f t="shared" si="116"/>
        <v>4.9438608125581421E-7</v>
      </c>
      <c r="N776" s="19">
        <f t="shared" si="113"/>
        <v>1.6371087164890118E-10</v>
      </c>
    </row>
    <row r="777" spans="1:14" x14ac:dyDescent="0.2">
      <c r="A777" s="5">
        <v>775</v>
      </c>
      <c r="B777" s="2" t="str">
        <f>'Исходные данные'!A1027</f>
        <v>15.02.2013</v>
      </c>
      <c r="C777" s="2">
        <f>'Исходные данные'!B1027</f>
        <v>900.18</v>
      </c>
      <c r="D777" s="6" t="str">
        <f>'Исходные данные'!A779</f>
        <v>18.02.2014</v>
      </c>
      <c r="E777" s="2">
        <f>'Исходные данные'!B779</f>
        <v>1030.3499999999999</v>
      </c>
      <c r="F777" s="13">
        <f t="shared" si="108"/>
        <v>1.1446044124508432</v>
      </c>
      <c r="G777" s="13">
        <f t="shared" si="109"/>
        <v>0.1146255054005839</v>
      </c>
      <c r="H777" s="13">
        <f t="shared" si="110"/>
        <v>3.3021550009686103E-4</v>
      </c>
      <c r="I777" s="13">
        <f t="shared" si="114"/>
        <v>0.13505908600102334</v>
      </c>
      <c r="J777" s="19">
        <f t="shared" si="111"/>
        <v>4.4598603626452888E-5</v>
      </c>
      <c r="K777" s="13">
        <f t="shared" si="115"/>
        <v>1.0097472909158873</v>
      </c>
      <c r="L777" s="13">
        <f t="shared" si="112"/>
        <v>9.7000925321979597E-3</v>
      </c>
      <c r="M777" s="13">
        <f t="shared" si="116"/>
        <v>9.4091795133199128E-5</v>
      </c>
      <c r="N777" s="19">
        <f t="shared" si="113"/>
        <v>3.1070569184920745E-8</v>
      </c>
    </row>
    <row r="778" spans="1:14" x14ac:dyDescent="0.2">
      <c r="A778" s="5">
        <v>776</v>
      </c>
      <c r="B778" s="2" t="str">
        <f>'Исходные данные'!A1028</f>
        <v>14.02.2013</v>
      </c>
      <c r="C778" s="2">
        <f>'Исходные данные'!B1028</f>
        <v>900.46</v>
      </c>
      <c r="D778" s="6" t="str">
        <f>'Исходные данные'!A780</f>
        <v>17.02.2014</v>
      </c>
      <c r="E778" s="2">
        <f>'Исходные данные'!B780</f>
        <v>1028.72</v>
      </c>
      <c r="F778" s="13">
        <f t="shared" si="108"/>
        <v>1.1424383093085757</v>
      </c>
      <c r="G778" s="13">
        <f t="shared" si="109"/>
        <v>0.11430558033340649</v>
      </c>
      <c r="H778" s="13">
        <f t="shared" si="110"/>
        <v>3.2929385342073678E-4</v>
      </c>
      <c r="I778" s="13">
        <f t="shared" si="114"/>
        <v>0.13316484609955612</v>
      </c>
      <c r="J778" s="19">
        <f t="shared" si="111"/>
        <v>4.3850365312302207E-5</v>
      </c>
      <c r="K778" s="13">
        <f t="shared" si="115"/>
        <v>1.0078363977234823</v>
      </c>
      <c r="L778" s="13">
        <f t="shared" si="112"/>
        <v>7.8058526307306997E-3</v>
      </c>
      <c r="M778" s="13">
        <f t="shared" si="116"/>
        <v>6.0931335292682558E-5</v>
      </c>
      <c r="N778" s="19">
        <f t="shared" si="113"/>
        <v>2.0064314192598376E-8</v>
      </c>
    </row>
    <row r="779" spans="1:14" x14ac:dyDescent="0.2">
      <c r="A779" s="5">
        <v>777</v>
      </c>
      <c r="B779" s="2" t="str">
        <f>'Исходные данные'!A1029</f>
        <v>13.02.2013</v>
      </c>
      <c r="C779" s="2">
        <f>'Исходные данные'!B1029</f>
        <v>901.48</v>
      </c>
      <c r="D779" s="6" t="str">
        <f>'Исходные данные'!A781</f>
        <v>14.02.2014</v>
      </c>
      <c r="E779" s="2">
        <f>'Исходные данные'!B781</f>
        <v>1021.91</v>
      </c>
      <c r="F779" s="13">
        <f t="shared" si="108"/>
        <v>1.1335914274304477</v>
      </c>
      <c r="G779" s="13">
        <f t="shared" si="109"/>
        <v>0.11398654819183264</v>
      </c>
      <c r="H779" s="13">
        <f t="shared" si="110"/>
        <v>3.2837477910295195E-4</v>
      </c>
      <c r="I779" s="13">
        <f t="shared" si="114"/>
        <v>0.12539084711313531</v>
      </c>
      <c r="J779" s="19">
        <f t="shared" si="111"/>
        <v>4.1175191722307827E-5</v>
      </c>
      <c r="K779" s="13">
        <f t="shared" si="115"/>
        <v>1.0000318541516426</v>
      </c>
      <c r="L779" s="13">
        <f t="shared" si="112"/>
        <v>3.1853644309926018E-5</v>
      </c>
      <c r="M779" s="13">
        <f t="shared" si="116"/>
        <v>1.0146546558117611E-9</v>
      </c>
      <c r="N779" s="19">
        <f t="shared" si="113"/>
        <v>3.3318699846796881E-13</v>
      </c>
    </row>
    <row r="780" spans="1:14" x14ac:dyDescent="0.2">
      <c r="A780" s="5">
        <v>778</v>
      </c>
      <c r="B780" s="2" t="str">
        <f>'Исходные данные'!A1030</f>
        <v>12.02.2013</v>
      </c>
      <c r="C780" s="2">
        <f>'Исходные данные'!B1030</f>
        <v>895.94</v>
      </c>
      <c r="D780" s="6" t="str">
        <f>'Исходные данные'!A782</f>
        <v>13.02.2014</v>
      </c>
      <c r="E780" s="2">
        <f>'Исходные данные'!B782</f>
        <v>1021.66</v>
      </c>
      <c r="F780" s="13">
        <f t="shared" si="108"/>
        <v>1.1403218965555728</v>
      </c>
      <c r="G780" s="13">
        <f t="shared" si="109"/>
        <v>0.11366840648366611</v>
      </c>
      <c r="H780" s="13">
        <f t="shared" si="110"/>
        <v>3.2745826996393671E-4</v>
      </c>
      <c r="I780" s="13">
        <f t="shared" si="114"/>
        <v>0.13131058794842268</v>
      </c>
      <c r="J780" s="19">
        <f t="shared" si="111"/>
        <v>4.2998737957537848E-5</v>
      </c>
      <c r="K780" s="13">
        <f t="shared" si="115"/>
        <v>1.0059693404060737</v>
      </c>
      <c r="L780" s="13">
        <f t="shared" si="112"/>
        <v>5.9515944795971998E-3</v>
      </c>
      <c r="M780" s="13">
        <f t="shared" si="116"/>
        <v>3.5421476849569703E-5</v>
      </c>
      <c r="N780" s="19">
        <f t="shared" si="113"/>
        <v>1.1599055528727731E-8</v>
      </c>
    </row>
    <row r="781" spans="1:14" x14ac:dyDescent="0.2">
      <c r="A781" s="5">
        <v>779</v>
      </c>
      <c r="B781" s="2" t="str">
        <f>'Исходные данные'!A1031</f>
        <v>11.02.2013</v>
      </c>
      <c r="C781" s="2">
        <f>'Исходные данные'!B1031</f>
        <v>895.65</v>
      </c>
      <c r="D781" s="6" t="str">
        <f>'Исходные данные'!A783</f>
        <v>12.02.2014</v>
      </c>
      <c r="E781" s="2">
        <f>'Исходные данные'!B783</f>
        <v>1023.86</v>
      </c>
      <c r="F781" s="13">
        <f t="shared" si="108"/>
        <v>1.143147434823871</v>
      </c>
      <c r="G781" s="13">
        <f t="shared" si="109"/>
        <v>0.11335115272366605</v>
      </c>
      <c r="H781" s="13">
        <f t="shared" si="110"/>
        <v>3.2654431884415828E-4</v>
      </c>
      <c r="I781" s="13">
        <f t="shared" si="114"/>
        <v>0.13378536584148185</v>
      </c>
      <c r="J781" s="19">
        <f t="shared" si="111"/>
        <v>4.3686851160023209E-5</v>
      </c>
      <c r="K781" s="13">
        <f t="shared" si="115"/>
        <v>1.0084619741760976</v>
      </c>
      <c r="L781" s="13">
        <f t="shared" si="112"/>
        <v>8.4263723726564366E-3</v>
      </c>
      <c r="M781" s="13">
        <f t="shared" si="116"/>
        <v>7.1003751362664629E-5</v>
      </c>
      <c r="N781" s="19">
        <f t="shared" si="113"/>
        <v>2.3185871624101296E-8</v>
      </c>
    </row>
    <row r="782" spans="1:14" x14ac:dyDescent="0.2">
      <c r="A782" s="5">
        <v>780</v>
      </c>
      <c r="B782" s="2" t="str">
        <f>'Исходные данные'!A1032</f>
        <v>08.02.2013</v>
      </c>
      <c r="C782" s="2">
        <f>'Исходные данные'!B1032</f>
        <v>888.19</v>
      </c>
      <c r="D782" s="6" t="str">
        <f>'Исходные данные'!A784</f>
        <v>11.02.2014</v>
      </c>
      <c r="E782" s="2">
        <f>'Исходные данные'!B784</f>
        <v>1016.43</v>
      </c>
      <c r="F782" s="13">
        <f t="shared" si="108"/>
        <v>1.1443835215438136</v>
      </c>
      <c r="G782" s="13">
        <f t="shared" si="109"/>
        <v>0.11303478443352827</v>
      </c>
      <c r="H782" s="13">
        <f t="shared" si="110"/>
        <v>3.2563291860406734E-4</v>
      </c>
      <c r="I782" s="13">
        <f t="shared" si="114"/>
        <v>0.13486608287991925</v>
      </c>
      <c r="J782" s="19">
        <f t="shared" si="111"/>
        <v>4.3916836188886143E-5</v>
      </c>
      <c r="K782" s="13">
        <f t="shared" si="115"/>
        <v>1.0095524253426509</v>
      </c>
      <c r="L782" s="13">
        <f t="shared" si="112"/>
        <v>9.5070894110937752E-3</v>
      </c>
      <c r="M782" s="13">
        <f t="shared" si="116"/>
        <v>9.0384749070527957E-5</v>
      </c>
      <c r="N782" s="19">
        <f t="shared" si="113"/>
        <v>2.9432249637132282E-8</v>
      </c>
    </row>
    <row r="783" spans="1:14" x14ac:dyDescent="0.2">
      <c r="A783" s="5">
        <v>781</v>
      </c>
      <c r="B783" s="2" t="str">
        <f>'Исходные данные'!A1033</f>
        <v>07.02.2013</v>
      </c>
      <c r="C783" s="2">
        <f>'Исходные данные'!B1033</f>
        <v>888.76</v>
      </c>
      <c r="D783" s="6" t="str">
        <f>'Исходные данные'!A785</f>
        <v>10.02.2014</v>
      </c>
      <c r="E783" s="2">
        <f>'Исходные данные'!B785</f>
        <v>1009.92</v>
      </c>
      <c r="F783" s="13">
        <f t="shared" si="108"/>
        <v>1.1363247670912282</v>
      </c>
      <c r="G783" s="13">
        <f t="shared" si="109"/>
        <v>0.11271929914186557</v>
      </c>
      <c r="H783" s="13">
        <f t="shared" si="110"/>
        <v>3.2472406212404113E-4</v>
      </c>
      <c r="I783" s="13">
        <f t="shared" si="114"/>
        <v>0.12779916596516275</v>
      </c>
      <c r="J783" s="19">
        <f t="shared" si="111"/>
        <v>4.1499464308272152E-5</v>
      </c>
      <c r="K783" s="13">
        <f t="shared" si="115"/>
        <v>1.0024431521403654</v>
      </c>
      <c r="L783" s="13">
        <f t="shared" si="112"/>
        <v>2.4401724963372309E-3</v>
      </c>
      <c r="M783" s="13">
        <f t="shared" si="116"/>
        <v>5.9544418118797905E-6</v>
      </c>
      <c r="N783" s="19">
        <f t="shared" si="113"/>
        <v>1.9335505328348413E-9</v>
      </c>
    </row>
    <row r="784" spans="1:14" x14ac:dyDescent="0.2">
      <c r="A784" s="5">
        <v>782</v>
      </c>
      <c r="B784" s="2" t="str">
        <f>'Исходные данные'!A1034</f>
        <v>06.02.2013</v>
      </c>
      <c r="C784" s="2">
        <f>'Исходные данные'!B1034</f>
        <v>892.53</v>
      </c>
      <c r="D784" s="6" t="str">
        <f>'Исходные данные'!A786</f>
        <v>07.02.2014</v>
      </c>
      <c r="E784" s="2">
        <f>'Исходные данные'!B786</f>
        <v>1008.46</v>
      </c>
      <c r="F784" s="13">
        <f t="shared" si="108"/>
        <v>1.1298891913997289</v>
      </c>
      <c r="G784" s="13">
        <f t="shared" si="109"/>
        <v>0.11240469438418851</v>
      </c>
      <c r="H784" s="13">
        <f t="shared" si="110"/>
        <v>3.2381774230432804E-4</v>
      </c>
      <c r="I784" s="13">
        <f t="shared" si="114"/>
        <v>0.12211956720777908</v>
      </c>
      <c r="J784" s="19">
        <f t="shared" si="111"/>
        <v>3.9544482544404675E-5</v>
      </c>
      <c r="K784" s="13">
        <f t="shared" si="115"/>
        <v>0.99676581501909634</v>
      </c>
      <c r="L784" s="13">
        <f t="shared" si="112"/>
        <v>-3.2394262610463786E-3</v>
      </c>
      <c r="M784" s="13">
        <f t="shared" si="116"/>
        <v>1.0493882500758093E-5</v>
      </c>
      <c r="N784" s="19">
        <f t="shared" si="113"/>
        <v>3.3981053394023817E-9</v>
      </c>
    </row>
    <row r="785" spans="1:14" x14ac:dyDescent="0.2">
      <c r="A785" s="5">
        <v>783</v>
      </c>
      <c r="B785" s="2" t="str">
        <f>'Исходные данные'!A1035</f>
        <v>05.02.2013</v>
      </c>
      <c r="C785" s="2">
        <f>'Исходные данные'!B1035</f>
        <v>889.81</v>
      </c>
      <c r="D785" s="6" t="str">
        <f>'Исходные данные'!A787</f>
        <v>06.02.2014</v>
      </c>
      <c r="E785" s="2">
        <f>'Исходные данные'!B787</f>
        <v>1001.42</v>
      </c>
      <c r="F785" s="13">
        <f t="shared" si="108"/>
        <v>1.1254312718445512</v>
      </c>
      <c r="G785" s="13">
        <f t="shared" si="109"/>
        <v>0.11209096770288621</v>
      </c>
      <c r="H785" s="13">
        <f t="shared" si="110"/>
        <v>3.229139520649923E-4</v>
      </c>
      <c r="I785" s="13">
        <f t="shared" si="114"/>
        <v>0.11816631494620355</v>
      </c>
      <c r="J785" s="19">
        <f t="shared" si="111"/>
        <v>3.8157551760235158E-5</v>
      </c>
      <c r="K785" s="13">
        <f t="shared" si="115"/>
        <v>0.99283312688248215</v>
      </c>
      <c r="L785" s="13">
        <f t="shared" si="112"/>
        <v>-7.1926785226219319E-3</v>
      </c>
      <c r="M785" s="13">
        <f t="shared" si="116"/>
        <v>5.1734624329789422E-5</v>
      </c>
      <c r="N785" s="19">
        <f t="shared" si="113"/>
        <v>1.6705832000930006E-8</v>
      </c>
    </row>
    <row r="786" spans="1:14" x14ac:dyDescent="0.2">
      <c r="A786" s="5">
        <v>784</v>
      </c>
      <c r="B786" s="2" t="str">
        <f>'Исходные данные'!A1036</f>
        <v>04.02.2013</v>
      </c>
      <c r="C786" s="2">
        <f>'Исходные данные'!B1036</f>
        <v>884.23</v>
      </c>
      <c r="D786" s="6" t="str">
        <f>'Исходные данные'!A788</f>
        <v>05.02.2014</v>
      </c>
      <c r="E786" s="2">
        <f>'Исходные данные'!B788</f>
        <v>995.73</v>
      </c>
      <c r="F786" s="13">
        <f t="shared" si="108"/>
        <v>1.1260984133087546</v>
      </c>
      <c r="G786" s="13">
        <f t="shared" si="109"/>
        <v>0.11177811664720709</v>
      </c>
      <c r="H786" s="13">
        <f t="shared" si="110"/>
        <v>3.2201268434585884E-4</v>
      </c>
      <c r="I786" s="13">
        <f t="shared" si="114"/>
        <v>0.11875892670533511</v>
      </c>
      <c r="J786" s="19">
        <f t="shared" si="111"/>
        <v>3.8241880778418063E-5</v>
      </c>
      <c r="K786" s="13">
        <f t="shared" si="115"/>
        <v>0.9934216658386571</v>
      </c>
      <c r="L786" s="13">
        <f t="shared" si="112"/>
        <v>-6.6000667634903915E-3</v>
      </c>
      <c r="M786" s="13">
        <f t="shared" si="116"/>
        <v>4.3560881282532921E-5</v>
      </c>
      <c r="N786" s="19">
        <f t="shared" si="113"/>
        <v>1.4027156314259704E-8</v>
      </c>
    </row>
    <row r="787" spans="1:14" x14ac:dyDescent="0.2">
      <c r="A787" s="5">
        <v>785</v>
      </c>
      <c r="B787" s="2" t="str">
        <f>'Исходные данные'!A1037</f>
        <v>01.02.2013</v>
      </c>
      <c r="C787" s="2">
        <f>'Исходные данные'!B1037</f>
        <v>890.33</v>
      </c>
      <c r="D787" s="6" t="str">
        <f>'Исходные данные'!A789</f>
        <v>04.02.2014</v>
      </c>
      <c r="E787" s="2">
        <f>'Исходные данные'!B789</f>
        <v>984.77</v>
      </c>
      <c r="F787" s="13">
        <f t="shared" si="108"/>
        <v>1.106073029101569</v>
      </c>
      <c r="G787" s="13">
        <f t="shared" si="109"/>
        <v>0.11146613877323948</v>
      </c>
      <c r="H787" s="13">
        <f t="shared" si="110"/>
        <v>3.2111393210645673E-4</v>
      </c>
      <c r="I787" s="13">
        <f t="shared" si="114"/>
        <v>0.10081593084934916</v>
      </c>
      <c r="J787" s="19">
        <f t="shared" si="111"/>
        <v>3.2373399974007145E-5</v>
      </c>
      <c r="K787" s="13">
        <f t="shared" si="115"/>
        <v>0.97575566941858494</v>
      </c>
      <c r="L787" s="13">
        <f t="shared" si="112"/>
        <v>-2.4543062619476311E-2</v>
      </c>
      <c r="M787" s="13">
        <f t="shared" si="116"/>
        <v>6.0236192274354427E-4</v>
      </c>
      <c r="N787" s="19">
        <f t="shared" si="113"/>
        <v>1.9342680556338521E-7</v>
      </c>
    </row>
    <row r="788" spans="1:14" x14ac:dyDescent="0.2">
      <c r="A788" s="5">
        <v>786</v>
      </c>
      <c r="B788" s="2" t="str">
        <f>'Исходные данные'!A1038</f>
        <v>31.01.2013</v>
      </c>
      <c r="C788" s="2">
        <f>'Исходные данные'!B1038</f>
        <v>881.38</v>
      </c>
      <c r="D788" s="6" t="str">
        <f>'Исходные данные'!A790</f>
        <v>03.02.2014</v>
      </c>
      <c r="E788" s="2">
        <f>'Исходные данные'!B790</f>
        <v>983.4</v>
      </c>
      <c r="F788" s="13">
        <f t="shared" si="108"/>
        <v>1.1157503006648664</v>
      </c>
      <c r="G788" s="13">
        <f t="shared" si="109"/>
        <v>0.11115503164389325</v>
      </c>
      <c r="H788" s="13">
        <f t="shared" si="110"/>
        <v>3.20217688325967E-4</v>
      </c>
      <c r="I788" s="13">
        <f t="shared" si="114"/>
        <v>0.10952709400053451</v>
      </c>
      <c r="J788" s="19">
        <f t="shared" si="111"/>
        <v>3.5072512849912052E-5</v>
      </c>
      <c r="K788" s="13">
        <f t="shared" si="115"/>
        <v>0.98429276628646589</v>
      </c>
      <c r="L788" s="13">
        <f t="shared" si="112"/>
        <v>-1.5831899468290989E-2</v>
      </c>
      <c r="M788" s="13">
        <f t="shared" si="116"/>
        <v>2.5064904077407821E-4</v>
      </c>
      <c r="N788" s="19">
        <f t="shared" si="113"/>
        <v>8.0262256417796364E-8</v>
      </c>
    </row>
    <row r="789" spans="1:14" x14ac:dyDescent="0.2">
      <c r="A789" s="5">
        <v>787</v>
      </c>
      <c r="B789" s="2" t="str">
        <f>'Исходные данные'!A1039</f>
        <v>30.01.2013</v>
      </c>
      <c r="C789" s="2">
        <f>'Исходные данные'!B1039</f>
        <v>879.99</v>
      </c>
      <c r="D789" s="6" t="str">
        <f>'Исходные данные'!A791</f>
        <v>31.01.2014</v>
      </c>
      <c r="E789" s="2">
        <f>'Исходные данные'!B791</f>
        <v>972.46</v>
      </c>
      <c r="F789" s="13">
        <f t="shared" si="108"/>
        <v>1.1050807395538587</v>
      </c>
      <c r="G789" s="13">
        <f t="shared" si="109"/>
        <v>0.11084479282887988</v>
      </c>
      <c r="H789" s="13">
        <f t="shared" si="110"/>
        <v>3.1932394600316479E-4</v>
      </c>
      <c r="I789" s="13">
        <f t="shared" si="114"/>
        <v>9.9918399769973965E-2</v>
      </c>
      <c r="J789" s="19">
        <f t="shared" si="111"/>
        <v>3.1906337692869798E-5</v>
      </c>
      <c r="K789" s="13">
        <f t="shared" si="115"/>
        <v>0.97488029127771336</v>
      </c>
      <c r="L789" s="13">
        <f t="shared" si="112"/>
        <v>-2.5440593698851453E-2</v>
      </c>
      <c r="M789" s="13">
        <f t="shared" si="116"/>
        <v>6.472238077500494E-4</v>
      </c>
      <c r="N789" s="19">
        <f t="shared" si="113"/>
        <v>2.0667406023793949E-7</v>
      </c>
    </row>
    <row r="790" spans="1:14" x14ac:dyDescent="0.2">
      <c r="A790" s="5">
        <v>788</v>
      </c>
      <c r="B790" s="2" t="str">
        <f>'Исходные данные'!A1040</f>
        <v>29.01.2013</v>
      </c>
      <c r="C790" s="2">
        <f>'Исходные данные'!B1040</f>
        <v>879.89</v>
      </c>
      <c r="D790" s="6" t="str">
        <f>'Исходные данные'!A792</f>
        <v>30.01.2014</v>
      </c>
      <c r="E790" s="2">
        <f>'Исходные данные'!B792</f>
        <v>967.77</v>
      </c>
      <c r="F790" s="13">
        <f t="shared" si="108"/>
        <v>1.0998761208787462</v>
      </c>
      <c r="G790" s="13">
        <f t="shared" si="109"/>
        <v>0.11053541990469409</v>
      </c>
      <c r="H790" s="13">
        <f t="shared" si="110"/>
        <v>3.1843269815636649E-4</v>
      </c>
      <c r="I790" s="13">
        <f t="shared" si="114"/>
        <v>9.5197556079553255E-2</v>
      </c>
      <c r="J790" s="19">
        <f t="shared" si="111"/>
        <v>3.0314014640304155E-5</v>
      </c>
      <c r="K790" s="13">
        <f t="shared" si="115"/>
        <v>0.97028888000035141</v>
      </c>
      <c r="L790" s="13">
        <f t="shared" si="112"/>
        <v>-3.0161437389272176E-2</v>
      </c>
      <c r="M790" s="13">
        <f t="shared" si="116"/>
        <v>9.0971230538699653E-4</v>
      </c>
      <c r="N790" s="19">
        <f t="shared" si="113"/>
        <v>2.8968214395042976E-7</v>
      </c>
    </row>
    <row r="791" spans="1:14" x14ac:dyDescent="0.2">
      <c r="A791" s="5">
        <v>789</v>
      </c>
      <c r="B791" s="2" t="str">
        <f>'Исходные данные'!A1041</f>
        <v>28.01.2013</v>
      </c>
      <c r="C791" s="2">
        <f>'Исходные данные'!B1041</f>
        <v>874.44</v>
      </c>
      <c r="D791" s="6" t="str">
        <f>'Исходные данные'!A793</f>
        <v>29.01.2014</v>
      </c>
      <c r="E791" s="2">
        <f>'Исходные данные'!B793</f>
        <v>977.3</v>
      </c>
      <c r="F791" s="13">
        <f t="shared" si="108"/>
        <v>1.1176295686382141</v>
      </c>
      <c r="G791" s="13">
        <f t="shared" si="109"/>
        <v>0.11022691045459469</v>
      </c>
      <c r="H791" s="13">
        <f t="shared" si="110"/>
        <v>3.1754393782337461E-4</v>
      </c>
      <c r="I791" s="13">
        <f t="shared" si="114"/>
        <v>0.11120998587459884</v>
      </c>
      <c r="J791" s="19">
        <f t="shared" si="111"/>
        <v>3.5314056839901981E-5</v>
      </c>
      <c r="K791" s="13">
        <f t="shared" si="115"/>
        <v>0.98595061918686644</v>
      </c>
      <c r="L791" s="13">
        <f t="shared" si="112"/>
        <v>-1.4149007594226602E-2</v>
      </c>
      <c r="M791" s="13">
        <f t="shared" si="116"/>
        <v>2.0019441590148716E-4</v>
      </c>
      <c r="N791" s="19">
        <f t="shared" si="113"/>
        <v>6.3570523155608632E-8</v>
      </c>
    </row>
    <row r="792" spans="1:14" x14ac:dyDescent="0.2">
      <c r="A792" s="5">
        <v>790</v>
      </c>
      <c r="B792" s="2" t="str">
        <f>'Исходные данные'!A1042</f>
        <v>25.01.2013</v>
      </c>
      <c r="C792" s="2">
        <f>'Исходные данные'!B1042</f>
        <v>873.11</v>
      </c>
      <c r="D792" s="6" t="str">
        <f>'Исходные данные'!A794</f>
        <v>28.01.2014</v>
      </c>
      <c r="E792" s="2">
        <f>'Исходные данные'!B794</f>
        <v>984.41</v>
      </c>
      <c r="F792" s="13">
        <f t="shared" si="108"/>
        <v>1.1274753467489778</v>
      </c>
      <c r="G792" s="13">
        <f t="shared" si="109"/>
        <v>0.10991926206858575</v>
      </c>
      <c r="H792" s="13">
        <f t="shared" si="110"/>
        <v>3.1665765806142369E-4</v>
      </c>
      <c r="I792" s="13">
        <f t="shared" si="114"/>
        <v>0.11998092674453857</v>
      </c>
      <c r="J792" s="19">
        <f t="shared" si="111"/>
        <v>3.7992879274964821E-5</v>
      </c>
      <c r="K792" s="13">
        <f t="shared" si="115"/>
        <v>0.9946363691858684</v>
      </c>
      <c r="L792" s="13">
        <f t="shared" si="112"/>
        <v>-5.3780667242868995E-3</v>
      </c>
      <c r="M792" s="13">
        <f t="shared" si="116"/>
        <v>2.892360169088397E-5</v>
      </c>
      <c r="N792" s="19">
        <f t="shared" si="113"/>
        <v>9.1588799741367515E-9</v>
      </c>
    </row>
    <row r="793" spans="1:14" x14ac:dyDescent="0.2">
      <c r="A793" s="5">
        <v>791</v>
      </c>
      <c r="B793" s="2" t="str">
        <f>'Исходные данные'!A1043</f>
        <v>24.01.2013</v>
      </c>
      <c r="C793" s="2">
        <f>'Исходные данные'!B1043</f>
        <v>871.08</v>
      </c>
      <c r="D793" s="6" t="str">
        <f>'Исходные данные'!A795</f>
        <v>27.01.2014</v>
      </c>
      <c r="E793" s="2">
        <f>'Исходные данные'!B795</f>
        <v>980.68</v>
      </c>
      <c r="F793" s="13">
        <f t="shared" si="108"/>
        <v>1.1258208201313311</v>
      </c>
      <c r="G793" s="13">
        <f t="shared" si="109"/>
        <v>0.1096124723433977</v>
      </c>
      <c r="H793" s="13">
        <f t="shared" si="110"/>
        <v>3.1577385194712557E-4</v>
      </c>
      <c r="I793" s="13">
        <f t="shared" si="114"/>
        <v>0.11851238750916201</v>
      </c>
      <c r="J793" s="19">
        <f t="shared" si="111"/>
        <v>3.7423113107218501E-5</v>
      </c>
      <c r="K793" s="13">
        <f t="shared" si="115"/>
        <v>0.99317677864808629</v>
      </c>
      <c r="L793" s="13">
        <f t="shared" si="112"/>
        <v>-6.8466059596634394E-3</v>
      </c>
      <c r="M793" s="13">
        <f t="shared" si="116"/>
        <v>4.687601316690141E-5</v>
      </c>
      <c r="N793" s="19">
        <f t="shared" si="113"/>
        <v>1.4802219241636635E-8</v>
      </c>
    </row>
    <row r="794" spans="1:14" x14ac:dyDescent="0.2">
      <c r="A794" s="5">
        <v>792</v>
      </c>
      <c r="B794" s="2" t="str">
        <f>'Исходные данные'!A1044</f>
        <v>23.01.2013</v>
      </c>
      <c r="C794" s="2">
        <f>'Исходные данные'!B1044</f>
        <v>871.68</v>
      </c>
      <c r="D794" s="6" t="str">
        <f>'Исходные данные'!A796</f>
        <v>24.01.2014</v>
      </c>
      <c r="E794" s="2">
        <f>'Исходные данные'!B796</f>
        <v>997.63</v>
      </c>
      <c r="F794" s="13">
        <f t="shared" si="108"/>
        <v>1.144491097650514</v>
      </c>
      <c r="G794" s="13">
        <f t="shared" si="109"/>
        <v>0.10930653888246858</v>
      </c>
      <c r="H794" s="13">
        <f t="shared" si="110"/>
        <v>3.148925125764155E-4</v>
      </c>
      <c r="I794" s="13">
        <f t="shared" si="114"/>
        <v>0.13496008200584558</v>
      </c>
      <c r="J794" s="19">
        <f t="shared" si="111"/>
        <v>4.2497919320339794E-5</v>
      </c>
      <c r="K794" s="13">
        <f t="shared" si="115"/>
        <v>1.0096473268484694</v>
      </c>
      <c r="L794" s="13">
        <f t="shared" si="112"/>
        <v>9.6010885370201478E-3</v>
      </c>
      <c r="M794" s="13">
        <f t="shared" si="116"/>
        <v>9.2180901095696217E-5</v>
      </c>
      <c r="N794" s="19">
        <f t="shared" si="113"/>
        <v>2.9027075557581834E-8</v>
      </c>
    </row>
    <row r="795" spans="1:14" x14ac:dyDescent="0.2">
      <c r="A795" s="5">
        <v>793</v>
      </c>
      <c r="B795" s="2" t="str">
        <f>'Исходные данные'!A1045</f>
        <v>22.01.2013</v>
      </c>
      <c r="C795" s="2">
        <f>'Исходные данные'!B1045</f>
        <v>867.51</v>
      </c>
      <c r="D795" s="6" t="str">
        <f>'Исходные данные'!A797</f>
        <v>23.01.2014</v>
      </c>
      <c r="E795" s="2">
        <f>'Исходные данные'!B797</f>
        <v>1001.22</v>
      </c>
      <c r="F795" s="13">
        <f t="shared" si="108"/>
        <v>1.1541307881177163</v>
      </c>
      <c r="G795" s="13">
        <f t="shared" si="109"/>
        <v>0.10900145929592543</v>
      </c>
      <c r="H795" s="13">
        <f t="shared" si="110"/>
        <v>3.1401363306449864E-4</v>
      </c>
      <c r="I795" s="13">
        <f t="shared" si="114"/>
        <v>0.14334749625477033</v>
      </c>
      <c r="J795" s="19">
        <f t="shared" si="111"/>
        <v>4.5013068089660047E-5</v>
      </c>
      <c r="K795" s="13">
        <f t="shared" si="115"/>
        <v>1.0181512704194045</v>
      </c>
      <c r="L795" s="13">
        <f t="shared" si="112"/>
        <v>1.7988502785944969E-2</v>
      </c>
      <c r="M795" s="13">
        <f t="shared" si="116"/>
        <v>3.2358623247994339E-4</v>
      </c>
      <c r="N795" s="19">
        <f t="shared" si="113"/>
        <v>1.0161048847068049E-7</v>
      </c>
    </row>
    <row r="796" spans="1:14" x14ac:dyDescent="0.2">
      <c r="A796" s="5">
        <v>794</v>
      </c>
      <c r="B796" s="2" t="str">
        <f>'Исходные данные'!A1046</f>
        <v>21.01.2013</v>
      </c>
      <c r="C796" s="2">
        <f>'Исходные данные'!B1046</f>
        <v>875.42</v>
      </c>
      <c r="D796" s="6" t="str">
        <f>'Исходные данные'!A798</f>
        <v>22.01.2014</v>
      </c>
      <c r="E796" s="2">
        <f>'Исходные данные'!B798</f>
        <v>989.93</v>
      </c>
      <c r="F796" s="13">
        <f t="shared" si="108"/>
        <v>1.1308057846519386</v>
      </c>
      <c r="G796" s="13">
        <f t="shared" si="109"/>
        <v>0.10869723120056549</v>
      </c>
      <c r="H796" s="13">
        <f t="shared" si="110"/>
        <v>3.1313720654579567E-4</v>
      </c>
      <c r="I796" s="13">
        <f t="shared" si="114"/>
        <v>0.1229304623636007</v>
      </c>
      <c r="J796" s="19">
        <f t="shared" si="111"/>
        <v>3.8494101583920991E-5</v>
      </c>
      <c r="K796" s="13">
        <f t="shared" si="115"/>
        <v>0.9975744153907381</v>
      </c>
      <c r="L796" s="13">
        <f t="shared" si="112"/>
        <v>-2.4285311052247524E-3</v>
      </c>
      <c r="M796" s="13">
        <f t="shared" si="116"/>
        <v>5.8977633290450358E-6</v>
      </c>
      <c r="N796" s="19">
        <f t="shared" si="113"/>
        <v>1.8468091337253948E-9</v>
      </c>
    </row>
    <row r="797" spans="1:14" x14ac:dyDescent="0.2">
      <c r="A797" s="5">
        <v>795</v>
      </c>
      <c r="B797" s="2" t="str">
        <f>'Исходные данные'!A1047</f>
        <v>18.01.2013</v>
      </c>
      <c r="C797" s="2">
        <f>'Исходные данные'!B1047</f>
        <v>875.14</v>
      </c>
      <c r="D797" s="6" t="str">
        <f>'Исходные данные'!A799</f>
        <v>21.01.2014</v>
      </c>
      <c r="E797" s="2">
        <f>'Исходные данные'!B799</f>
        <v>990.4</v>
      </c>
      <c r="F797" s="13">
        <f t="shared" si="108"/>
        <v>1.1317046415430674</v>
      </c>
      <c r="G797" s="13">
        <f t="shared" si="109"/>
        <v>0.10839385221983762</v>
      </c>
      <c r="H797" s="13">
        <f t="shared" si="110"/>
        <v>3.1226322617388958E-4</v>
      </c>
      <c r="I797" s="13">
        <f t="shared" si="114"/>
        <v>0.12372502837135205</v>
      </c>
      <c r="J797" s="19">
        <f t="shared" si="111"/>
        <v>3.8634776517694407E-5</v>
      </c>
      <c r="K797" s="13">
        <f t="shared" si="115"/>
        <v>0.99836736909672197</v>
      </c>
      <c r="L797" s="13">
        <f t="shared" si="112"/>
        <v>-1.6339650974733935E-3</v>
      </c>
      <c r="M797" s="13">
        <f t="shared" si="116"/>
        <v>2.6698419397618274E-6</v>
      </c>
      <c r="N797" s="19">
        <f t="shared" si="113"/>
        <v>8.3369345748438354E-10</v>
      </c>
    </row>
    <row r="798" spans="1:14" x14ac:dyDescent="0.2">
      <c r="A798" s="5">
        <v>796</v>
      </c>
      <c r="B798" s="2" t="str">
        <f>'Исходные данные'!A1048</f>
        <v>17.01.2013</v>
      </c>
      <c r="C798" s="2">
        <f>'Исходные данные'!B1048</f>
        <v>867.08</v>
      </c>
      <c r="D798" s="6" t="str">
        <f>'Исходные данные'!A800</f>
        <v>20.01.2014</v>
      </c>
      <c r="E798" s="2">
        <f>'Исходные данные'!B800</f>
        <v>985.87</v>
      </c>
      <c r="F798" s="13">
        <f t="shared" si="108"/>
        <v>1.1370000461318448</v>
      </c>
      <c r="G798" s="13">
        <f t="shared" si="109"/>
        <v>0.10809131998382382</v>
      </c>
      <c r="H798" s="13">
        <f t="shared" si="110"/>
        <v>3.1139168512147203E-4</v>
      </c>
      <c r="I798" s="13">
        <f t="shared" si="114"/>
        <v>0.12839325534170054</v>
      </c>
      <c r="J798" s="19">
        <f t="shared" si="111"/>
        <v>3.9980592139083575E-5</v>
      </c>
      <c r="K798" s="13">
        <f t="shared" si="115"/>
        <v>1.0030388699049115</v>
      </c>
      <c r="L798" s="13">
        <f t="shared" si="112"/>
        <v>3.0342618728750135E-3</v>
      </c>
      <c r="M798" s="13">
        <f t="shared" si="116"/>
        <v>9.2067451131818867E-6</v>
      </c>
      <c r="N798" s="19">
        <f t="shared" si="113"/>
        <v>2.8669038752775854E-9</v>
      </c>
    </row>
    <row r="799" spans="1:14" x14ac:dyDescent="0.2">
      <c r="A799" s="5">
        <v>797</v>
      </c>
      <c r="B799" s="2" t="str">
        <f>'Исходные данные'!A1049</f>
        <v>16.01.2013</v>
      </c>
      <c r="C799" s="2">
        <f>'Исходные данные'!B1049</f>
        <v>861.99</v>
      </c>
      <c r="D799" s="6" t="str">
        <f>'Исходные данные'!A801</f>
        <v>17.01.2014</v>
      </c>
      <c r="E799" s="2">
        <f>'Исходные данные'!B801</f>
        <v>989.95</v>
      </c>
      <c r="F799" s="13">
        <f t="shared" si="108"/>
        <v>1.1484471977633151</v>
      </c>
      <c r="G799" s="13">
        <f t="shared" si="109"/>
        <v>0.10778963212922042</v>
      </c>
      <c r="H799" s="13">
        <f t="shared" si="110"/>
        <v>3.1052257658028951E-4</v>
      </c>
      <c r="I799" s="13">
        <f t="shared" si="114"/>
        <v>0.13841076713437994</v>
      </c>
      <c r="J799" s="19">
        <f t="shared" si="111"/>
        <v>4.2979668037022113E-5</v>
      </c>
      <c r="K799" s="13">
        <f t="shared" si="115"/>
        <v>1.0131373198347269</v>
      </c>
      <c r="L799" s="13">
        <f t="shared" si="112"/>
        <v>1.3051773665554479E-2</v>
      </c>
      <c r="M799" s="13">
        <f t="shared" si="116"/>
        <v>1.7034879581685668E-4</v>
      </c>
      <c r="N799" s="19">
        <f t="shared" si="113"/>
        <v>5.2897146994399985E-8</v>
      </c>
    </row>
    <row r="800" spans="1:14" x14ac:dyDescent="0.2">
      <c r="A800" s="5">
        <v>798</v>
      </c>
      <c r="B800" s="2" t="str">
        <f>'Исходные данные'!A1050</f>
        <v>15.01.2013</v>
      </c>
      <c r="C800" s="2">
        <f>'Исходные данные'!B1050</f>
        <v>864.31</v>
      </c>
      <c r="D800" s="6" t="str">
        <f>'Исходные данные'!A802</f>
        <v>16.01.2014</v>
      </c>
      <c r="E800" s="2">
        <f>'Исходные данные'!B802</f>
        <v>993.87</v>
      </c>
      <c r="F800" s="13">
        <f t="shared" si="108"/>
        <v>1.1498999201675326</v>
      </c>
      <c r="G800" s="13">
        <f t="shared" si="109"/>
        <v>0.1074887862993202</v>
      </c>
      <c r="H800" s="13">
        <f t="shared" si="110"/>
        <v>3.0965589376109165E-4</v>
      </c>
      <c r="I800" s="13">
        <f t="shared" si="114"/>
        <v>0.13967491264690576</v>
      </c>
      <c r="J800" s="19">
        <f t="shared" si="111"/>
        <v>4.3251159911680011E-5</v>
      </c>
      <c r="K800" s="13">
        <f t="shared" si="115"/>
        <v>1.0144188827014737</v>
      </c>
      <c r="L800" s="13">
        <f t="shared" si="112"/>
        <v>1.431591917808041E-2</v>
      </c>
      <c r="M800" s="13">
        <f t="shared" si="116"/>
        <v>2.049455419133253E-4</v>
      </c>
      <c r="N800" s="19">
        <f t="shared" si="113"/>
        <v>6.3462594953522022E-8</v>
      </c>
    </row>
    <row r="801" spans="1:14" x14ac:dyDescent="0.2">
      <c r="A801" s="5">
        <v>799</v>
      </c>
      <c r="B801" s="2" t="str">
        <f>'Исходные данные'!A1051</f>
        <v>14.01.2013</v>
      </c>
      <c r="C801" s="2">
        <f>'Исходные данные'!B1051</f>
        <v>865.71</v>
      </c>
      <c r="D801" s="6" t="str">
        <f>'Исходные данные'!A803</f>
        <v>15.01.2014</v>
      </c>
      <c r="E801" s="2">
        <f>'Исходные данные'!B803</f>
        <v>987.2</v>
      </c>
      <c r="F801" s="13">
        <f t="shared" si="108"/>
        <v>1.1403356782294303</v>
      </c>
      <c r="G801" s="13">
        <f t="shared" si="109"/>
        <v>0.10718878014399327</v>
      </c>
      <c r="H801" s="13">
        <f t="shared" si="110"/>
        <v>3.0879162989357625E-4</v>
      </c>
      <c r="I801" s="13">
        <f t="shared" si="114"/>
        <v>0.13132267365037986</v>
      </c>
      <c r="J801" s="19">
        <f t="shared" si="111"/>
        <v>4.0551342438482998E-5</v>
      </c>
      <c r="K801" s="13">
        <f t="shared" si="115"/>
        <v>1.0059814983251683</v>
      </c>
      <c r="L801" s="13">
        <f t="shared" si="112"/>
        <v>5.9636801815544163E-3</v>
      </c>
      <c r="M801" s="13">
        <f t="shared" si="116"/>
        <v>3.5565481307862756E-5</v>
      </c>
      <c r="N801" s="19">
        <f t="shared" si="113"/>
        <v>1.098232294100446E-8</v>
      </c>
    </row>
    <row r="802" spans="1:14" x14ac:dyDescent="0.2">
      <c r="A802" s="5">
        <v>800</v>
      </c>
      <c r="B802" s="2" t="str">
        <f>'Исходные данные'!A1052</f>
        <v>11.01.2013</v>
      </c>
      <c r="C802" s="2">
        <f>'Исходные данные'!B1052</f>
        <v>858.66</v>
      </c>
      <c r="D802" s="6" t="str">
        <f>'Исходные данные'!A804</f>
        <v>14.01.2014</v>
      </c>
      <c r="E802" s="2">
        <f>'Исходные данные'!B804</f>
        <v>974.99</v>
      </c>
      <c r="F802" s="13">
        <f t="shared" si="108"/>
        <v>1.1354785363240398</v>
      </c>
      <c r="G802" s="13">
        <f t="shared" si="109"/>
        <v>0.10688961131966927</v>
      </c>
      <c r="H802" s="13">
        <f t="shared" si="110"/>
        <v>3.0792977822633784E-4</v>
      </c>
      <c r="I802" s="13">
        <f t="shared" si="114"/>
        <v>0.12705417998415403</v>
      </c>
      <c r="J802" s="19">
        <f t="shared" si="111"/>
        <v>3.9123765465249764E-5</v>
      </c>
      <c r="K802" s="13">
        <f t="shared" si="115"/>
        <v>1.0016966241562311</v>
      </c>
      <c r="L802" s="13">
        <f t="shared" si="112"/>
        <v>1.6951865153284681E-3</v>
      </c>
      <c r="M802" s="13">
        <f t="shared" si="116"/>
        <v>2.8736573217508614E-6</v>
      </c>
      <c r="N802" s="19">
        <f t="shared" si="113"/>
        <v>8.8488466178523467E-10</v>
      </c>
    </row>
    <row r="803" spans="1:14" x14ac:dyDescent="0.2">
      <c r="A803" s="5">
        <v>801</v>
      </c>
      <c r="B803" s="2" t="str">
        <f>'Исходные данные'!A1053</f>
        <v>10.01.2013</v>
      </c>
      <c r="C803" s="2">
        <f>'Исходные данные'!B1053</f>
        <v>860.48</v>
      </c>
      <c r="D803" s="6" t="str">
        <f>'Исходные данные'!A805</f>
        <v>13.01.2014</v>
      </c>
      <c r="E803" s="2">
        <f>'Исходные данные'!B805</f>
        <v>977.09</v>
      </c>
      <c r="F803" s="13">
        <f t="shared" si="108"/>
        <v>1.1355173856452212</v>
      </c>
      <c r="G803" s="13">
        <f t="shared" si="109"/>
        <v>0.10659127748931876</v>
      </c>
      <c r="H803" s="13">
        <f t="shared" si="110"/>
        <v>3.0707033202681419E-4</v>
      </c>
      <c r="I803" s="13">
        <f t="shared" si="114"/>
        <v>0.12708839345042169</v>
      </c>
      <c r="J803" s="19">
        <f t="shared" si="111"/>
        <v>3.9025075173575386E-5</v>
      </c>
      <c r="K803" s="13">
        <f t="shared" si="115"/>
        <v>1.0017308962561724</v>
      </c>
      <c r="L803" s="13">
        <f t="shared" si="112"/>
        <v>1.7293999815961403E-3</v>
      </c>
      <c r="M803" s="13">
        <f t="shared" si="116"/>
        <v>2.9908242963441049E-6</v>
      </c>
      <c r="N803" s="19">
        <f t="shared" si="113"/>
        <v>9.1839340971224719E-10</v>
      </c>
    </row>
    <row r="804" spans="1:14" x14ac:dyDescent="0.2">
      <c r="A804" s="5">
        <v>802</v>
      </c>
      <c r="B804" s="2" t="str">
        <f>'Исходные данные'!A1054</f>
        <v>09.01.2013</v>
      </c>
      <c r="C804" s="2">
        <f>'Исходные данные'!B1054</f>
        <v>858.61</v>
      </c>
      <c r="D804" s="6" t="str">
        <f>'Исходные данные'!A806</f>
        <v>10.01.2014</v>
      </c>
      <c r="E804" s="2">
        <f>'Исходные данные'!B806</f>
        <v>980.74</v>
      </c>
      <c r="F804" s="13">
        <f t="shared" si="108"/>
        <v>1.1422415299146293</v>
      </c>
      <c r="G804" s="13">
        <f t="shared" si="109"/>
        <v>0.10629377632243509</v>
      </c>
      <c r="H804" s="13">
        <f t="shared" si="110"/>
        <v>3.0621328458123412E-4</v>
      </c>
      <c r="I804" s="13">
        <f t="shared" si="114"/>
        <v>0.13299258616969228</v>
      </c>
      <c r="J804" s="19">
        <f t="shared" si="111"/>
        <v>4.0724096635974286E-5</v>
      </c>
      <c r="K804" s="13">
        <f t="shared" si="115"/>
        <v>1.007662802848446</v>
      </c>
      <c r="L804" s="13">
        <f t="shared" si="112"/>
        <v>7.6335927008668487E-3</v>
      </c>
      <c r="M804" s="13">
        <f t="shared" si="116"/>
        <v>5.8271737522724863E-5</v>
      </c>
      <c r="N804" s="19">
        <f t="shared" si="113"/>
        <v>1.7843580145089126E-8</v>
      </c>
    </row>
    <row r="805" spans="1:14" x14ac:dyDescent="0.2">
      <c r="A805" s="5">
        <v>803</v>
      </c>
      <c r="B805" s="2" t="str">
        <f>'Исходные данные'!A1055</f>
        <v>29.12.2012</v>
      </c>
      <c r="C805" s="2">
        <f>'Исходные данные'!B1055</f>
        <v>839.14</v>
      </c>
      <c r="D805" s="6" t="str">
        <f>'Исходные данные'!A807</f>
        <v>09.01.2014</v>
      </c>
      <c r="E805" s="2">
        <f>'Исходные данные'!B807</f>
        <v>987.75</v>
      </c>
      <c r="F805" s="13">
        <f t="shared" si="108"/>
        <v>1.1770979812665348</v>
      </c>
      <c r="G805" s="13">
        <f t="shared" si="109"/>
        <v>0.10599710549501624</v>
      </c>
      <c r="H805" s="13">
        <f t="shared" si="110"/>
        <v>3.053586291945652E-4</v>
      </c>
      <c r="I805" s="13">
        <f t="shared" si="114"/>
        <v>0.16305207142890998</v>
      </c>
      <c r="J805" s="19">
        <f t="shared" si="111"/>
        <v>4.978935701886628E-5</v>
      </c>
      <c r="K805" s="13">
        <f t="shared" si="115"/>
        <v>1.0384124722894061</v>
      </c>
      <c r="L805" s="13">
        <f t="shared" si="112"/>
        <v>3.7693077960084496E-2</v>
      </c>
      <c r="M805" s="13">
        <f t="shared" si="116"/>
        <v>1.4207681261049941E-3</v>
      </c>
      <c r="N805" s="19">
        <f t="shared" si="113"/>
        <v>4.3384380739075215E-7</v>
      </c>
    </row>
    <row r="806" spans="1:14" x14ac:dyDescent="0.2">
      <c r="A806" s="5">
        <v>804</v>
      </c>
      <c r="B806" s="2" t="str">
        <f>'Исходные данные'!A1056</f>
        <v>28.12.2012</v>
      </c>
      <c r="C806" s="2">
        <f>'Исходные данные'!B1056</f>
        <v>839.16</v>
      </c>
      <c r="D806" s="6" t="str">
        <f>'Исходные данные'!A808</f>
        <v>31.12.2013</v>
      </c>
      <c r="E806" s="2">
        <f>'Исходные данные'!B808</f>
        <v>995.76</v>
      </c>
      <c r="F806" s="13">
        <f t="shared" si="108"/>
        <v>1.1866151866151866</v>
      </c>
      <c r="G806" s="13">
        <f t="shared" si="109"/>
        <v>0.10570126268954635</v>
      </c>
      <c r="H806" s="13">
        <f t="shared" si="110"/>
        <v>3.0450635919046011E-4</v>
      </c>
      <c r="I806" s="13">
        <f t="shared" si="114"/>
        <v>0.17110487318894638</v>
      </c>
      <c r="J806" s="19">
        <f t="shared" si="111"/>
        <v>5.2102521974511435E-5</v>
      </c>
      <c r="K806" s="13">
        <f t="shared" si="115"/>
        <v>1.0468083619202302</v>
      </c>
      <c r="L806" s="13">
        <f t="shared" si="112"/>
        <v>4.5745879720120966E-2</v>
      </c>
      <c r="M806" s="13">
        <f t="shared" si="116"/>
        <v>2.092685511367758E-3</v>
      </c>
      <c r="N806" s="19">
        <f t="shared" si="113"/>
        <v>6.3723604599722217E-7</v>
      </c>
    </row>
    <row r="807" spans="1:14" x14ac:dyDescent="0.2">
      <c r="A807" s="5">
        <v>805</v>
      </c>
      <c r="B807" s="2" t="str">
        <f>'Исходные данные'!A1057</f>
        <v>27.12.2012</v>
      </c>
      <c r="C807" s="2">
        <f>'Исходные данные'!B1057</f>
        <v>838.95</v>
      </c>
      <c r="D807" s="6" t="str">
        <f>'Исходные данные'!A809</f>
        <v>30.12.2013</v>
      </c>
      <c r="E807" s="2">
        <f>'Исходные данные'!B809</f>
        <v>992.46</v>
      </c>
      <c r="F807" s="13">
        <f t="shared" si="108"/>
        <v>1.1829787234042553</v>
      </c>
      <c r="G807" s="13">
        <f t="shared" si="109"/>
        <v>0.10540624559497808</v>
      </c>
      <c r="H807" s="13">
        <f t="shared" si="110"/>
        <v>3.036564679112066E-4</v>
      </c>
      <c r="I807" s="13">
        <f t="shared" si="114"/>
        <v>0.16803559954647804</v>
      </c>
      <c r="J807" s="19">
        <f t="shared" si="111"/>
        <v>5.1025096641625468E-5</v>
      </c>
      <c r="K807" s="13">
        <f t="shared" si="115"/>
        <v>1.0436003462636323</v>
      </c>
      <c r="L807" s="13">
        <f t="shared" si="112"/>
        <v>4.2676606077652536E-2</v>
      </c>
      <c r="M807" s="13">
        <f t="shared" si="116"/>
        <v>1.8212927063071139E-3</v>
      </c>
      <c r="N807" s="19">
        <f t="shared" si="113"/>
        <v>5.5304731022966073E-7</v>
      </c>
    </row>
    <row r="808" spans="1:14" x14ac:dyDescent="0.2">
      <c r="A808" s="5">
        <v>806</v>
      </c>
      <c r="B808" s="2" t="str">
        <f>'Исходные данные'!A1058</f>
        <v>26.12.2012</v>
      </c>
      <c r="C808" s="2">
        <f>'Исходные данные'!B1058</f>
        <v>832.87</v>
      </c>
      <c r="D808" s="6" t="str">
        <f>'Исходные данные'!A810</f>
        <v>27.12.2013</v>
      </c>
      <c r="E808" s="2">
        <f>'Исходные данные'!B810</f>
        <v>983.96</v>
      </c>
      <c r="F808" s="13">
        <f t="shared" si="108"/>
        <v>1.1814088633280104</v>
      </c>
      <c r="G808" s="13">
        <f t="shared" si="109"/>
        <v>0.10511205190671434</v>
      </c>
      <c r="H808" s="13">
        <f t="shared" si="110"/>
        <v>3.0280894871767414E-4</v>
      </c>
      <c r="I808" s="13">
        <f t="shared" si="114"/>
        <v>0.16670767825663391</v>
      </c>
      <c r="J808" s="19">
        <f t="shared" si="111"/>
        <v>5.0480576796055577E-5</v>
      </c>
      <c r="K808" s="13">
        <f t="shared" si="115"/>
        <v>1.0422154468679441</v>
      </c>
      <c r="L808" s="13">
        <f t="shared" si="112"/>
        <v>4.1348684787808405E-2</v>
      </c>
      <c r="M808" s="13">
        <f t="shared" si="116"/>
        <v>1.7097137336815234E-3</v>
      </c>
      <c r="N808" s="19">
        <f t="shared" si="113"/>
        <v>5.1771661830427157E-7</v>
      </c>
    </row>
    <row r="809" spans="1:14" x14ac:dyDescent="0.2">
      <c r="A809" s="5">
        <v>807</v>
      </c>
      <c r="B809" s="2" t="str">
        <f>'Исходные данные'!A1059</f>
        <v>25.12.2012</v>
      </c>
      <c r="C809" s="2">
        <f>'Исходные данные'!B1059</f>
        <v>832.1</v>
      </c>
      <c r="D809" s="6" t="str">
        <f>'Исходные данные'!A811</f>
        <v>26.12.2013</v>
      </c>
      <c r="E809" s="2">
        <f>'Исходные данные'!B811</f>
        <v>982.23</v>
      </c>
      <c r="F809" s="13">
        <f t="shared" si="108"/>
        <v>1.1804230260785964</v>
      </c>
      <c r="G809" s="13">
        <f t="shared" si="109"/>
        <v>0.10481867932659007</v>
      </c>
      <c r="H809" s="13">
        <f t="shared" si="110"/>
        <v>3.019637949892619E-4</v>
      </c>
      <c r="I809" s="13">
        <f t="shared" si="114"/>
        <v>0.16587287090977021</v>
      </c>
      <c r="J809" s="19">
        <f t="shared" si="111"/>
        <v>5.0087601585678154E-5</v>
      </c>
      <c r="K809" s="13">
        <f t="shared" si="115"/>
        <v>1.0413457608165437</v>
      </c>
      <c r="L809" s="13">
        <f t="shared" si="112"/>
        <v>4.0513877440944694E-2</v>
      </c>
      <c r="M809" s="13">
        <f t="shared" si="116"/>
        <v>1.6413742652998727E-3</v>
      </c>
      <c r="N809" s="19">
        <f t="shared" si="113"/>
        <v>4.9563560214766118E-7</v>
      </c>
    </row>
    <row r="810" spans="1:14" x14ac:dyDescent="0.2">
      <c r="A810" s="5">
        <v>808</v>
      </c>
      <c r="B810" s="2" t="str">
        <f>'Исходные данные'!A1060</f>
        <v>24.12.2012</v>
      </c>
      <c r="C810" s="2">
        <f>'Исходные данные'!B1060</f>
        <v>834.29</v>
      </c>
      <c r="D810" s="6" t="str">
        <f>'Исходные данные'!A812</f>
        <v>25.12.2013</v>
      </c>
      <c r="E810" s="2">
        <f>'Исходные данные'!B812</f>
        <v>983.94</v>
      </c>
      <c r="F810" s="13">
        <f t="shared" si="108"/>
        <v>1.1793740785578157</v>
      </c>
      <c r="G810" s="13">
        <f t="shared" si="109"/>
        <v>0.10452612556285466</v>
      </c>
      <c r="H810" s="13">
        <f t="shared" si="110"/>
        <v>3.0112100012384782E-4</v>
      </c>
      <c r="I810" s="13">
        <f t="shared" si="114"/>
        <v>0.1649838558433428</v>
      </c>
      <c r="J810" s="19">
        <f t="shared" si="111"/>
        <v>4.9680103675836117E-5</v>
      </c>
      <c r="K810" s="13">
        <f t="shared" si="115"/>
        <v>1.0404204001365571</v>
      </c>
      <c r="L810" s="13">
        <f t="shared" si="112"/>
        <v>3.962486237451731E-2</v>
      </c>
      <c r="M810" s="13">
        <f t="shared" si="116"/>
        <v>1.5701297181994233E-3</v>
      </c>
      <c r="N810" s="19">
        <f t="shared" si="113"/>
        <v>4.7279903106838571E-7</v>
      </c>
    </row>
    <row r="811" spans="1:14" x14ac:dyDescent="0.2">
      <c r="A811" s="5">
        <v>809</v>
      </c>
      <c r="B811" s="2" t="str">
        <f>'Исходные данные'!A1061</f>
        <v>21.12.2012</v>
      </c>
      <c r="C811" s="2">
        <f>'Исходные данные'!B1061</f>
        <v>840.21</v>
      </c>
      <c r="D811" s="6" t="str">
        <f>'Исходные данные'!A813</f>
        <v>24.12.2013</v>
      </c>
      <c r="E811" s="2">
        <f>'Исходные данные'!B813</f>
        <v>983.91</v>
      </c>
      <c r="F811" s="13">
        <f t="shared" si="108"/>
        <v>1.1710286714035776</v>
      </c>
      <c r="G811" s="13">
        <f t="shared" si="109"/>
        <v>0.10423438833015387</v>
      </c>
      <c r="H811" s="13">
        <f t="shared" si="110"/>
        <v>3.0028055753773667E-4</v>
      </c>
      <c r="I811" s="13">
        <f t="shared" si="114"/>
        <v>0.15788256886201937</v>
      </c>
      <c r="J811" s="19">
        <f t="shared" si="111"/>
        <v>4.740906580337728E-5</v>
      </c>
      <c r="K811" s="13">
        <f t="shared" si="115"/>
        <v>1.033058247611268</v>
      </c>
      <c r="L811" s="13">
        <f t="shared" si="112"/>
        <v>3.2523575393193817E-2</v>
      </c>
      <c r="M811" s="13">
        <f t="shared" si="116"/>
        <v>1.0577829563567507E-3</v>
      </c>
      <c r="N811" s="19">
        <f t="shared" si="113"/>
        <v>3.1763165588872046E-7</v>
      </c>
    </row>
    <row r="812" spans="1:14" x14ac:dyDescent="0.2">
      <c r="A812" s="5">
        <v>810</v>
      </c>
      <c r="B812" s="2" t="str">
        <f>'Исходные данные'!A1062</f>
        <v>20.12.2012</v>
      </c>
      <c r="C812" s="2">
        <f>'Исходные данные'!B1062</f>
        <v>842.45</v>
      </c>
      <c r="D812" s="6" t="str">
        <f>'Исходные данные'!A814</f>
        <v>23.12.2013</v>
      </c>
      <c r="E812" s="2">
        <f>'Исходные данные'!B814</f>
        <v>979.4</v>
      </c>
      <c r="F812" s="13">
        <f t="shared" si="108"/>
        <v>1.1625615763546797</v>
      </c>
      <c r="G812" s="13">
        <f t="shared" si="109"/>
        <v>0.10394346534951192</v>
      </c>
      <c r="H812" s="13">
        <f t="shared" si="110"/>
        <v>2.9944246066560839E-4</v>
      </c>
      <c r="I812" s="13">
        <f t="shared" si="114"/>
        <v>0.15062582598382265</v>
      </c>
      <c r="J812" s="19">
        <f t="shared" si="111"/>
        <v>4.5103767972385587E-5</v>
      </c>
      <c r="K812" s="13">
        <f t="shared" si="115"/>
        <v>1.0255887444409584</v>
      </c>
      <c r="L812" s="13">
        <f t="shared" si="112"/>
        <v>2.5266832514997135E-2</v>
      </c>
      <c r="M812" s="13">
        <f t="shared" si="116"/>
        <v>6.3841282534090737E-4</v>
      </c>
      <c r="N812" s="19">
        <f t="shared" si="113"/>
        <v>1.9116790734056457E-7</v>
      </c>
    </row>
    <row r="813" spans="1:14" x14ac:dyDescent="0.2">
      <c r="A813" s="5">
        <v>811</v>
      </c>
      <c r="B813" s="2" t="str">
        <f>'Исходные данные'!A1063</f>
        <v>19.12.2012</v>
      </c>
      <c r="C813" s="2">
        <f>'Исходные данные'!B1063</f>
        <v>843.13</v>
      </c>
      <c r="D813" s="6" t="str">
        <f>'Исходные данные'!A815</f>
        <v>20.12.2013</v>
      </c>
      <c r="E813" s="2">
        <f>'Исходные данные'!B815</f>
        <v>975.36</v>
      </c>
      <c r="F813" s="13">
        <f t="shared" si="108"/>
        <v>1.1568322797196162</v>
      </c>
      <c r="G813" s="13">
        <f t="shared" si="109"/>
        <v>0.10365335434831387</v>
      </c>
      <c r="H813" s="13">
        <f t="shared" si="110"/>
        <v>2.9860670296046743E-4</v>
      </c>
      <c r="I813" s="13">
        <f t="shared" si="114"/>
        <v>0.14568547635498141</v>
      </c>
      <c r="J813" s="19">
        <f t="shared" si="111"/>
        <v>4.3502659763586135E-5</v>
      </c>
      <c r="K813" s="13">
        <f t="shared" si="115"/>
        <v>1.0205344726828043</v>
      </c>
      <c r="L813" s="13">
        <f t="shared" si="112"/>
        <v>2.0326482886155892E-2</v>
      </c>
      <c r="M813" s="13">
        <f t="shared" si="116"/>
        <v>4.1316590652118099E-4</v>
      </c>
      <c r="N813" s="19">
        <f t="shared" si="113"/>
        <v>1.2337410912196256E-7</v>
      </c>
    </row>
    <row r="814" spans="1:14" x14ac:dyDescent="0.2">
      <c r="A814" s="5">
        <v>812</v>
      </c>
      <c r="B814" s="2" t="str">
        <f>'Исходные данные'!A1064</f>
        <v>18.12.2012</v>
      </c>
      <c r="C814" s="2">
        <f>'Исходные данные'!B1064</f>
        <v>841.82</v>
      </c>
      <c r="D814" s="6" t="str">
        <f>'Исходные данные'!A816</f>
        <v>19.12.2013</v>
      </c>
      <c r="E814" s="2">
        <f>'Исходные данные'!B816</f>
        <v>976.27</v>
      </c>
      <c r="F814" s="13">
        <f t="shared" si="108"/>
        <v>1.1597134779406524</v>
      </c>
      <c r="G814" s="13">
        <f t="shared" si="109"/>
        <v>0.10336405306028752</v>
      </c>
      <c r="H814" s="13">
        <f t="shared" si="110"/>
        <v>2.9777327789359045E-4</v>
      </c>
      <c r="I814" s="13">
        <f t="shared" si="114"/>
        <v>0.14817297283301098</v>
      </c>
      <c r="J814" s="19">
        <f t="shared" si="111"/>
        <v>4.4121951815723609E-5</v>
      </c>
      <c r="K814" s="13">
        <f t="shared" si="115"/>
        <v>1.0230762085582179</v>
      </c>
      <c r="L814" s="13">
        <f t="shared" si="112"/>
        <v>2.2813979364185562E-2</v>
      </c>
      <c r="M814" s="13">
        <f t="shared" si="116"/>
        <v>5.2047765442947641E-4</v>
      </c>
      <c r="N814" s="19">
        <f t="shared" si="113"/>
        <v>1.5498433722983261E-7</v>
      </c>
    </row>
    <row r="815" spans="1:14" x14ac:dyDescent="0.2">
      <c r="A815" s="5">
        <v>813</v>
      </c>
      <c r="B815" s="2" t="str">
        <f>'Исходные данные'!A1065</f>
        <v>17.12.2012</v>
      </c>
      <c r="C815" s="2">
        <f>'Исходные данные'!B1065</f>
        <v>831.5</v>
      </c>
      <c r="D815" s="6" t="str">
        <f>'Исходные данные'!A817</f>
        <v>18.12.2013</v>
      </c>
      <c r="E815" s="2">
        <f>'Исходные данные'!B817</f>
        <v>968.96</v>
      </c>
      <c r="F815" s="13">
        <f t="shared" si="108"/>
        <v>1.1653156945279615</v>
      </c>
      <c r="G815" s="13">
        <f t="shared" si="109"/>
        <v>0.10307555922548629</v>
      </c>
      <c r="H815" s="13">
        <f t="shared" si="110"/>
        <v>2.9694217895447718E-4</v>
      </c>
      <c r="I815" s="13">
        <f t="shared" si="114"/>
        <v>0.15299203273599216</v>
      </c>
      <c r="J815" s="19">
        <f t="shared" si="111"/>
        <v>4.5429787563300215E-5</v>
      </c>
      <c r="K815" s="13">
        <f t="shared" si="115"/>
        <v>1.028018372820932</v>
      </c>
      <c r="L815" s="13">
        <f t="shared" si="112"/>
        <v>2.7633039267166763E-2</v>
      </c>
      <c r="M815" s="13">
        <f t="shared" si="116"/>
        <v>7.6358485914077023E-4</v>
      </c>
      <c r="N815" s="19">
        <f t="shared" si="113"/>
        <v>2.2674055188990784E-7</v>
      </c>
    </row>
    <row r="816" spans="1:14" x14ac:dyDescent="0.2">
      <c r="A816" s="5">
        <v>814</v>
      </c>
      <c r="B816" s="2" t="str">
        <f>'Исходные данные'!A1066</f>
        <v>14.12.2012</v>
      </c>
      <c r="C816" s="2">
        <f>'Исходные данные'!B1066</f>
        <v>830.97</v>
      </c>
      <c r="D816" s="6" t="str">
        <f>'Исходные данные'!A818</f>
        <v>17.12.2013</v>
      </c>
      <c r="E816" s="2">
        <f>'Исходные данные'!B818</f>
        <v>962.88</v>
      </c>
      <c r="F816" s="13">
        <f t="shared" si="108"/>
        <v>1.1587421928589479</v>
      </c>
      <c r="G816" s="13">
        <f t="shared" si="109"/>
        <v>0.10278787059027089</v>
      </c>
      <c r="H816" s="13">
        <f t="shared" si="110"/>
        <v>2.961133996507974E-4</v>
      </c>
      <c r="I816" s="13">
        <f t="shared" si="114"/>
        <v>0.14733510032092439</v>
      </c>
      <c r="J816" s="19">
        <f t="shared" si="111"/>
        <v>4.3627897443920211E-5</v>
      </c>
      <c r="K816" s="13">
        <f t="shared" si="115"/>
        <v>1.0222193601402931</v>
      </c>
      <c r="L816" s="13">
        <f t="shared" si="112"/>
        <v>2.1976106852098901E-2</v>
      </c>
      <c r="M816" s="13">
        <f t="shared" si="116"/>
        <v>4.8294927237486034E-4</v>
      </c>
      <c r="N816" s="19">
        <f t="shared" si="113"/>
        <v>1.4300775090179884E-7</v>
      </c>
    </row>
    <row r="817" spans="1:14" x14ac:dyDescent="0.2">
      <c r="A817" s="5">
        <v>815</v>
      </c>
      <c r="B817" s="2" t="str">
        <f>'Исходные данные'!A1067</f>
        <v>13.12.2012</v>
      </c>
      <c r="C817" s="2">
        <f>'Исходные данные'!B1067</f>
        <v>825.29</v>
      </c>
      <c r="D817" s="6" t="str">
        <f>'Исходные данные'!A819</f>
        <v>16.12.2013</v>
      </c>
      <c r="E817" s="2">
        <f>'Исходные данные'!B819</f>
        <v>952.21</v>
      </c>
      <c r="F817" s="13">
        <f t="shared" si="108"/>
        <v>1.1537883653018939</v>
      </c>
      <c r="G817" s="13">
        <f t="shared" si="109"/>
        <v>0.10250098490729223</v>
      </c>
      <c r="H817" s="13">
        <f t="shared" si="110"/>
        <v>2.9528693350834193E-4</v>
      </c>
      <c r="I817" s="13">
        <f t="shared" si="114"/>
        <v>0.14305075898143241</v>
      </c>
      <c r="J817" s="19">
        <f t="shared" si="111"/>
        <v>4.2241019955668077E-5</v>
      </c>
      <c r="K817" s="13">
        <f t="shared" si="115"/>
        <v>1.0178491918087829</v>
      </c>
      <c r="L817" s="13">
        <f t="shared" si="112"/>
        <v>1.7691765512607049E-2</v>
      </c>
      <c r="M817" s="13">
        <f t="shared" si="116"/>
        <v>3.1299856695306575E-4</v>
      </c>
      <c r="N817" s="19">
        <f t="shared" si="113"/>
        <v>9.2424387028076239E-8</v>
      </c>
    </row>
    <row r="818" spans="1:14" x14ac:dyDescent="0.2">
      <c r="A818" s="5">
        <v>816</v>
      </c>
      <c r="B818" s="2" t="str">
        <f>'Исходные данные'!A1068</f>
        <v>12.12.2012</v>
      </c>
      <c r="C818" s="2">
        <f>'Исходные данные'!B1068</f>
        <v>823.3</v>
      </c>
      <c r="D818" s="6" t="str">
        <f>'Исходные данные'!A820</f>
        <v>13.12.2013</v>
      </c>
      <c r="E818" s="2">
        <f>'Исходные данные'!B820</f>
        <v>945.19</v>
      </c>
      <c r="F818" s="13">
        <f t="shared" si="108"/>
        <v>1.1480505283614721</v>
      </c>
      <c r="G818" s="13">
        <f t="shared" si="109"/>
        <v>0.1022148999354736</v>
      </c>
      <c r="H818" s="13">
        <f t="shared" si="110"/>
        <v>2.9446277407097117E-4</v>
      </c>
      <c r="I818" s="13">
        <f t="shared" si="114"/>
        <v>0.13806531118092932</v>
      </c>
      <c r="J818" s="19">
        <f t="shared" si="111"/>
        <v>4.0655094533308322E-5</v>
      </c>
      <c r="K818" s="13">
        <f t="shared" si="115"/>
        <v>1.0127873859627767</v>
      </c>
      <c r="L818" s="13">
        <f t="shared" si="112"/>
        <v>1.2706317712103846E-2</v>
      </c>
      <c r="M818" s="13">
        <f t="shared" si="116"/>
        <v>1.6145050980091933E-4</v>
      </c>
      <c r="N818" s="19">
        <f t="shared" si="113"/>
        <v>4.7541164991151224E-8</v>
      </c>
    </row>
    <row r="819" spans="1:14" x14ac:dyDescent="0.2">
      <c r="A819" s="5">
        <v>817</v>
      </c>
      <c r="B819" s="2" t="str">
        <f>'Исходные данные'!A1069</f>
        <v>11.12.2012</v>
      </c>
      <c r="C819" s="2">
        <f>'Исходные данные'!B1069</f>
        <v>814.95</v>
      </c>
      <c r="D819" s="6" t="str">
        <f>'Исходные данные'!A821</f>
        <v>12.12.2013</v>
      </c>
      <c r="E819" s="2">
        <f>'Исходные данные'!B821</f>
        <v>939.8</v>
      </c>
      <c r="F819" s="13">
        <f t="shared" si="108"/>
        <v>1.1531995827964905</v>
      </c>
      <c r="G819" s="13">
        <f t="shared" si="109"/>
        <v>0.10192961343999327</v>
      </c>
      <c r="H819" s="13">
        <f t="shared" si="110"/>
        <v>2.9364091490056494E-4</v>
      </c>
      <c r="I819" s="13">
        <f t="shared" si="114"/>
        <v>0.14254032500307348</v>
      </c>
      <c r="J819" s="19">
        <f t="shared" si="111"/>
        <v>4.1855671444126371E-5</v>
      </c>
      <c r="K819" s="13">
        <f t="shared" si="115"/>
        <v>1.0173297795705434</v>
      </c>
      <c r="L819" s="13">
        <f t="shared" si="112"/>
        <v>1.7181331534248005E-2</v>
      </c>
      <c r="M819" s="13">
        <f t="shared" si="116"/>
        <v>2.9519815328973869E-4</v>
      </c>
      <c r="N819" s="19">
        <f t="shared" si="113"/>
        <v>8.6682255808956083E-8</v>
      </c>
    </row>
    <row r="820" spans="1:14" x14ac:dyDescent="0.2">
      <c r="A820" s="5">
        <v>818</v>
      </c>
      <c r="B820" s="2" t="str">
        <f>'Исходные данные'!A1070</f>
        <v>10.12.2012</v>
      </c>
      <c r="C820" s="2">
        <f>'Исходные данные'!B1070</f>
        <v>812.17</v>
      </c>
      <c r="D820" s="6" t="str">
        <f>'Исходные данные'!A822</f>
        <v>11.12.2013</v>
      </c>
      <c r="E820" s="2">
        <f>'Исходные данные'!B822</f>
        <v>948.28</v>
      </c>
      <c r="F820" s="13">
        <f t="shared" si="108"/>
        <v>1.1675880665377938</v>
      </c>
      <c r="G820" s="13">
        <f t="shared" si="109"/>
        <v>0.10164512319226703</v>
      </c>
      <c r="H820" s="13">
        <f t="shared" si="110"/>
        <v>2.9282134957697232E-4</v>
      </c>
      <c r="I820" s="13">
        <f t="shared" si="114"/>
        <v>0.15494013944010626</v>
      </c>
      <c r="J820" s="19">
        <f t="shared" si="111"/>
        <v>4.536978073449619E-5</v>
      </c>
      <c r="K820" s="13">
        <f t="shared" si="115"/>
        <v>1.0300230142987401</v>
      </c>
      <c r="L820" s="13">
        <f t="shared" si="112"/>
        <v>2.9581145971280736E-2</v>
      </c>
      <c r="M820" s="13">
        <f t="shared" si="116"/>
        <v>8.7504419697420784E-4</v>
      </c>
      <c r="N820" s="19">
        <f t="shared" si="113"/>
        <v>2.5623162269748554E-7</v>
      </c>
    </row>
    <row r="821" spans="1:14" x14ac:dyDescent="0.2">
      <c r="A821" s="5">
        <v>819</v>
      </c>
      <c r="B821" s="2" t="str">
        <f>'Исходные данные'!A1071</f>
        <v>07.12.2012</v>
      </c>
      <c r="C821" s="2">
        <f>'Исходные данные'!B1071</f>
        <v>812.41</v>
      </c>
      <c r="D821" s="6" t="str">
        <f>'Исходные данные'!A823</f>
        <v>10.12.2013</v>
      </c>
      <c r="E821" s="2">
        <f>'Исходные данные'!B823</f>
        <v>945.52</v>
      </c>
      <c r="F821" s="13">
        <f t="shared" si="108"/>
        <v>1.1638458413855073</v>
      </c>
      <c r="G821" s="13">
        <f t="shared" si="109"/>
        <v>0.10136142696993061</v>
      </c>
      <c r="H821" s="13">
        <f t="shared" si="110"/>
        <v>2.9200407169796083E-4</v>
      </c>
      <c r="I821" s="13">
        <f t="shared" si="114"/>
        <v>0.15172990186622612</v>
      </c>
      <c r="J821" s="19">
        <f t="shared" si="111"/>
        <v>4.4305749143270052E-5</v>
      </c>
      <c r="K821" s="13">
        <f t="shared" si="115"/>
        <v>1.0267216975569782</v>
      </c>
      <c r="L821" s="13">
        <f t="shared" si="112"/>
        <v>2.6370908397400635E-2</v>
      </c>
      <c r="M821" s="13">
        <f t="shared" si="116"/>
        <v>6.9542480970408583E-4</v>
      </c>
      <c r="N821" s="19">
        <f t="shared" si="113"/>
        <v>2.0306687599337266E-7</v>
      </c>
    </row>
    <row r="822" spans="1:14" x14ac:dyDescent="0.2">
      <c r="A822" s="5">
        <v>820</v>
      </c>
      <c r="B822" s="2" t="str">
        <f>'Исходные данные'!A1072</f>
        <v>06.12.2012</v>
      </c>
      <c r="C822" s="2">
        <f>'Исходные данные'!B1072</f>
        <v>810.64</v>
      </c>
      <c r="D822" s="6" t="str">
        <f>'Исходные данные'!A824</f>
        <v>09.12.2013</v>
      </c>
      <c r="E822" s="2">
        <f>'Исходные данные'!B824</f>
        <v>944.13</v>
      </c>
      <c r="F822" s="13">
        <f t="shared" si="108"/>
        <v>1.1646723576433435</v>
      </c>
      <c r="G822" s="13">
        <f t="shared" si="109"/>
        <v>0.10107852255682261</v>
      </c>
      <c r="H822" s="13">
        <f t="shared" si="110"/>
        <v>2.9118907487916734E-4</v>
      </c>
      <c r="I822" s="13">
        <f t="shared" si="114"/>
        <v>0.15243980938843701</v>
      </c>
      <c r="J822" s="19">
        <f t="shared" si="111"/>
        <v>4.4388807070575581E-5</v>
      </c>
      <c r="K822" s="13">
        <f t="shared" si="115"/>
        <v>1.0274508337923183</v>
      </c>
      <c r="L822" s="13">
        <f t="shared" si="112"/>
        <v>2.708081591961152E-2</v>
      </c>
      <c r="M822" s="13">
        <f t="shared" si="116"/>
        <v>7.3337059087187498E-4</v>
      </c>
      <c r="N822" s="19">
        <f t="shared" si="113"/>
        <v>2.1354950389956961E-7</v>
      </c>
    </row>
    <row r="823" spans="1:14" x14ac:dyDescent="0.2">
      <c r="A823" s="5">
        <v>821</v>
      </c>
      <c r="B823" s="2" t="str">
        <f>'Исходные данные'!A1073</f>
        <v>05.12.2012</v>
      </c>
      <c r="C823" s="2">
        <f>'Исходные данные'!B1073</f>
        <v>808.38</v>
      </c>
      <c r="D823" s="6" t="str">
        <f>'Исходные данные'!A825</f>
        <v>06.12.2013</v>
      </c>
      <c r="E823" s="2">
        <f>'Исходные данные'!B825</f>
        <v>939.82</v>
      </c>
      <c r="F823" s="13">
        <f t="shared" si="108"/>
        <v>1.1625967985353423</v>
      </c>
      <c r="G823" s="13">
        <f t="shared" si="109"/>
        <v>0.10079640774296701</v>
      </c>
      <c r="H823" s="13">
        <f t="shared" si="110"/>
        <v>2.9037635275404788E-4</v>
      </c>
      <c r="I823" s="13">
        <f t="shared" si="114"/>
        <v>0.15065612257010738</v>
      </c>
      <c r="J823" s="19">
        <f t="shared" si="111"/>
        <v>4.3746975391974577E-5</v>
      </c>
      <c r="K823" s="13">
        <f t="shared" si="115"/>
        <v>1.0256198167495372</v>
      </c>
      <c r="L823" s="13">
        <f t="shared" si="112"/>
        <v>2.5297129101281991E-2</v>
      </c>
      <c r="M823" s="13">
        <f t="shared" si="116"/>
        <v>6.3994474076691909E-4</v>
      </c>
      <c r="N823" s="19">
        <f t="shared" si="113"/>
        <v>1.8582481978803262E-7</v>
      </c>
    </row>
    <row r="824" spans="1:14" x14ac:dyDescent="0.2">
      <c r="A824" s="5">
        <v>822</v>
      </c>
      <c r="B824" s="2" t="str">
        <f>'Исходные данные'!A1074</f>
        <v>04.12.2012</v>
      </c>
      <c r="C824" s="2">
        <f>'Исходные данные'!B1074</f>
        <v>803.04</v>
      </c>
      <c r="D824" s="6" t="str">
        <f>'Исходные данные'!A826</f>
        <v>05.12.2013</v>
      </c>
      <c r="E824" s="2">
        <f>'Исходные данные'!B826</f>
        <v>928.81</v>
      </c>
      <c r="F824" s="13">
        <f t="shared" si="108"/>
        <v>1.1566173540545925</v>
      </c>
      <c r="G824" s="13">
        <f t="shared" si="109"/>
        <v>0.10051508032455589</v>
      </c>
      <c r="H824" s="13">
        <f t="shared" si="110"/>
        <v>2.8956589897382738E-4</v>
      </c>
      <c r="I824" s="13">
        <f t="shared" si="114"/>
        <v>0.14549967099963301</v>
      </c>
      <c r="J824" s="19">
        <f t="shared" si="111"/>
        <v>4.2131743033404858E-5</v>
      </c>
      <c r="K824" s="13">
        <f t="shared" si="115"/>
        <v>1.0203448695276485</v>
      </c>
      <c r="L824" s="13">
        <f t="shared" si="112"/>
        <v>2.0140677530807505E-2</v>
      </c>
      <c r="M824" s="13">
        <f t="shared" si="116"/>
        <v>4.0564689139996704E-4</v>
      </c>
      <c r="N824" s="19">
        <f t="shared" si="113"/>
        <v>1.1746150677416999E-7</v>
      </c>
    </row>
    <row r="825" spans="1:14" x14ac:dyDescent="0.2">
      <c r="A825" s="5">
        <v>823</v>
      </c>
      <c r="B825" s="2" t="str">
        <f>'Исходные данные'!A1075</f>
        <v>03.12.2012</v>
      </c>
      <c r="C825" s="2">
        <f>'Исходные данные'!B1075</f>
        <v>805.79</v>
      </c>
      <c r="D825" s="6" t="str">
        <f>'Исходные данные'!A827</f>
        <v>04.12.2013</v>
      </c>
      <c r="E825" s="2">
        <f>'Исходные данные'!B827</f>
        <v>934.54</v>
      </c>
      <c r="F825" s="13">
        <f t="shared" si="108"/>
        <v>1.1597810844016432</v>
      </c>
      <c r="G825" s="13">
        <f t="shared" si="109"/>
        <v>0.10023453810393232</v>
      </c>
      <c r="H825" s="13">
        <f t="shared" si="110"/>
        <v>2.8875770720745086E-4</v>
      </c>
      <c r="I825" s="13">
        <f t="shared" si="114"/>
        <v>0.14823126696493746</v>
      </c>
      <c r="J825" s="19">
        <f t="shared" si="111"/>
        <v>4.2802920785250897E-5</v>
      </c>
      <c r="K825" s="13">
        <f t="shared" si="115"/>
        <v>1.0231358496360359</v>
      </c>
      <c r="L825" s="13">
        <f t="shared" si="112"/>
        <v>2.2872273496111945E-2</v>
      </c>
      <c r="M825" s="13">
        <f t="shared" si="116"/>
        <v>5.2314089488093667E-4</v>
      </c>
      <c r="N825" s="19">
        <f t="shared" si="113"/>
        <v>1.5106096535227334E-7</v>
      </c>
    </row>
    <row r="826" spans="1:14" x14ac:dyDescent="0.2">
      <c r="A826" s="5">
        <v>824</v>
      </c>
      <c r="B826" s="2" t="str">
        <f>'Исходные данные'!A1076</f>
        <v>30.11.2012</v>
      </c>
      <c r="C826" s="2">
        <f>'Исходные данные'!B1076</f>
        <v>805.53</v>
      </c>
      <c r="D826" s="6" t="str">
        <f>'Исходные данные'!A828</f>
        <v>03.12.2013</v>
      </c>
      <c r="E826" s="2">
        <f>'Исходные данные'!B828</f>
        <v>938.03</v>
      </c>
      <c r="F826" s="13">
        <f t="shared" si="108"/>
        <v>1.1644879768599556</v>
      </c>
      <c r="G826" s="13">
        <f t="shared" si="109"/>
        <v>9.9954778889572993E-2</v>
      </c>
      <c r="H826" s="13">
        <f t="shared" si="110"/>
        <v>2.8795177114153322E-4</v>
      </c>
      <c r="I826" s="13">
        <f t="shared" si="114"/>
        <v>0.15228148556586313</v>
      </c>
      <c r="J826" s="19">
        <f t="shared" si="111"/>
        <v>4.3849723480754113E-5</v>
      </c>
      <c r="K826" s="13">
        <f t="shared" si="115"/>
        <v>1.0272881767253896</v>
      </c>
      <c r="L826" s="13">
        <f t="shared" si="112"/>
        <v>2.6922492097037648E-2</v>
      </c>
      <c r="M826" s="13">
        <f t="shared" si="116"/>
        <v>7.2482058071504489E-4</v>
      </c>
      <c r="N826" s="19">
        <f t="shared" si="113"/>
        <v>2.0871336997673181E-7</v>
      </c>
    </row>
    <row r="827" spans="1:14" x14ac:dyDescent="0.2">
      <c r="A827" s="5">
        <v>825</v>
      </c>
      <c r="B827" s="2" t="str">
        <f>'Исходные данные'!A1077</f>
        <v>29.11.2012</v>
      </c>
      <c r="C827" s="2">
        <f>'Исходные данные'!B1077</f>
        <v>799.73</v>
      </c>
      <c r="D827" s="6" t="str">
        <f>'Исходные данные'!A829</f>
        <v>02.12.2013</v>
      </c>
      <c r="E827" s="2">
        <f>'Исходные данные'!B829</f>
        <v>938.51</v>
      </c>
      <c r="F827" s="13">
        <f t="shared" si="108"/>
        <v>1.1735335675790579</v>
      </c>
      <c r="G827" s="13">
        <f t="shared" si="109"/>
        <v>9.9675800496071498E-2</v>
      </c>
      <c r="H827" s="13">
        <f t="shared" si="110"/>
        <v>2.8714808448031091E-4</v>
      </c>
      <c r="I827" s="13">
        <f t="shared" si="114"/>
        <v>0.16001934056882383</v>
      </c>
      <c r="J827" s="19">
        <f t="shared" si="111"/>
        <v>4.5949247124140267E-5</v>
      </c>
      <c r="K827" s="13">
        <f t="shared" si="115"/>
        <v>1.0352680172921318</v>
      </c>
      <c r="L827" s="13">
        <f t="shared" si="112"/>
        <v>3.4660347099998289E-2</v>
      </c>
      <c r="M827" s="13">
        <f t="shared" si="116"/>
        <v>1.2013396610923474E-3</v>
      </c>
      <c r="N827" s="19">
        <f t="shared" si="113"/>
        <v>3.4496238249289345E-7</v>
      </c>
    </row>
    <row r="828" spans="1:14" x14ac:dyDescent="0.2">
      <c r="A828" s="5">
        <v>826</v>
      </c>
      <c r="B828" s="2" t="str">
        <f>'Исходные данные'!A1078</f>
        <v>28.11.2012</v>
      </c>
      <c r="C828" s="2">
        <f>'Исходные данные'!B1078</f>
        <v>797.69</v>
      </c>
      <c r="D828" s="6" t="str">
        <f>'Исходные данные'!A830</f>
        <v>29.11.2013</v>
      </c>
      <c r="E828" s="2">
        <f>'Исходные данные'!B830</f>
        <v>932.13</v>
      </c>
      <c r="F828" s="13">
        <f t="shared" si="108"/>
        <v>1.1685366495756495</v>
      </c>
      <c r="G828" s="13">
        <f t="shared" si="109"/>
        <v>9.939760074412074E-2</v>
      </c>
      <c r="H828" s="13">
        <f t="shared" si="110"/>
        <v>2.8634664094559151E-4</v>
      </c>
      <c r="I828" s="13">
        <f t="shared" si="114"/>
        <v>0.15575223913961792</v>
      </c>
      <c r="J828" s="19">
        <f t="shared" si="111"/>
        <v>4.4599130497384076E-5</v>
      </c>
      <c r="K828" s="13">
        <f t="shared" si="115"/>
        <v>1.0308598354242438</v>
      </c>
      <c r="L828" s="13">
        <f t="shared" si="112"/>
        <v>3.0393245670792372E-2</v>
      </c>
      <c r="M828" s="13">
        <f t="shared" si="116"/>
        <v>9.2374938240512836E-4</v>
      </c>
      <c r="N828" s="19">
        <f t="shared" si="113"/>
        <v>2.6451253272727319E-7</v>
      </c>
    </row>
    <row r="829" spans="1:14" x14ac:dyDescent="0.2">
      <c r="A829" s="5">
        <v>827</v>
      </c>
      <c r="B829" s="2" t="str">
        <f>'Исходные данные'!A1079</f>
        <v>27.11.2012</v>
      </c>
      <c r="C829" s="2">
        <f>'Исходные данные'!B1079</f>
        <v>809.98</v>
      </c>
      <c r="D829" s="6" t="str">
        <f>'Исходные данные'!A831</f>
        <v>28.11.2013</v>
      </c>
      <c r="E829" s="2">
        <f>'Исходные данные'!B831</f>
        <v>929.25</v>
      </c>
      <c r="F829" s="13">
        <f t="shared" si="108"/>
        <v>1.1472505493962815</v>
      </c>
      <c r="G829" s="13">
        <f t="shared" si="109"/>
        <v>9.9120177460496284E-2</v>
      </c>
      <c r="H829" s="13">
        <f t="shared" si="110"/>
        <v>2.8554743427670562E-4</v>
      </c>
      <c r="I829" s="13">
        <f t="shared" si="114"/>
        <v>0.13736825317373841</v>
      </c>
      <c r="J829" s="19">
        <f t="shared" si="111"/>
        <v>3.9225152244833925E-5</v>
      </c>
      <c r="K829" s="13">
        <f t="shared" si="115"/>
        <v>1.0120816604002121</v>
      </c>
      <c r="L829" s="13">
        <f t="shared" si="112"/>
        <v>1.2009259704913048E-2</v>
      </c>
      <c r="M829" s="13">
        <f t="shared" si="116"/>
        <v>1.4422231866004388E-4</v>
      </c>
      <c r="N829" s="19">
        <f t="shared" si="113"/>
        <v>4.1182313058812973E-8</v>
      </c>
    </row>
    <row r="830" spans="1:14" x14ac:dyDescent="0.2">
      <c r="A830" s="5">
        <v>828</v>
      </c>
      <c r="B830" s="2" t="str">
        <f>'Исходные данные'!A1080</f>
        <v>26.11.2012</v>
      </c>
      <c r="C830" s="2">
        <f>'Исходные данные'!B1080</f>
        <v>818.4</v>
      </c>
      <c r="D830" s="6" t="str">
        <f>'Исходные данные'!A832</f>
        <v>27.11.2013</v>
      </c>
      <c r="E830" s="2">
        <f>'Исходные данные'!B832</f>
        <v>927.74</v>
      </c>
      <c r="F830" s="13">
        <f t="shared" si="108"/>
        <v>1.1336021505376344</v>
      </c>
      <c r="G830" s="13">
        <f t="shared" si="109"/>
        <v>9.8843528478039275E-2</v>
      </c>
      <c r="H830" s="13">
        <f t="shared" si="110"/>
        <v>2.8475045823045766E-4</v>
      </c>
      <c r="I830" s="13">
        <f t="shared" si="114"/>
        <v>0.12540030647936756</v>
      </c>
      <c r="J830" s="19">
        <f t="shared" si="111"/>
        <v>3.5707794732239743E-5</v>
      </c>
      <c r="K830" s="13">
        <f t="shared" si="115"/>
        <v>1.0000413138639364</v>
      </c>
      <c r="L830" s="13">
        <f t="shared" si="112"/>
        <v>4.1313010542182086E-5</v>
      </c>
      <c r="M830" s="13">
        <f t="shared" si="116"/>
        <v>1.7067648400435056E-9</v>
      </c>
      <c r="N830" s="19">
        <f t="shared" si="113"/>
        <v>4.8600207029402201E-13</v>
      </c>
    </row>
    <row r="831" spans="1:14" x14ac:dyDescent="0.2">
      <c r="A831" s="5">
        <v>829</v>
      </c>
      <c r="B831" s="2" t="str">
        <f>'Исходные данные'!A1081</f>
        <v>23.11.2012</v>
      </c>
      <c r="C831" s="2">
        <f>'Исходные данные'!B1081</f>
        <v>819.12</v>
      </c>
      <c r="D831" s="6" t="str">
        <f>'Исходные данные'!A833</f>
        <v>26.11.2013</v>
      </c>
      <c r="E831" s="2">
        <f>'Исходные данные'!B833</f>
        <v>926.88</v>
      </c>
      <c r="F831" s="13">
        <f t="shared" si="108"/>
        <v>1.131555815997656</v>
      </c>
      <c r="G831" s="13">
        <f t="shared" si="109"/>
        <v>9.8567651635639478E-2</v>
      </c>
      <c r="H831" s="13">
        <f t="shared" si="110"/>
        <v>2.8395570658107714E-4</v>
      </c>
      <c r="I831" s="13">
        <f t="shared" si="114"/>
        <v>0.12359351408175268</v>
      </c>
      <c r="J831" s="19">
        <f t="shared" si="111"/>
        <v>3.509508361992239E-5</v>
      </c>
      <c r="K831" s="13">
        <f t="shared" si="115"/>
        <v>0.99823607815492266</v>
      </c>
      <c r="L831" s="13">
        <f t="shared" si="112"/>
        <v>-1.7654793870728323E-3</v>
      </c>
      <c r="M831" s="13">
        <f t="shared" si="116"/>
        <v>3.1169174661797021E-6</v>
      </c>
      <c r="N831" s="19">
        <f t="shared" si="113"/>
        <v>8.8506650146395794E-10</v>
      </c>
    </row>
    <row r="832" spans="1:14" x14ac:dyDescent="0.2">
      <c r="A832" s="5">
        <v>830</v>
      </c>
      <c r="B832" s="2" t="str">
        <f>'Исходные данные'!A1082</f>
        <v>22.11.2012</v>
      </c>
      <c r="C832" s="2">
        <f>'Исходные данные'!B1082</f>
        <v>819.96</v>
      </c>
      <c r="D832" s="6" t="str">
        <f>'Исходные данные'!A834</f>
        <v>25.11.2013</v>
      </c>
      <c r="E832" s="2">
        <f>'Исходные данные'!B834</f>
        <v>930.56</v>
      </c>
      <c r="F832" s="13">
        <f t="shared" si="108"/>
        <v>1.1348846285184642</v>
      </c>
      <c r="G832" s="13">
        <f t="shared" si="109"/>
        <v>9.8292544778218388E-2</v>
      </c>
      <c r="H832" s="13">
        <f t="shared" si="110"/>
        <v>2.8316317312016974E-4</v>
      </c>
      <c r="I832" s="13">
        <f t="shared" si="114"/>
        <v>0.12653099688435782</v>
      </c>
      <c r="J832" s="19">
        <f t="shared" si="111"/>
        <v>3.582891857583307E-5</v>
      </c>
      <c r="K832" s="13">
        <f t="shared" si="115"/>
        <v>1.001172690479923</v>
      </c>
      <c r="L832" s="13">
        <f t="shared" si="112"/>
        <v>1.1720034155322365E-3</v>
      </c>
      <c r="M832" s="13">
        <f t="shared" si="116"/>
        <v>1.3735920060188042E-6</v>
      </c>
      <c r="N832" s="19">
        <f t="shared" si="113"/>
        <v>3.8895067099678389E-10</v>
      </c>
    </row>
    <row r="833" spans="1:14" x14ac:dyDescent="0.2">
      <c r="A833" s="5">
        <v>831</v>
      </c>
      <c r="B833" s="2" t="str">
        <f>'Исходные данные'!A1083</f>
        <v>21.11.2012</v>
      </c>
      <c r="C833" s="2">
        <f>'Исходные данные'!B1083</f>
        <v>815.13</v>
      </c>
      <c r="D833" s="6" t="str">
        <f>'Исходные данные'!A835</f>
        <v>22.11.2013</v>
      </c>
      <c r="E833" s="2">
        <f>'Исходные данные'!B835</f>
        <v>919.81</v>
      </c>
      <c r="F833" s="13">
        <f t="shared" si="108"/>
        <v>1.1284212334228896</v>
      </c>
      <c r="G833" s="13">
        <f t="shared" si="109"/>
        <v>9.8018205756712523E-2</v>
      </c>
      <c r="H833" s="13">
        <f t="shared" si="110"/>
        <v>2.8237285165666953E-4</v>
      </c>
      <c r="I833" s="13">
        <f t="shared" si="114"/>
        <v>0.12081951725232808</v>
      </c>
      <c r="J833" s="19">
        <f t="shared" si="111"/>
        <v>3.4116151622322062E-5</v>
      </c>
      <c r="K833" s="13">
        <f t="shared" si="115"/>
        <v>0.99547081163262674</v>
      </c>
      <c r="L833" s="13">
        <f t="shared" si="112"/>
        <v>-4.5394762164974178E-3</v>
      </c>
      <c r="M833" s="13">
        <f t="shared" si="116"/>
        <v>2.0606844320147359E-5</v>
      </c>
      <c r="N833" s="19">
        <f t="shared" si="113"/>
        <v>5.8188133943250529E-9</v>
      </c>
    </row>
    <row r="834" spans="1:14" x14ac:dyDescent="0.2">
      <c r="A834" s="5">
        <v>832</v>
      </c>
      <c r="B834" s="2" t="str">
        <f>'Исходные данные'!A1084</f>
        <v>20.11.2012</v>
      </c>
      <c r="C834" s="2">
        <f>'Исходные данные'!B1084</f>
        <v>815.39</v>
      </c>
      <c r="D834" s="6" t="str">
        <f>'Исходные данные'!A836</f>
        <v>21.11.2013</v>
      </c>
      <c r="E834" s="2">
        <f>'Исходные данные'!B836</f>
        <v>917.42</v>
      </c>
      <c r="F834" s="13">
        <f t="shared" ref="F834:F897" si="117">E834/C834</f>
        <v>1.125130305743264</v>
      </c>
      <c r="G834" s="13">
        <f t="shared" ref="G834:G897" si="118">1/POWER(2,A834/248)</f>
        <v>9.7744632428056338E-2</v>
      </c>
      <c r="H834" s="13">
        <f t="shared" ref="H834:H897" si="119">G834/SUM(G$2:G$1242)</f>
        <v>2.8158473601678938E-4</v>
      </c>
      <c r="I834" s="13">
        <f t="shared" si="114"/>
        <v>0.11789885627626229</v>
      </c>
      <c r="J834" s="19">
        <f t="shared" ref="J834:J897" si="120">H834*I834</f>
        <v>3.3198518321232705E-5</v>
      </c>
      <c r="K834" s="13">
        <f t="shared" si="115"/>
        <v>0.99256762056245895</v>
      </c>
      <c r="L834" s="13">
        <f t="shared" ref="L834:L897" si="121">LN(K834)</f>
        <v>-7.4601371925631195E-3</v>
      </c>
      <c r="M834" s="13">
        <f t="shared" si="116"/>
        <v>5.5653646931866249E-5</v>
      </c>
      <c r="N834" s="19">
        <f t="shared" ref="N834:N897" si="122">M834*H834</f>
        <v>1.5671217479681159E-8</v>
      </c>
    </row>
    <row r="835" spans="1:14" x14ac:dyDescent="0.2">
      <c r="A835" s="5">
        <v>833</v>
      </c>
      <c r="B835" s="2" t="str">
        <f>'Исходные данные'!A1085</f>
        <v>19.11.2012</v>
      </c>
      <c r="C835" s="2">
        <f>'Исходные данные'!B1085</f>
        <v>818.39</v>
      </c>
      <c r="D835" s="6" t="str">
        <f>'Исходные данные'!A837</f>
        <v>20.11.2013</v>
      </c>
      <c r="E835" s="2">
        <f>'Исходные данные'!B837</f>
        <v>920.27</v>
      </c>
      <c r="F835" s="13">
        <f t="shared" si="117"/>
        <v>1.1244883246373978</v>
      </c>
      <c r="G835" s="13">
        <f t="shared" si="118"/>
        <v>9.7471822655165963E-2</v>
      </c>
      <c r="H835" s="13">
        <f t="shared" si="119"/>
        <v>2.8079882004397442E-4</v>
      </c>
      <c r="I835" s="13">
        <f t="shared" ref="I835:I898" si="123">LN(F835)</f>
        <v>0.11732810964870187</v>
      </c>
      <c r="J835" s="19">
        <f t="shared" si="120"/>
        <v>3.2945594747345533E-5</v>
      </c>
      <c r="K835" s="13">
        <f t="shared" ref="K835:K898" si="124">F835/GEOMEAN(F$2:F$1242)</f>
        <v>0.99200127757494627</v>
      </c>
      <c r="L835" s="13">
        <f t="shared" si="121"/>
        <v>-8.0308838201235411E-3</v>
      </c>
      <c r="M835" s="13">
        <f t="shared" ref="M835:M898" si="125">POWER(L835-AVERAGE(L$2:L$1242),2)</f>
        <v>6.4495094932324979E-5</v>
      </c>
      <c r="N835" s="19">
        <f t="shared" si="122"/>
        <v>1.8110146555620968E-8</v>
      </c>
    </row>
    <row r="836" spans="1:14" x14ac:dyDescent="0.2">
      <c r="A836" s="5">
        <v>834</v>
      </c>
      <c r="B836" s="2" t="str">
        <f>'Исходные данные'!A1086</f>
        <v>16.11.2012</v>
      </c>
      <c r="C836" s="2">
        <f>'Исходные данные'!B1086</f>
        <v>809.04</v>
      </c>
      <c r="D836" s="6" t="str">
        <f>'Исходные данные'!A838</f>
        <v>19.11.2013</v>
      </c>
      <c r="E836" s="2">
        <f>'Исходные данные'!B838</f>
        <v>921.01</v>
      </c>
      <c r="F836" s="13">
        <f t="shared" si="117"/>
        <v>1.1383985958667062</v>
      </c>
      <c r="G836" s="13">
        <f t="shared" si="118"/>
        <v>9.7199774306921949E-2</v>
      </c>
      <c r="H836" s="13">
        <f t="shared" si="119"/>
        <v>2.8001509759885217E-4</v>
      </c>
      <c r="I836" s="13">
        <f t="shared" si="123"/>
        <v>0.12962253436574755</v>
      </c>
      <c r="J836" s="19">
        <f t="shared" si="120"/>
        <v>3.6296266611435368E-5</v>
      </c>
      <c r="K836" s="13">
        <f t="shared" si="124"/>
        <v>1.0042726427181439</v>
      </c>
      <c r="L836" s="13">
        <f t="shared" si="121"/>
        <v>4.2635408969221664E-3</v>
      </c>
      <c r="M836" s="13">
        <f t="shared" si="125"/>
        <v>1.8177780979726326E-5</v>
      </c>
      <c r="N836" s="19">
        <f t="shared" si="122"/>
        <v>5.0900531151686255E-9</v>
      </c>
    </row>
    <row r="837" spans="1:14" x14ac:dyDescent="0.2">
      <c r="A837" s="5">
        <v>835</v>
      </c>
      <c r="B837" s="2" t="str">
        <f>'Исходные данные'!A1087</f>
        <v>15.11.2012</v>
      </c>
      <c r="C837" s="2">
        <f>'Исходные данные'!B1087</f>
        <v>804.39</v>
      </c>
      <c r="D837" s="6" t="str">
        <f>'Исходные данные'!A839</f>
        <v>18.11.2013</v>
      </c>
      <c r="E837" s="2">
        <f>'Исходные данные'!B839</f>
        <v>917.16</v>
      </c>
      <c r="F837" s="13">
        <f t="shared" si="117"/>
        <v>1.140193189870585</v>
      </c>
      <c r="G837" s="13">
        <f t="shared" si="118"/>
        <v>9.6928485258153063E-2</v>
      </c>
      <c r="H837" s="13">
        <f t="shared" si="119"/>
        <v>2.792335625591858E-4</v>
      </c>
      <c r="I837" s="13">
        <f t="shared" si="123"/>
        <v>0.13119771284762594</v>
      </c>
      <c r="J837" s="19">
        <f t="shared" si="120"/>
        <v>3.6634804758059652E-5</v>
      </c>
      <c r="K837" s="13">
        <f t="shared" si="124"/>
        <v>1.0058557979235569</v>
      </c>
      <c r="L837" s="13">
        <f t="shared" si="121"/>
        <v>5.83871937880038E-3</v>
      </c>
      <c r="M837" s="13">
        <f t="shared" si="125"/>
        <v>3.4090643984376981E-5</v>
      </c>
      <c r="N837" s="19">
        <f t="shared" si="122"/>
        <v>9.5192519696944615E-9</v>
      </c>
    </row>
    <row r="838" spans="1:14" x14ac:dyDescent="0.2">
      <c r="A838" s="5">
        <v>836</v>
      </c>
      <c r="B838" s="2" t="str">
        <f>'Исходные данные'!A1088</f>
        <v>14.11.2012</v>
      </c>
      <c r="C838" s="2">
        <f>'Исходные данные'!B1088</f>
        <v>808.79</v>
      </c>
      <c r="D838" s="6" t="str">
        <f>'Исходные данные'!A840</f>
        <v>15.11.2013</v>
      </c>
      <c r="E838" s="2">
        <f>'Исходные данные'!B840</f>
        <v>915.58</v>
      </c>
      <c r="F838" s="13">
        <f t="shared" si="117"/>
        <v>1.132036746250572</v>
      </c>
      <c r="G838" s="13">
        <f t="shared" si="118"/>
        <v>9.665795338961948E-2</v>
      </c>
      <c r="H838" s="13">
        <f t="shared" si="119"/>
        <v>2.7845420881982599E-4</v>
      </c>
      <c r="I838" s="13">
        <f t="shared" si="123"/>
        <v>0.12401844060622835</v>
      </c>
      <c r="J838" s="19">
        <f t="shared" si="120"/>
        <v>3.4533456758075897E-5</v>
      </c>
      <c r="K838" s="13">
        <f t="shared" si="124"/>
        <v>0.9986603452770122</v>
      </c>
      <c r="L838" s="13">
        <f t="shared" si="121"/>
        <v>-1.3405528625971413E-3</v>
      </c>
      <c r="M838" s="13">
        <f t="shared" si="125"/>
        <v>1.7970819774178751E-6</v>
      </c>
      <c r="N838" s="19">
        <f t="shared" si="122"/>
        <v>5.0040504020626282E-10</v>
      </c>
    </row>
    <row r="839" spans="1:14" x14ac:dyDescent="0.2">
      <c r="A839" s="5">
        <v>837</v>
      </c>
      <c r="B839" s="2" t="str">
        <f>'Исходные данные'!A1089</f>
        <v>13.11.2012</v>
      </c>
      <c r="C839" s="2">
        <f>'Исходные данные'!B1089</f>
        <v>812.98</v>
      </c>
      <c r="D839" s="6" t="str">
        <f>'Исходные данные'!A841</f>
        <v>14.11.2013</v>
      </c>
      <c r="E839" s="2">
        <f>'Исходные данные'!B841</f>
        <v>912.1</v>
      </c>
      <c r="F839" s="13">
        <f t="shared" si="117"/>
        <v>1.12192181849492</v>
      </c>
      <c r="G839" s="13">
        <f t="shared" si="118"/>
        <v>9.6388176587996283E-2</v>
      </c>
      <c r="H839" s="13">
        <f t="shared" si="119"/>
        <v>2.7767703029266301E-4</v>
      </c>
      <c r="I839" s="13">
        <f t="shared" si="123"/>
        <v>0.1150431241868957</v>
      </c>
      <c r="J839" s="19">
        <f t="shared" si="120"/>
        <v>3.1944833079807231E-5</v>
      </c>
      <c r="K839" s="13">
        <f t="shared" si="124"/>
        <v>0.9897371568042278</v>
      </c>
      <c r="L839" s="13">
        <f t="shared" si="121"/>
        <v>-1.0315869281929757E-2</v>
      </c>
      <c r="M839" s="13">
        <f t="shared" si="125"/>
        <v>1.0641715904186569E-4</v>
      </c>
      <c r="N839" s="19">
        <f t="shared" si="122"/>
        <v>2.9549600694927275E-8</v>
      </c>
    </row>
    <row r="840" spans="1:14" x14ac:dyDescent="0.2">
      <c r="A840" s="5">
        <v>838</v>
      </c>
      <c r="B840" s="2" t="str">
        <f>'Исходные данные'!A1090</f>
        <v>12.11.2012</v>
      </c>
      <c r="C840" s="2">
        <f>'Исходные данные'!B1090</f>
        <v>825</v>
      </c>
      <c r="D840" s="6" t="str">
        <f>'Исходные данные'!A842</f>
        <v>13.11.2013</v>
      </c>
      <c r="E840" s="2">
        <f>'Исходные данные'!B842</f>
        <v>911.09</v>
      </c>
      <c r="F840" s="13">
        <f t="shared" si="117"/>
        <v>1.1043515151515151</v>
      </c>
      <c r="G840" s="13">
        <f t="shared" si="118"/>
        <v>9.6119152745857001E-2</v>
      </c>
      <c r="H840" s="13">
        <f t="shared" si="119"/>
        <v>2.7690202090657968E-4</v>
      </c>
      <c r="I840" s="13">
        <f t="shared" si="123"/>
        <v>9.9258298581291191E-2</v>
      </c>
      <c r="J840" s="19">
        <f t="shared" si="120"/>
        <v>2.7484823468908222E-5</v>
      </c>
      <c r="K840" s="13">
        <f t="shared" si="124"/>
        <v>0.97423698398593073</v>
      </c>
      <c r="L840" s="13">
        <f t="shared" si="121"/>
        <v>-2.6100694887534248E-2</v>
      </c>
      <c r="M840" s="13">
        <f t="shared" si="125"/>
        <v>6.8124627361216585E-4</v>
      </c>
      <c r="N840" s="19">
        <f t="shared" si="122"/>
        <v>1.8863846989828543E-7</v>
      </c>
    </row>
    <row r="841" spans="1:14" x14ac:dyDescent="0.2">
      <c r="A841" s="5">
        <v>839</v>
      </c>
      <c r="B841" s="2" t="str">
        <f>'Исходные данные'!A1091</f>
        <v>09.11.2012</v>
      </c>
      <c r="C841" s="2">
        <f>'Исходные данные'!B1091</f>
        <v>822.23</v>
      </c>
      <c r="D841" s="6" t="str">
        <f>'Исходные данные'!A843</f>
        <v>12.11.2013</v>
      </c>
      <c r="E841" s="2">
        <f>'Исходные данные'!B843</f>
        <v>904.18</v>
      </c>
      <c r="F841" s="13">
        <f t="shared" si="117"/>
        <v>1.0996679761137393</v>
      </c>
      <c r="G841" s="13">
        <f t="shared" si="118"/>
        <v>9.5850879761656849E-2</v>
      </c>
      <c r="H841" s="13">
        <f t="shared" si="119"/>
        <v>2.7612917460740271E-4</v>
      </c>
      <c r="I841" s="13">
        <f t="shared" si="123"/>
        <v>9.5008294344893995E-2</v>
      </c>
      <c r="J841" s="19">
        <f t="shared" si="120"/>
        <v>2.6234561898312747E-5</v>
      </c>
      <c r="K841" s="13">
        <f t="shared" si="124"/>
        <v>0.97010525882058152</v>
      </c>
      <c r="L841" s="13">
        <f t="shared" si="121"/>
        <v>-3.0350699123931478E-2</v>
      </c>
      <c r="M841" s="13">
        <f t="shared" si="125"/>
        <v>9.2116493731142599E-4</v>
      </c>
      <c r="N841" s="19">
        <f t="shared" si="122"/>
        <v>2.5436051381708394E-7</v>
      </c>
    </row>
    <row r="842" spans="1:14" x14ac:dyDescent="0.2">
      <c r="A842" s="5">
        <v>840</v>
      </c>
      <c r="B842" s="2" t="str">
        <f>'Исходные данные'!A1092</f>
        <v>08.11.2012</v>
      </c>
      <c r="C842" s="2">
        <f>'Исходные данные'!B1092</f>
        <v>827.79</v>
      </c>
      <c r="D842" s="6" t="str">
        <f>'Исходные данные'!A844</f>
        <v>11.11.2013</v>
      </c>
      <c r="E842" s="2">
        <f>'Исходные данные'!B844</f>
        <v>899.67</v>
      </c>
      <c r="F842" s="13">
        <f t="shared" si="117"/>
        <v>1.0868336172217592</v>
      </c>
      <c r="G842" s="13">
        <f t="shared" si="118"/>
        <v>9.5583355539716919E-2</v>
      </c>
      <c r="H842" s="13">
        <f t="shared" si="119"/>
        <v>2.7535848535785749E-4</v>
      </c>
      <c r="I842" s="13">
        <f t="shared" si="123"/>
        <v>8.3268530389931358E-2</v>
      </c>
      <c r="J842" s="19">
        <f t="shared" si="120"/>
        <v>2.2928696406146225E-5</v>
      </c>
      <c r="K842" s="13">
        <f t="shared" si="124"/>
        <v>0.9587830421832455</v>
      </c>
      <c r="L842" s="13">
        <f t="shared" si="121"/>
        <v>-4.209046307889408E-2</v>
      </c>
      <c r="M842" s="13">
        <f t="shared" si="125"/>
        <v>1.771607082195761E-3</v>
      </c>
      <c r="N842" s="19">
        <f t="shared" si="122"/>
        <v>4.8782704280267803E-7</v>
      </c>
    </row>
    <row r="843" spans="1:14" x14ac:dyDescent="0.2">
      <c r="A843" s="5">
        <v>841</v>
      </c>
      <c r="B843" s="2" t="str">
        <f>'Исходные данные'!A1093</f>
        <v>07.11.2012</v>
      </c>
      <c r="C843" s="2">
        <f>'Исходные данные'!B1093</f>
        <v>841.05</v>
      </c>
      <c r="D843" s="6" t="str">
        <f>'Исходные данные'!A845</f>
        <v>08.11.2013</v>
      </c>
      <c r="E843" s="2">
        <f>'Исходные данные'!B845</f>
        <v>899.35</v>
      </c>
      <c r="F843" s="13">
        <f t="shared" si="117"/>
        <v>1.0693181142619346</v>
      </c>
      <c r="G843" s="13">
        <f t="shared" si="118"/>
        <v>9.5316577990207096E-2</v>
      </c>
      <c r="H843" s="13">
        <f t="shared" si="119"/>
        <v>2.7458994713751869E-4</v>
      </c>
      <c r="I843" s="13">
        <f t="shared" si="123"/>
        <v>6.7021168936188633E-2</v>
      </c>
      <c r="J843" s="19">
        <f t="shared" si="120"/>
        <v>1.8403339235282748E-5</v>
      </c>
      <c r="K843" s="13">
        <f t="shared" si="124"/>
        <v>0.94333121317549062</v>
      </c>
      <c r="L843" s="13">
        <f t="shared" si="121"/>
        <v>-5.8337824532636855E-2</v>
      </c>
      <c r="M843" s="13">
        <f t="shared" si="125"/>
        <v>3.4033017712007474E-3</v>
      </c>
      <c r="N843" s="19">
        <f t="shared" si="122"/>
        <v>9.3451245344703696E-7</v>
      </c>
    </row>
    <row r="844" spans="1:14" x14ac:dyDescent="0.2">
      <c r="A844" s="5">
        <v>842</v>
      </c>
      <c r="B844" s="2" t="str">
        <f>'Исходные данные'!A1094</f>
        <v>06.11.2012</v>
      </c>
      <c r="C844" s="2">
        <f>'Исходные данные'!B1094</f>
        <v>845.66</v>
      </c>
      <c r="D844" s="6" t="str">
        <f>'Исходные данные'!A846</f>
        <v>07.11.2013</v>
      </c>
      <c r="E844" s="2">
        <f>'Исходные данные'!B846</f>
        <v>898.68</v>
      </c>
      <c r="F844" s="13">
        <f t="shared" si="117"/>
        <v>1.0626965920109737</v>
      </c>
      <c r="G844" s="13">
        <f t="shared" si="118"/>
        <v>9.5050545029130296E-2</v>
      </c>
      <c r="H844" s="13">
        <f t="shared" si="119"/>
        <v>2.7382355394276484E-4</v>
      </c>
      <c r="I844" s="13">
        <f t="shared" si="123"/>
        <v>6.080963247594131E-2</v>
      </c>
      <c r="J844" s="19">
        <f t="shared" si="120"/>
        <v>1.6651109678515619E-5</v>
      </c>
      <c r="K844" s="13">
        <f t="shared" si="124"/>
        <v>0.93748983769072314</v>
      </c>
      <c r="L844" s="13">
        <f t="shared" si="121"/>
        <v>-6.4549360992884178E-2</v>
      </c>
      <c r="M844" s="13">
        <f t="shared" si="125"/>
        <v>4.1666200045897004E-3</v>
      </c>
      <c r="N844" s="19">
        <f t="shared" si="122"/>
        <v>1.1409186975857708E-6</v>
      </c>
    </row>
    <row r="845" spans="1:14" x14ac:dyDescent="0.2">
      <c r="A845" s="5">
        <v>843</v>
      </c>
      <c r="B845" s="2" t="str">
        <f>'Исходные данные'!A1095</f>
        <v>02.11.2012</v>
      </c>
      <c r="C845" s="2">
        <f>'Исходные данные'!B1095</f>
        <v>842.51</v>
      </c>
      <c r="D845" s="6" t="str">
        <f>'Исходные данные'!A847</f>
        <v>06.11.2013</v>
      </c>
      <c r="E845" s="2">
        <f>'Исходные данные'!B847</f>
        <v>899.6</v>
      </c>
      <c r="F845" s="13">
        <f t="shared" si="117"/>
        <v>1.0677618069815196</v>
      </c>
      <c r="G845" s="13">
        <f t="shared" si="118"/>
        <v>9.4785254578305847E-2</v>
      </c>
      <c r="H845" s="13">
        <f t="shared" si="119"/>
        <v>2.7305929978673068E-4</v>
      </c>
      <c r="I845" s="13">
        <f t="shared" si="123"/>
        <v>6.55646884928833E-2</v>
      </c>
      <c r="J845" s="19">
        <f t="shared" si="120"/>
        <v>1.7903047930601831E-5</v>
      </c>
      <c r="K845" s="13">
        <f t="shared" si="124"/>
        <v>0.94195826978724451</v>
      </c>
      <c r="L845" s="13">
        <f t="shared" si="121"/>
        <v>-5.9794304975942174E-2</v>
      </c>
      <c r="M845" s="13">
        <f t="shared" si="125"/>
        <v>3.5753589075560046E-3</v>
      </c>
      <c r="N845" s="19">
        <f t="shared" si="122"/>
        <v>9.7628499978349296E-7</v>
      </c>
    </row>
    <row r="846" spans="1:14" x14ac:dyDescent="0.2">
      <c r="A846" s="5">
        <v>844</v>
      </c>
      <c r="B846" s="2" t="str">
        <f>'Исходные данные'!A1096</f>
        <v>01.11.2012</v>
      </c>
      <c r="C846" s="2">
        <f>'Исходные данные'!B1096</f>
        <v>835.02</v>
      </c>
      <c r="D846" s="6" t="str">
        <f>'Исходные данные'!A848</f>
        <v>05.11.2013</v>
      </c>
      <c r="E846" s="2">
        <f>'Исходные данные'!B848</f>
        <v>897.58</v>
      </c>
      <c r="F846" s="13">
        <f t="shared" si="117"/>
        <v>1.0749203611889537</v>
      </c>
      <c r="G846" s="13">
        <f t="shared" si="118"/>
        <v>9.4520704565353456E-2</v>
      </c>
      <c r="H846" s="13">
        <f t="shared" si="119"/>
        <v>2.7229717869926053E-4</v>
      </c>
      <c r="I846" s="13">
        <f t="shared" si="123"/>
        <v>7.2246576220446904E-2</v>
      </c>
      <c r="J846" s="19">
        <f t="shared" si="120"/>
        <v>1.9672538875508778E-5</v>
      </c>
      <c r="K846" s="13">
        <f t="shared" si="124"/>
        <v>0.94827340420329465</v>
      </c>
      <c r="L846" s="13">
        <f t="shared" si="121"/>
        <v>-5.3112417248378577E-2</v>
      </c>
      <c r="M846" s="13">
        <f t="shared" si="125"/>
        <v>2.8209288659658814E-3</v>
      </c>
      <c r="N846" s="19">
        <f t="shared" si="122"/>
        <v>7.6813097151381401E-7</v>
      </c>
    </row>
    <row r="847" spans="1:14" x14ac:dyDescent="0.2">
      <c r="A847" s="5">
        <v>845</v>
      </c>
      <c r="B847" s="2" t="str">
        <f>'Исходные данные'!A1097</f>
        <v>31.10.2012</v>
      </c>
      <c r="C847" s="2">
        <f>'Исходные данные'!B1097</f>
        <v>841.56</v>
      </c>
      <c r="D847" s="6" t="str">
        <f>'Исходные данные'!A849</f>
        <v>01.11.2013</v>
      </c>
      <c r="E847" s="2">
        <f>'Исходные данные'!B849</f>
        <v>897.09</v>
      </c>
      <c r="F847" s="13">
        <f t="shared" si="117"/>
        <v>1.0659846000285185</v>
      </c>
      <c r="G847" s="13">
        <f t="shared" si="118"/>
        <v>9.4256892923676949E-2</v>
      </c>
      <c r="H847" s="13">
        <f t="shared" si="119"/>
        <v>2.7153718472686198E-4</v>
      </c>
      <c r="I847" s="13">
        <f t="shared" si="123"/>
        <v>6.3898879136973188E-2</v>
      </c>
      <c r="J847" s="19">
        <f t="shared" si="120"/>
        <v>1.7350921748055715E-5</v>
      </c>
      <c r="K847" s="13">
        <f t="shared" si="124"/>
        <v>0.9403904530929621</v>
      </c>
      <c r="L847" s="13">
        <f t="shared" si="121"/>
        <v>-6.1460114331852292E-2</v>
      </c>
      <c r="M847" s="13">
        <f t="shared" si="125"/>
        <v>3.7773456536843776E-3</v>
      </c>
      <c r="N847" s="19">
        <f t="shared" si="122"/>
        <v>1.0256898045417041E-6</v>
      </c>
    </row>
    <row r="848" spans="1:14" x14ac:dyDescent="0.2">
      <c r="A848" s="5">
        <v>846</v>
      </c>
      <c r="B848" s="2" t="str">
        <f>'Исходные данные'!A1098</f>
        <v>30.10.2012</v>
      </c>
      <c r="C848" s="2">
        <f>'Исходные данные'!B1098</f>
        <v>835.96</v>
      </c>
      <c r="D848" s="6" t="str">
        <f>'Исходные данные'!A850</f>
        <v>31.10.2013</v>
      </c>
      <c r="E848" s="2">
        <f>'Исходные данные'!B850</f>
        <v>890.77</v>
      </c>
      <c r="F848" s="13">
        <f t="shared" si="117"/>
        <v>1.0655653380544523</v>
      </c>
      <c r="G848" s="13">
        <f t="shared" si="118"/>
        <v>9.3993817592447973E-2</v>
      </c>
      <c r="H848" s="13">
        <f t="shared" si="119"/>
        <v>2.7077931193265854E-4</v>
      </c>
      <c r="I848" s="13">
        <f t="shared" si="123"/>
        <v>6.350549217288444E-2</v>
      </c>
      <c r="J848" s="19">
        <f t="shared" si="120"/>
        <v>1.7195973474518481E-5</v>
      </c>
      <c r="K848" s="13">
        <f t="shared" si="124"/>
        <v>0.94002058850228587</v>
      </c>
      <c r="L848" s="13">
        <f t="shared" si="121"/>
        <v>-6.1853501295941027E-2</v>
      </c>
      <c r="M848" s="13">
        <f t="shared" si="125"/>
        <v>3.8258556225670005E-3</v>
      </c>
      <c r="N848" s="19">
        <f t="shared" si="122"/>
        <v>1.0359625530323854E-6</v>
      </c>
    </row>
    <row r="849" spans="1:14" x14ac:dyDescent="0.2">
      <c r="A849" s="5">
        <v>847</v>
      </c>
      <c r="B849" s="2" t="str">
        <f>'Исходные данные'!A1099</f>
        <v>29.10.2012</v>
      </c>
      <c r="C849" s="2">
        <f>'Исходные данные'!B1099</f>
        <v>838.42</v>
      </c>
      <c r="D849" s="6" t="str">
        <f>'Исходные данные'!A851</f>
        <v>30.10.2013</v>
      </c>
      <c r="E849" s="2">
        <f>'Исходные данные'!B851</f>
        <v>895.5</v>
      </c>
      <c r="F849" s="13">
        <f t="shared" si="117"/>
        <v>1.0680804370124759</v>
      </c>
      <c r="G849" s="13">
        <f t="shared" si="118"/>
        <v>9.3731476516590209E-2</v>
      </c>
      <c r="H849" s="13">
        <f t="shared" si="119"/>
        <v>2.700235543963443E-4</v>
      </c>
      <c r="I849" s="13">
        <f t="shared" si="123"/>
        <v>6.5863053256681819E-2</v>
      </c>
      <c r="J849" s="19">
        <f t="shared" si="120"/>
        <v>1.7784575743764944E-5</v>
      </c>
      <c r="K849" s="13">
        <f t="shared" si="124"/>
        <v>0.94223935887537213</v>
      </c>
      <c r="L849" s="13">
        <f t="shared" si="121"/>
        <v>-5.9495940212143605E-2</v>
      </c>
      <c r="M849" s="13">
        <f t="shared" si="125"/>
        <v>3.539766901726988E-3</v>
      </c>
      <c r="N849" s="19">
        <f t="shared" si="122"/>
        <v>9.5582044053885637E-7</v>
      </c>
    </row>
    <row r="850" spans="1:14" x14ac:dyDescent="0.2">
      <c r="A850" s="5">
        <v>848</v>
      </c>
      <c r="B850" s="2" t="str">
        <f>'Исходные данные'!A1100</f>
        <v>26.10.2012</v>
      </c>
      <c r="C850" s="2">
        <f>'Исходные данные'!B1100</f>
        <v>846.19</v>
      </c>
      <c r="D850" s="6" t="str">
        <f>'Исходные данные'!A852</f>
        <v>29.10.2013</v>
      </c>
      <c r="E850" s="2">
        <f>'Исходные данные'!B852</f>
        <v>896.1</v>
      </c>
      <c r="F850" s="13">
        <f t="shared" si="117"/>
        <v>1.0589820253134639</v>
      </c>
      <c r="G850" s="13">
        <f t="shared" si="118"/>
        <v>9.346986764676303E-2</v>
      </c>
      <c r="H850" s="13">
        <f t="shared" si="119"/>
        <v>2.6926990621413687E-4</v>
      </c>
      <c r="I850" s="13">
        <f t="shared" si="123"/>
        <v>5.730809321125957E-2</v>
      </c>
      <c r="J850" s="19">
        <f t="shared" si="120"/>
        <v>1.5431344884306879E-5</v>
      </c>
      <c r="K850" s="13">
        <f t="shared" si="124"/>
        <v>0.9342129206887122</v>
      </c>
      <c r="L850" s="13">
        <f t="shared" si="121"/>
        <v>-6.8050900257565924E-2</v>
      </c>
      <c r="M850" s="13">
        <f t="shared" si="125"/>
        <v>4.6309250258652103E-3</v>
      </c>
      <c r="N850" s="19">
        <f t="shared" si="122"/>
        <v>1.2469687473994244E-6</v>
      </c>
    </row>
    <row r="851" spans="1:14" x14ac:dyDescent="0.2">
      <c r="A851" s="5">
        <v>849</v>
      </c>
      <c r="B851" s="2" t="str">
        <f>'Исходные данные'!A1101</f>
        <v>25.10.2012</v>
      </c>
      <c r="C851" s="2">
        <f>'Исходные данные'!B1101</f>
        <v>853.42</v>
      </c>
      <c r="D851" s="6" t="str">
        <f>'Исходные данные'!A853</f>
        <v>28.10.2013</v>
      </c>
      <c r="E851" s="2">
        <f>'Исходные данные'!B853</f>
        <v>896.57</v>
      </c>
      <c r="F851" s="13">
        <f t="shared" si="117"/>
        <v>1.0505612711209018</v>
      </c>
      <c r="G851" s="13">
        <f t="shared" si="118"/>
        <v>9.3208988939345733E-2</v>
      </c>
      <c r="H851" s="13">
        <f t="shared" si="119"/>
        <v>2.6851836149873197E-4</v>
      </c>
      <c r="I851" s="13">
        <f t="shared" si="123"/>
        <v>4.9324565276389315E-2</v>
      </c>
      <c r="J851" s="19">
        <f t="shared" si="120"/>
        <v>1.3244551449653308E-5</v>
      </c>
      <c r="K851" s="13">
        <f t="shared" si="124"/>
        <v>0.92678429850194144</v>
      </c>
      <c r="L851" s="13">
        <f t="shared" si="121"/>
        <v>-7.6034428192436096E-2</v>
      </c>
      <c r="M851" s="13">
        <f t="shared" si="125"/>
        <v>5.7812342705507481E-3</v>
      </c>
      <c r="N851" s="19">
        <f t="shared" si="122"/>
        <v>1.5523675537686037E-6</v>
      </c>
    </row>
    <row r="852" spans="1:14" x14ac:dyDescent="0.2">
      <c r="A852" s="5">
        <v>850</v>
      </c>
      <c r="B852" s="2" t="str">
        <f>'Исходные данные'!A1102</f>
        <v>24.10.2012</v>
      </c>
      <c r="C852" s="2">
        <f>'Исходные данные'!B1102</f>
        <v>852.65</v>
      </c>
      <c r="D852" s="6" t="str">
        <f>'Исходные данные'!A854</f>
        <v>25.10.2013</v>
      </c>
      <c r="E852" s="2">
        <f>'Исходные данные'!B854</f>
        <v>891.98</v>
      </c>
      <c r="F852" s="13">
        <f t="shared" si="117"/>
        <v>1.0461267812115171</v>
      </c>
      <c r="G852" s="13">
        <f t="shared" si="118"/>
        <v>9.2948838356421343E-2</v>
      </c>
      <c r="H852" s="13">
        <f t="shared" si="119"/>
        <v>2.6776891437925665E-4</v>
      </c>
      <c r="I852" s="13">
        <f t="shared" si="123"/>
        <v>4.5094564045056393E-2</v>
      </c>
      <c r="J852" s="19">
        <f t="shared" si="120"/>
        <v>1.207492245875061E-5</v>
      </c>
      <c r="K852" s="13">
        <f t="shared" si="124"/>
        <v>0.92287227953373974</v>
      </c>
      <c r="L852" s="13">
        <f t="shared" si="121"/>
        <v>-8.0264429423769088E-2</v>
      </c>
      <c r="M852" s="13">
        <f t="shared" si="125"/>
        <v>6.4423786307232379E-3</v>
      </c>
      <c r="N852" s="19">
        <f t="shared" si="122"/>
        <v>1.7250687319688835E-6</v>
      </c>
    </row>
    <row r="853" spans="1:14" x14ac:dyDescent="0.2">
      <c r="A853" s="5">
        <v>851</v>
      </c>
      <c r="B853" s="2" t="str">
        <f>'Исходные данные'!A1103</f>
        <v>23.10.2012</v>
      </c>
      <c r="C853" s="2">
        <f>'Исходные данные'!B1103</f>
        <v>859.33</v>
      </c>
      <c r="D853" s="6" t="str">
        <f>'Исходные данные'!A855</f>
        <v>24.10.2013</v>
      </c>
      <c r="E853" s="2">
        <f>'Исходные данные'!B855</f>
        <v>889.67</v>
      </c>
      <c r="F853" s="13">
        <f t="shared" si="117"/>
        <v>1.0353065760534368</v>
      </c>
      <c r="G853" s="13">
        <f t="shared" si="118"/>
        <v>9.2689413865760878E-2</v>
      </c>
      <c r="H853" s="13">
        <f t="shared" si="119"/>
        <v>2.6702155900122415E-4</v>
      </c>
      <c r="I853" s="13">
        <f t="shared" si="123"/>
        <v>3.4697591603464494E-2</v>
      </c>
      <c r="J853" s="19">
        <f t="shared" si="120"/>
        <v>9.2650050035448741E-6</v>
      </c>
      <c r="K853" s="13">
        <f t="shared" si="124"/>
        <v>0.91332690933712168</v>
      </c>
      <c r="L853" s="13">
        <f t="shared" si="121"/>
        <v>-9.0661401865361022E-2</v>
      </c>
      <c r="M853" s="13">
        <f t="shared" si="125"/>
        <v>8.2194897881925199E-3</v>
      </c>
      <c r="N853" s="19">
        <f t="shared" si="122"/>
        <v>2.1947809774378085E-6</v>
      </c>
    </row>
    <row r="854" spans="1:14" x14ac:dyDescent="0.2">
      <c r="A854" s="5">
        <v>852</v>
      </c>
      <c r="B854" s="2" t="str">
        <f>'Исходные данные'!A1104</f>
        <v>22.10.2012</v>
      </c>
      <c r="C854" s="2">
        <f>'Исходные данные'!B1104</f>
        <v>864.62</v>
      </c>
      <c r="D854" s="6" t="str">
        <f>'Исходные данные'!A856</f>
        <v>23.10.2013</v>
      </c>
      <c r="E854" s="2">
        <f>'Исходные данные'!B856</f>
        <v>898.12</v>
      </c>
      <c r="F854" s="13">
        <f t="shared" si="117"/>
        <v>1.0387453447757395</v>
      </c>
      <c r="G854" s="13">
        <f t="shared" si="118"/>
        <v>9.2430713440807347E-2</v>
      </c>
      <c r="H854" s="13">
        <f t="shared" si="119"/>
        <v>2.6627628952648766E-4</v>
      </c>
      <c r="I854" s="13">
        <f t="shared" si="123"/>
        <v>3.8013585613810345E-2</v>
      </c>
      <c r="J854" s="19">
        <f t="shared" si="120"/>
        <v>1.0122116528842889E-5</v>
      </c>
      <c r="K854" s="13">
        <f t="shared" si="124"/>
        <v>0.91636052284032021</v>
      </c>
      <c r="L854" s="13">
        <f t="shared" si="121"/>
        <v>-8.734540785501517E-2</v>
      </c>
      <c r="M854" s="13">
        <f t="shared" si="125"/>
        <v>7.6292202733589769E-3</v>
      </c>
      <c r="N854" s="19">
        <f t="shared" si="122"/>
        <v>2.0314804663702843E-6</v>
      </c>
    </row>
    <row r="855" spans="1:14" x14ac:dyDescent="0.2">
      <c r="A855" s="5">
        <v>853</v>
      </c>
      <c r="B855" s="2" t="str">
        <f>'Исходные данные'!A1105</f>
        <v>19.10.2012</v>
      </c>
      <c r="C855" s="2">
        <f>'Исходные данные'!B1105</f>
        <v>863.91</v>
      </c>
      <c r="D855" s="6" t="str">
        <f>'Исходные данные'!A857</f>
        <v>22.10.2013</v>
      </c>
      <c r="E855" s="2">
        <f>'Исходные данные'!B857</f>
        <v>903.43</v>
      </c>
      <c r="F855" s="13">
        <f t="shared" si="117"/>
        <v>1.0457455058976051</v>
      </c>
      <c r="G855" s="13">
        <f t="shared" si="118"/>
        <v>9.2172735060660066E-2</v>
      </c>
      <c r="H855" s="13">
        <f t="shared" si="119"/>
        <v>2.6553310013319512E-4</v>
      </c>
      <c r="I855" s="13">
        <f t="shared" si="123"/>
        <v>4.473003383880652E-2</v>
      </c>
      <c r="J855" s="19">
        <f t="shared" si="120"/>
        <v>1.1877304554281018E-5</v>
      </c>
      <c r="K855" s="13">
        <f t="shared" si="124"/>
        <v>0.92253592602057144</v>
      </c>
      <c r="L855" s="13">
        <f t="shared" si="121"/>
        <v>-8.0628959630018912E-2</v>
      </c>
      <c r="M855" s="13">
        <f t="shared" si="125"/>
        <v>6.5010291310192486E-3</v>
      </c>
      <c r="N855" s="19">
        <f t="shared" si="122"/>
        <v>1.7262384192157526E-6</v>
      </c>
    </row>
    <row r="856" spans="1:14" x14ac:dyDescent="0.2">
      <c r="A856" s="5">
        <v>854</v>
      </c>
      <c r="B856" s="2" t="str">
        <f>'Исходные данные'!A1106</f>
        <v>18.10.2012</v>
      </c>
      <c r="C856" s="2">
        <f>'Исходные данные'!B1106</f>
        <v>866.04</v>
      </c>
      <c r="D856" s="6" t="str">
        <f>'Исходные данные'!A858</f>
        <v>21.10.2013</v>
      </c>
      <c r="E856" s="2">
        <f>'Исходные данные'!B858</f>
        <v>903.74</v>
      </c>
      <c r="F856" s="13">
        <f t="shared" si="117"/>
        <v>1.0435314766061614</v>
      </c>
      <c r="G856" s="13">
        <f t="shared" si="118"/>
        <v>9.1915476710058591E-2</v>
      </c>
      <c r="H856" s="13">
        <f t="shared" si="119"/>
        <v>2.6479198501574302E-4</v>
      </c>
      <c r="I856" s="13">
        <f t="shared" si="123"/>
        <v>4.2610611532659035E-2</v>
      </c>
      <c r="J856" s="19">
        <f t="shared" si="120"/>
        <v>1.1282948410467499E-5</v>
      </c>
      <c r="K856" s="13">
        <f t="shared" si="124"/>
        <v>0.9205827533307539</v>
      </c>
      <c r="L856" s="13">
        <f t="shared" si="121"/>
        <v>-8.2748381936166376E-2</v>
      </c>
      <c r="M856" s="13">
        <f t="shared" si="125"/>
        <v>6.8472947130536954E-3</v>
      </c>
      <c r="N856" s="19">
        <f t="shared" si="122"/>
        <v>1.8131087590572905E-6</v>
      </c>
    </row>
    <row r="857" spans="1:14" x14ac:dyDescent="0.2">
      <c r="A857" s="5">
        <v>855</v>
      </c>
      <c r="B857" s="2" t="str">
        <f>'Исходные данные'!A1107</f>
        <v>17.10.2012</v>
      </c>
      <c r="C857" s="2">
        <f>'Исходные данные'!B1107</f>
        <v>866.25</v>
      </c>
      <c r="D857" s="6" t="str">
        <f>'Исходные данные'!A859</f>
        <v>18.10.2013</v>
      </c>
      <c r="E857" s="2">
        <f>'Исходные данные'!B859</f>
        <v>899.05</v>
      </c>
      <c r="F857" s="13">
        <f t="shared" si="117"/>
        <v>1.0378643578643578</v>
      </c>
      <c r="G857" s="13">
        <f t="shared" si="118"/>
        <v>9.1658936379367367E-2</v>
      </c>
      <c r="H857" s="13">
        <f t="shared" si="119"/>
        <v>2.6405293838473219E-4</v>
      </c>
      <c r="I857" s="13">
        <f t="shared" si="123"/>
        <v>3.7165099773533647E-2</v>
      </c>
      <c r="J857" s="19">
        <f t="shared" si="120"/>
        <v>9.8135538005633054E-6</v>
      </c>
      <c r="K857" s="13">
        <f t="shared" si="124"/>
        <v>0.91558333367572908</v>
      </c>
      <c r="L857" s="13">
        <f t="shared" si="121"/>
        <v>-8.819389369529182E-2</v>
      </c>
      <c r="M857" s="13">
        <f t="shared" si="125"/>
        <v>7.7781628851364658E-3</v>
      </c>
      <c r="N857" s="19">
        <f t="shared" si="122"/>
        <v>2.0538467650553501E-6</v>
      </c>
    </row>
    <row r="858" spans="1:14" x14ac:dyDescent="0.2">
      <c r="A858" s="5">
        <v>856</v>
      </c>
      <c r="B858" s="2" t="str">
        <f>'Исходные данные'!A1108</f>
        <v>16.10.2012</v>
      </c>
      <c r="C858" s="2">
        <f>'Исходные данные'!B1108</f>
        <v>858.56</v>
      </c>
      <c r="D858" s="6" t="str">
        <f>'Исходные данные'!A860</f>
        <v>17.10.2013</v>
      </c>
      <c r="E858" s="2">
        <f>'Исходные данные'!B860</f>
        <v>900.18</v>
      </c>
      <c r="F858" s="13">
        <f t="shared" si="117"/>
        <v>1.048476518822214</v>
      </c>
      <c r="G858" s="13">
        <f t="shared" si="118"/>
        <v>9.1403112064559727E-2</v>
      </c>
      <c r="H858" s="13">
        <f t="shared" si="119"/>
        <v>2.6331595446692159E-4</v>
      </c>
      <c r="I858" s="13">
        <f t="shared" si="123"/>
        <v>4.7338176089717798E-2</v>
      </c>
      <c r="J858" s="19">
        <f t="shared" si="120"/>
        <v>1.2464897019787249E-5</v>
      </c>
      <c r="K858" s="13">
        <f t="shared" si="124"/>
        <v>0.92494517140883226</v>
      </c>
      <c r="L858" s="13">
        <f t="shared" si="121"/>
        <v>-7.802081737910764E-2</v>
      </c>
      <c r="M858" s="13">
        <f t="shared" si="125"/>
        <v>6.0872479445040926E-3</v>
      </c>
      <c r="N858" s="19">
        <f t="shared" si="122"/>
        <v>1.6028695025839018E-6</v>
      </c>
    </row>
    <row r="859" spans="1:14" x14ac:dyDescent="0.2">
      <c r="A859" s="5">
        <v>857</v>
      </c>
      <c r="B859" s="2" t="str">
        <f>'Исходные данные'!A1109</f>
        <v>15.10.2012</v>
      </c>
      <c r="C859" s="2">
        <f>'Исходные данные'!B1109</f>
        <v>860.86</v>
      </c>
      <c r="D859" s="6" t="str">
        <f>'Исходные данные'!A861</f>
        <v>16.10.2013</v>
      </c>
      <c r="E859" s="2">
        <f>'Исходные данные'!B861</f>
        <v>903.77</v>
      </c>
      <c r="F859" s="13">
        <f t="shared" si="117"/>
        <v>1.0498455033338754</v>
      </c>
      <c r="G859" s="13">
        <f t="shared" si="118"/>
        <v>9.1148001767202336E-2</v>
      </c>
      <c r="H859" s="13">
        <f t="shared" si="119"/>
        <v>2.6258102750518364E-4</v>
      </c>
      <c r="I859" s="13">
        <f t="shared" si="123"/>
        <v>4.8643013661303566E-2</v>
      </c>
      <c r="J859" s="19">
        <f t="shared" si="120"/>
        <v>1.2772732508133776E-5</v>
      </c>
      <c r="K859" s="13">
        <f t="shared" si="124"/>
        <v>0.92615286236906191</v>
      </c>
      <c r="L859" s="13">
        <f t="shared" si="121"/>
        <v>-7.6715979807521859E-2</v>
      </c>
      <c r="M859" s="13">
        <f t="shared" si="125"/>
        <v>5.8853415578281288E-3</v>
      </c>
      <c r="N859" s="19">
        <f t="shared" si="122"/>
        <v>1.5453790334734683E-6</v>
      </c>
    </row>
    <row r="860" spans="1:14" x14ac:dyDescent="0.2">
      <c r="A860" s="5">
        <v>858</v>
      </c>
      <c r="B860" s="2" t="str">
        <f>'Исходные данные'!A1110</f>
        <v>12.10.2012</v>
      </c>
      <c r="C860" s="2">
        <f>'Исходные данные'!B1110</f>
        <v>862.7</v>
      </c>
      <c r="D860" s="6" t="str">
        <f>'Исходные данные'!A862</f>
        <v>15.10.2013</v>
      </c>
      <c r="E860" s="2">
        <f>'Исходные данные'!B862</f>
        <v>899.51</v>
      </c>
      <c r="F860" s="13">
        <f t="shared" si="117"/>
        <v>1.042668366755535</v>
      </c>
      <c r="G860" s="13">
        <f t="shared" si="118"/>
        <v>9.0893603494439645E-2</v>
      </c>
      <c r="H860" s="13">
        <f t="shared" si="119"/>
        <v>2.6184815175845928E-4</v>
      </c>
      <c r="I860" s="13">
        <f t="shared" si="123"/>
        <v>4.1783164533640026E-2</v>
      </c>
      <c r="J860" s="19">
        <f t="shared" si="120"/>
        <v>1.0940844407753247E-5</v>
      </c>
      <c r="K860" s="13">
        <f t="shared" si="124"/>
        <v>0.9198213349542802</v>
      </c>
      <c r="L860" s="13">
        <f t="shared" si="121"/>
        <v>-8.3575828935185476E-2</v>
      </c>
      <c r="M860" s="13">
        <f t="shared" si="125"/>
        <v>6.9849191822034156E-3</v>
      </c>
      <c r="N860" s="19">
        <f t="shared" si="122"/>
        <v>1.8289881780421732E-6</v>
      </c>
    </row>
    <row r="861" spans="1:14" x14ac:dyDescent="0.2">
      <c r="A861" s="5">
        <v>859</v>
      </c>
      <c r="B861" s="2" t="str">
        <f>'Исходные данные'!A1111</f>
        <v>11.10.2012</v>
      </c>
      <c r="C861" s="2">
        <f>'Исходные данные'!B1111</f>
        <v>868.38</v>
      </c>
      <c r="D861" s="6" t="str">
        <f>'Исходные данные'!A863</f>
        <v>14.10.2013</v>
      </c>
      <c r="E861" s="2">
        <f>'Исходные данные'!B863</f>
        <v>895.08</v>
      </c>
      <c r="F861" s="13">
        <f t="shared" si="117"/>
        <v>1.0307469080356526</v>
      </c>
      <c r="G861" s="13">
        <f t="shared" si="118"/>
        <v>9.0639915258978063E-2</v>
      </c>
      <c r="H861" s="13">
        <f t="shared" si="119"/>
        <v>2.6111732150171246E-4</v>
      </c>
      <c r="I861" s="13">
        <f t="shared" si="123"/>
        <v>3.0283692877503997E-2</v>
      </c>
      <c r="J861" s="19">
        <f t="shared" si="120"/>
        <v>7.9075967693543316E-6</v>
      </c>
      <c r="K861" s="13">
        <f t="shared" si="124"/>
        <v>0.90930446072662319</v>
      </c>
      <c r="L861" s="13">
        <f t="shared" si="121"/>
        <v>-9.5075300591321479E-2</v>
      </c>
      <c r="M861" s="13">
        <f t="shared" si="125"/>
        <v>9.0393127825301681E-3</v>
      </c>
      <c r="N861" s="19">
        <f t="shared" si="122"/>
        <v>2.3603211419904691E-6</v>
      </c>
    </row>
    <row r="862" spans="1:14" x14ac:dyDescent="0.2">
      <c r="A862" s="5">
        <v>860</v>
      </c>
      <c r="B862" s="2" t="str">
        <f>'Исходные данные'!A1112</f>
        <v>10.10.2012</v>
      </c>
      <c r="C862" s="2">
        <f>'Исходные данные'!B1112</f>
        <v>866.9</v>
      </c>
      <c r="D862" s="6" t="str">
        <f>'Исходные данные'!A864</f>
        <v>11.10.2013</v>
      </c>
      <c r="E862" s="2">
        <f>'Исходные данные'!B864</f>
        <v>897.41</v>
      </c>
      <c r="F862" s="13">
        <f t="shared" si="117"/>
        <v>1.0351943707463376</v>
      </c>
      <c r="G862" s="13">
        <f t="shared" si="118"/>
        <v>9.0386935079070946E-2</v>
      </c>
      <c r="H862" s="13">
        <f t="shared" si="119"/>
        <v>2.6038853102588707E-4</v>
      </c>
      <c r="I862" s="13">
        <f t="shared" si="123"/>
        <v>3.4589206908077146E-2</v>
      </c>
      <c r="J862" s="19">
        <f t="shared" si="120"/>
        <v>9.0066327761446738E-6</v>
      </c>
      <c r="K862" s="13">
        <f t="shared" si="124"/>
        <v>0.91322792404260655</v>
      </c>
      <c r="L862" s="13">
        <f t="shared" si="121"/>
        <v>-9.0769786560748328E-2</v>
      </c>
      <c r="M862" s="13">
        <f t="shared" si="125"/>
        <v>8.2391541522838403E-3</v>
      </c>
      <c r="N862" s="19">
        <f t="shared" si="122"/>
        <v>2.145381246609027E-6</v>
      </c>
    </row>
    <row r="863" spans="1:14" x14ac:dyDescent="0.2">
      <c r="A863" s="5">
        <v>861</v>
      </c>
      <c r="B863" s="2" t="str">
        <f>'Исходные данные'!A1113</f>
        <v>09.10.2012</v>
      </c>
      <c r="C863" s="2">
        <f>'Исходные данные'!B1113</f>
        <v>867.96</v>
      </c>
      <c r="D863" s="6" t="str">
        <f>'Исходные данные'!A865</f>
        <v>10.10.2013</v>
      </c>
      <c r="E863" s="2">
        <f>'Исходные данные'!B865</f>
        <v>893.09</v>
      </c>
      <c r="F863" s="13">
        <f t="shared" si="117"/>
        <v>1.0289529471404213</v>
      </c>
      <c r="G863" s="13">
        <f t="shared" si="118"/>
        <v>9.0134660978502479E-2</v>
      </c>
      <c r="H863" s="13">
        <f t="shared" si="119"/>
        <v>2.5966177463785999E-4</v>
      </c>
      <c r="I863" s="13">
        <f t="shared" si="123"/>
        <v>2.8541729023536022E-2</v>
      </c>
      <c r="J863" s="19">
        <f t="shared" si="120"/>
        <v>7.4111960094842781E-6</v>
      </c>
      <c r="K863" s="13">
        <f t="shared" si="124"/>
        <v>0.90772186403709076</v>
      </c>
      <c r="L863" s="13">
        <f t="shared" si="121"/>
        <v>-9.68172644452895E-2</v>
      </c>
      <c r="M863" s="13">
        <f t="shared" si="125"/>
        <v>9.3735826946691539E-3</v>
      </c>
      <c r="N863" s="19">
        <f t="shared" si="122"/>
        <v>2.4339611172125263E-6</v>
      </c>
    </row>
    <row r="864" spans="1:14" x14ac:dyDescent="0.2">
      <c r="A864" s="5">
        <v>862</v>
      </c>
      <c r="B864" s="2" t="str">
        <f>'Исходные данные'!A1114</f>
        <v>08.10.2012</v>
      </c>
      <c r="C864" s="2">
        <f>'Исходные данные'!B1114</f>
        <v>867.05</v>
      </c>
      <c r="D864" s="6" t="str">
        <f>'Исходные данные'!A866</f>
        <v>09.10.2013</v>
      </c>
      <c r="E864" s="2">
        <f>'Исходные данные'!B866</f>
        <v>888.64</v>
      </c>
      <c r="F864" s="13">
        <f t="shared" si="117"/>
        <v>1.0249005247678911</v>
      </c>
      <c r="G864" s="13">
        <f t="shared" si="118"/>
        <v>8.9883090986572753E-2</v>
      </c>
      <c r="H864" s="13">
        <f t="shared" si="119"/>
        <v>2.5893704666039879E-4</v>
      </c>
      <c r="I864" s="13">
        <f t="shared" si="123"/>
        <v>2.4595558873876371E-2</v>
      </c>
      <c r="J864" s="19">
        <f t="shared" si="120"/>
        <v>6.3687013757635114E-6</v>
      </c>
      <c r="K864" s="13">
        <f t="shared" si="124"/>
        <v>0.90414689746541066</v>
      </c>
      <c r="L864" s="13">
        <f t="shared" si="121"/>
        <v>-0.10076343459494913</v>
      </c>
      <c r="M864" s="13">
        <f t="shared" si="125"/>
        <v>1.0153269751370628E-2</v>
      </c>
      <c r="N864" s="19">
        <f t="shared" si="122"/>
        <v>2.6290576833662722E-6</v>
      </c>
    </row>
    <row r="865" spans="1:14" x14ac:dyDescent="0.2">
      <c r="A865" s="5">
        <v>863</v>
      </c>
      <c r="B865" s="2" t="str">
        <f>'Исходные данные'!A1115</f>
        <v>05.10.2012</v>
      </c>
      <c r="C865" s="2">
        <f>'Исходные данные'!B1115</f>
        <v>873.55</v>
      </c>
      <c r="D865" s="6" t="str">
        <f>'Исходные данные'!A867</f>
        <v>08.10.2013</v>
      </c>
      <c r="E865" s="2">
        <f>'Исходные данные'!B867</f>
        <v>883.28</v>
      </c>
      <c r="F865" s="13">
        <f t="shared" si="117"/>
        <v>1.0111384580161411</v>
      </c>
      <c r="G865" s="13">
        <f t="shared" si="118"/>
        <v>8.9632223138082098E-2</v>
      </c>
      <c r="H865" s="13">
        <f t="shared" si="119"/>
        <v>2.5821434143211592E-4</v>
      </c>
      <c r="I865" s="13">
        <f t="shared" si="123"/>
        <v>1.1076882210428079E-2</v>
      </c>
      <c r="J865" s="19">
        <f t="shared" si="120"/>
        <v>2.8602098450868071E-6</v>
      </c>
      <c r="K865" s="13">
        <f t="shared" si="124"/>
        <v>0.89200627537028143</v>
      </c>
      <c r="L865" s="13">
        <f t="shared" si="121"/>
        <v>-0.11428211125839742</v>
      </c>
      <c r="M865" s="13">
        <f t="shared" si="125"/>
        <v>1.3060400953676768E-2</v>
      </c>
      <c r="N865" s="19">
        <f t="shared" si="122"/>
        <v>3.3723828310930252E-6</v>
      </c>
    </row>
    <row r="866" spans="1:14" x14ac:dyDescent="0.2">
      <c r="A866" s="5">
        <v>864</v>
      </c>
      <c r="B866" s="2" t="str">
        <f>'Исходные данные'!A1116</f>
        <v>04.10.2012</v>
      </c>
      <c r="C866" s="2">
        <f>'Исходные данные'!B1116</f>
        <v>867.15</v>
      </c>
      <c r="D866" s="6" t="str">
        <f>'Исходные данные'!A868</f>
        <v>07.10.2013</v>
      </c>
      <c r="E866" s="2">
        <f>'Исходные данные'!B868</f>
        <v>878.37</v>
      </c>
      <c r="F866" s="13">
        <f t="shared" si="117"/>
        <v>1.0129389379000173</v>
      </c>
      <c r="G866" s="13">
        <f t="shared" si="118"/>
        <v>8.9382055473315833E-2</v>
      </c>
      <c r="H866" s="13">
        <f t="shared" si="119"/>
        <v>2.5749365330742538E-4</v>
      </c>
      <c r="I866" s="13">
        <f t="shared" si="123"/>
        <v>1.2855944969979778E-2</v>
      </c>
      <c r="J866" s="19">
        <f t="shared" si="120"/>
        <v>3.3103242370393121E-6</v>
      </c>
      <c r="K866" s="13">
        <f t="shared" si="124"/>
        <v>0.89359462298218673</v>
      </c>
      <c r="L866" s="13">
        <f t="shared" si="121"/>
        <v>-0.11250304849884572</v>
      </c>
      <c r="M866" s="13">
        <f t="shared" si="125"/>
        <v>1.2656935921533673E-2</v>
      </c>
      <c r="N866" s="19">
        <f t="shared" si="122"/>
        <v>3.2590806701136903E-6</v>
      </c>
    </row>
    <row r="867" spans="1:14" x14ac:dyDescent="0.2">
      <c r="A867" s="5">
        <v>865</v>
      </c>
      <c r="B867" s="2" t="str">
        <f>'Исходные данные'!A1117</f>
        <v>03.10.2012</v>
      </c>
      <c r="C867" s="2">
        <f>'Исходные данные'!B1117</f>
        <v>871.45</v>
      </c>
      <c r="D867" s="6" t="str">
        <f>'Исходные данные'!A869</f>
        <v>04.10.2013</v>
      </c>
      <c r="E867" s="2">
        <f>'Исходные данные'!B869</f>
        <v>873.43</v>
      </c>
      <c r="F867" s="13">
        <f t="shared" si="117"/>
        <v>1.0022720752768373</v>
      </c>
      <c r="G867" s="13">
        <f t="shared" si="118"/>
        <v>8.9132586038028955E-2</v>
      </c>
      <c r="H867" s="13">
        <f t="shared" si="119"/>
        <v>2.5677497665649806E-4</v>
      </c>
      <c r="I867" s="13">
        <f t="shared" si="123"/>
        <v>2.2694980168862767E-3</v>
      </c>
      <c r="J867" s="19">
        <f t="shared" si="120"/>
        <v>5.827503003079423E-7</v>
      </c>
      <c r="K867" s="13">
        <f t="shared" si="124"/>
        <v>0.88418452852582752</v>
      </c>
      <c r="L867" s="13">
        <f t="shared" si="121"/>
        <v>-0.12308949545193919</v>
      </c>
      <c r="M867" s="13">
        <f t="shared" si="125"/>
        <v>1.5151023890613003E-2</v>
      </c>
      <c r="N867" s="19">
        <f t="shared" si="122"/>
        <v>3.8904038058341981E-6</v>
      </c>
    </row>
    <row r="868" spans="1:14" x14ac:dyDescent="0.2">
      <c r="A868" s="5">
        <v>866</v>
      </c>
      <c r="B868" s="2" t="str">
        <f>'Исходные данные'!A1118</f>
        <v>02.10.2012</v>
      </c>
      <c r="C868" s="2">
        <f>'Исходные данные'!B1118</f>
        <v>872.59</v>
      </c>
      <c r="D868" s="6" t="str">
        <f>'Исходные данные'!A870</f>
        <v>03.10.2013</v>
      </c>
      <c r="E868" s="2">
        <f>'Исходные данные'!B870</f>
        <v>872.75</v>
      </c>
      <c r="F868" s="13">
        <f t="shared" si="117"/>
        <v>1.0001833621746754</v>
      </c>
      <c r="G868" s="13">
        <f t="shared" si="118"/>
        <v>8.8883812883430752E-2</v>
      </c>
      <c r="H868" s="13">
        <f t="shared" si="119"/>
        <v>2.5605830586521795E-4</v>
      </c>
      <c r="I868" s="13">
        <f t="shared" si="123"/>
        <v>1.8334536588655398E-4</v>
      </c>
      <c r="J868" s="19">
        <f t="shared" si="120"/>
        <v>4.6947103777149539E-8</v>
      </c>
      <c r="K868" s="13">
        <f t="shared" si="124"/>
        <v>0.88234190729052009</v>
      </c>
      <c r="L868" s="13">
        <f t="shared" si="121"/>
        <v>-0.12517564810293896</v>
      </c>
      <c r="M868" s="13">
        <f t="shared" si="125"/>
        <v>1.5668942877990855E-2</v>
      </c>
      <c r="N868" s="19">
        <f t="shared" si="122"/>
        <v>4.0121629680372108E-6</v>
      </c>
    </row>
    <row r="869" spans="1:14" x14ac:dyDescent="0.2">
      <c r="A869" s="5">
        <v>867</v>
      </c>
      <c r="B869" s="2" t="str">
        <f>'Исходные данные'!A1119</f>
        <v>01.10.2012</v>
      </c>
      <c r="C869" s="2">
        <f>'Исходные данные'!B1119</f>
        <v>870.33</v>
      </c>
      <c r="D869" s="6" t="str">
        <f>'Исходные данные'!A871</f>
        <v>02.10.2013</v>
      </c>
      <c r="E869" s="2">
        <f>'Исходные данные'!B871</f>
        <v>873.5</v>
      </c>
      <c r="F869" s="13">
        <f t="shared" si="117"/>
        <v>1.0036422966001401</v>
      </c>
      <c r="G869" s="13">
        <f t="shared" si="118"/>
        <v>8.8635734066169744E-2</v>
      </c>
      <c r="H869" s="13">
        <f t="shared" si="119"/>
        <v>2.5534363533513834E-4</v>
      </c>
      <c r="I869" s="13">
        <f t="shared" si="123"/>
        <v>3.6356795006369982E-3</v>
      </c>
      <c r="J869" s="19">
        <f t="shared" si="120"/>
        <v>9.2834762060609148E-7</v>
      </c>
      <c r="K869" s="13">
        <f t="shared" si="124"/>
        <v>0.8853933105767352</v>
      </c>
      <c r="L869" s="13">
        <f t="shared" si="121"/>
        <v>-0.12172331396818842</v>
      </c>
      <c r="M869" s="13">
        <f t="shared" si="125"/>
        <v>1.4816565163398217E-2</v>
      </c>
      <c r="N869" s="19">
        <f t="shared" si="122"/>
        <v>3.7833156120020686E-6</v>
      </c>
    </row>
    <row r="870" spans="1:14" x14ac:dyDescent="0.2">
      <c r="A870" s="5">
        <v>868</v>
      </c>
      <c r="B870" s="2" t="str">
        <f>'Исходные данные'!A1120</f>
        <v>28.09.2012</v>
      </c>
      <c r="C870" s="2">
        <f>'Исходные данные'!B1120</f>
        <v>863.74</v>
      </c>
      <c r="D870" s="6" t="str">
        <f>'Исходные данные'!A872</f>
        <v>01.10.2013</v>
      </c>
      <c r="E870" s="2">
        <f>'Исходные данные'!B872</f>
        <v>876.36</v>
      </c>
      <c r="F870" s="13">
        <f t="shared" si="117"/>
        <v>1.0146108782735546</v>
      </c>
      <c r="G870" s="13">
        <f t="shared" si="118"/>
        <v>8.8388347648318447E-2</v>
      </c>
      <c r="H870" s="13">
        <f t="shared" si="119"/>
        <v>2.5463095948343806E-4</v>
      </c>
      <c r="I870" s="13">
        <f t="shared" si="123"/>
        <v>1.4505167829181115E-2</v>
      </c>
      <c r="J870" s="19">
        <f t="shared" si="120"/>
        <v>3.6934648018126857E-6</v>
      </c>
      <c r="K870" s="13">
        <f t="shared" si="124"/>
        <v>0.89506957558973199</v>
      </c>
      <c r="L870" s="13">
        <f t="shared" si="121"/>
        <v>-0.11085382563964431</v>
      </c>
      <c r="M870" s="13">
        <f t="shared" si="125"/>
        <v>1.2288570658944703E-2</v>
      </c>
      <c r="N870" s="19">
        <f t="shared" si="122"/>
        <v>3.1290505375671143E-6</v>
      </c>
    </row>
    <row r="871" spans="1:14" x14ac:dyDescent="0.2">
      <c r="A871" s="5">
        <v>869</v>
      </c>
      <c r="B871" s="2" t="str">
        <f>'Исходные данные'!A1121</f>
        <v>27.09.2012</v>
      </c>
      <c r="C871" s="2">
        <f>'Исходные данные'!B1121</f>
        <v>854.99</v>
      </c>
      <c r="D871" s="6" t="str">
        <f>'Исходные данные'!A873</f>
        <v>30.09.2013</v>
      </c>
      <c r="E871" s="2">
        <f>'Исходные данные'!B873</f>
        <v>874.51</v>
      </c>
      <c r="F871" s="13">
        <f t="shared" si="117"/>
        <v>1.0228306763821799</v>
      </c>
      <c r="G871" s="13">
        <f t="shared" si="118"/>
        <v>8.8141651697358228E-2</v>
      </c>
      <c r="H871" s="13">
        <f t="shared" si="119"/>
        <v>2.5392027274287791E-4</v>
      </c>
      <c r="I871" s="13">
        <f t="shared" si="123"/>
        <v>2.2573956537121381E-2</v>
      </c>
      <c r="J871" s="19">
        <f t="shared" si="120"/>
        <v>5.7319852007917327E-6</v>
      </c>
      <c r="K871" s="13">
        <f t="shared" si="124"/>
        <v>0.90232091830846928</v>
      </c>
      <c r="L871" s="13">
        <f t="shared" si="121"/>
        <v>-0.10278503693170407</v>
      </c>
      <c r="M871" s="13">
        <f t="shared" si="125"/>
        <v>1.0564763817051808E-2</v>
      </c>
      <c r="N871" s="19">
        <f t="shared" si="122"/>
        <v>2.6826077098898829E-6</v>
      </c>
    </row>
    <row r="872" spans="1:14" x14ac:dyDescent="0.2">
      <c r="A872" s="5">
        <v>870</v>
      </c>
      <c r="B872" s="2" t="str">
        <f>'Исходные данные'!A1122</f>
        <v>26.09.2012</v>
      </c>
      <c r="C872" s="2">
        <f>'Исходные данные'!B1122</f>
        <v>856.99</v>
      </c>
      <c r="D872" s="6" t="str">
        <f>'Исходные данные'!A874</f>
        <v>27.09.2013</v>
      </c>
      <c r="E872" s="2">
        <f>'Исходные данные'!B874</f>
        <v>878.29</v>
      </c>
      <c r="F872" s="13">
        <f t="shared" si="117"/>
        <v>1.0248544323737732</v>
      </c>
      <c r="G872" s="13">
        <f t="shared" si="118"/>
        <v>8.7895644286164157E-2</v>
      </c>
      <c r="H872" s="13">
        <f t="shared" si="119"/>
        <v>2.5321156956175701E-4</v>
      </c>
      <c r="I872" s="13">
        <f t="shared" si="123"/>
        <v>2.4550585308655729E-2</v>
      </c>
      <c r="J872" s="19">
        <f t="shared" si="120"/>
        <v>6.2164922396645296E-6</v>
      </c>
      <c r="K872" s="13">
        <f t="shared" si="124"/>
        <v>0.90410623567030834</v>
      </c>
      <c r="L872" s="13">
        <f t="shared" si="121"/>
        <v>-0.10080840816016967</v>
      </c>
      <c r="M872" s="13">
        <f t="shared" si="125"/>
        <v>1.01623351557874E-2</v>
      </c>
      <c r="N872" s="19">
        <f t="shared" si="122"/>
        <v>2.5732208352095501E-6</v>
      </c>
    </row>
    <row r="873" spans="1:14" x14ac:dyDescent="0.2">
      <c r="A873" s="5">
        <v>871</v>
      </c>
      <c r="B873" s="2" t="str">
        <f>'Исходные данные'!A1123</f>
        <v>25.09.2012</v>
      </c>
      <c r="C873" s="2">
        <f>'Исходные данные'!B1123</f>
        <v>871.4</v>
      </c>
      <c r="D873" s="6" t="str">
        <f>'Исходные данные'!A875</f>
        <v>26.09.2013</v>
      </c>
      <c r="E873" s="2">
        <f>'Исходные данные'!B875</f>
        <v>879.74</v>
      </c>
      <c r="F873" s="13">
        <f t="shared" si="117"/>
        <v>1.0095708056001838</v>
      </c>
      <c r="G873" s="13">
        <f t="shared" si="118"/>
        <v>8.7650323492990012E-2</v>
      </c>
      <c r="H873" s="13">
        <f t="shared" si="119"/>
        <v>2.5250484440386955E-4</v>
      </c>
      <c r="I873" s="13">
        <f t="shared" si="123"/>
        <v>9.5252955881628132E-3</v>
      </c>
      <c r="J873" s="19">
        <f t="shared" si="120"/>
        <v>2.4051832803899161E-6</v>
      </c>
      <c r="K873" s="13">
        <f t="shared" si="124"/>
        <v>0.89062332352867424</v>
      </c>
      <c r="L873" s="13">
        <f t="shared" si="121"/>
        <v>-0.11583369788066261</v>
      </c>
      <c r="M873" s="13">
        <f t="shared" si="125"/>
        <v>1.3417445564708664E-2</v>
      </c>
      <c r="N873" s="19">
        <f t="shared" si="122"/>
        <v>3.3879700046141506E-6</v>
      </c>
    </row>
    <row r="874" spans="1:14" x14ac:dyDescent="0.2">
      <c r="A874" s="5">
        <v>872</v>
      </c>
      <c r="B874" s="2" t="str">
        <f>'Исходные данные'!A1124</f>
        <v>24.09.2012</v>
      </c>
      <c r="C874" s="2">
        <f>'Исходные данные'!B1124</f>
        <v>870.01</v>
      </c>
      <c r="D874" s="6" t="str">
        <f>'Исходные данные'!A876</f>
        <v>25.09.2013</v>
      </c>
      <c r="E874" s="2">
        <f>'Исходные данные'!B876</f>
        <v>876.97</v>
      </c>
      <c r="F874" s="13">
        <f t="shared" si="117"/>
        <v>1.0079999080470339</v>
      </c>
      <c r="G874" s="13">
        <f t="shared" si="118"/>
        <v>8.7405687401453269E-2</v>
      </c>
      <c r="H874" s="13">
        <f t="shared" si="119"/>
        <v>2.5180009174846152E-4</v>
      </c>
      <c r="I874" s="13">
        <f t="shared" si="123"/>
        <v>7.968078425992035E-3</v>
      </c>
      <c r="J874" s="19">
        <f t="shared" si="120"/>
        <v>2.0063628787237314E-6</v>
      </c>
      <c r="K874" s="13">
        <f t="shared" si="124"/>
        <v>0.88923750889145547</v>
      </c>
      <c r="L874" s="13">
        <f t="shared" si="121"/>
        <v>-0.11739091504283347</v>
      </c>
      <c r="M874" s="13">
        <f t="shared" si="125"/>
        <v>1.3780626934593788E-2</v>
      </c>
      <c r="N874" s="19">
        <f t="shared" si="122"/>
        <v>3.469963126482036E-6</v>
      </c>
    </row>
    <row r="875" spans="1:14" x14ac:dyDescent="0.2">
      <c r="A875" s="5">
        <v>873</v>
      </c>
      <c r="B875" s="2" t="str">
        <f>'Исходные данные'!A1125</f>
        <v>21.09.2012</v>
      </c>
      <c r="C875" s="2">
        <f>'Исходные данные'!B1125</f>
        <v>878.54</v>
      </c>
      <c r="D875" s="6" t="str">
        <f>'Исходные данные'!A877</f>
        <v>24.09.2013</v>
      </c>
      <c r="E875" s="2">
        <f>'Исходные данные'!B877</f>
        <v>873.08</v>
      </c>
      <c r="F875" s="13">
        <f t="shared" si="117"/>
        <v>0.99378514353358993</v>
      </c>
      <c r="G875" s="13">
        <f t="shared" si="118"/>
        <v>8.7161734100520152E-2</v>
      </c>
      <c r="H875" s="13">
        <f t="shared" si="119"/>
        <v>2.5109730609018779E-4</v>
      </c>
      <c r="I875" s="13">
        <f t="shared" si="123"/>
        <v>-6.2342490768037039E-3</v>
      </c>
      <c r="J875" s="19">
        <f t="shared" si="120"/>
        <v>-1.5654031486806503E-6</v>
      </c>
      <c r="K875" s="13">
        <f t="shared" si="124"/>
        <v>0.87669752581754457</v>
      </c>
      <c r="L875" s="13">
        <f t="shared" si="121"/>
        <v>-0.13159324254562921</v>
      </c>
      <c r="M875" s="13">
        <f t="shared" si="125"/>
        <v>1.7316781483672848E-2</v>
      </c>
      <c r="N875" s="19">
        <f t="shared" si="122"/>
        <v>4.3481971807026973E-6</v>
      </c>
    </row>
    <row r="876" spans="1:14" x14ac:dyDescent="0.2">
      <c r="A876" s="5">
        <v>874</v>
      </c>
      <c r="B876" s="2" t="str">
        <f>'Исходные данные'!A1126</f>
        <v>20.09.2012</v>
      </c>
      <c r="C876" s="2">
        <f>'Исходные данные'!B1126</f>
        <v>873.81</v>
      </c>
      <c r="D876" s="6" t="str">
        <f>'Исходные данные'!A878</f>
        <v>23.09.2013</v>
      </c>
      <c r="E876" s="2">
        <f>'Исходные данные'!B878</f>
        <v>871.81</v>
      </c>
      <c r="F876" s="13">
        <f t="shared" si="117"/>
        <v>0.99771117290944256</v>
      </c>
      <c r="G876" s="13">
        <f t="shared" si="118"/>
        <v>8.6918461684490522E-2</v>
      </c>
      <c r="H876" s="13">
        <f t="shared" si="119"/>
        <v>2.5039648193906841E-4</v>
      </c>
      <c r="I876" s="13">
        <f t="shared" si="123"/>
        <v>-2.291450459004966E-3</v>
      </c>
      <c r="J876" s="19">
        <f t="shared" si="120"/>
        <v>-5.7377113347250697E-7</v>
      </c>
      <c r="K876" s="13">
        <f t="shared" si="124"/>
        <v>0.88016099099660583</v>
      </c>
      <c r="L876" s="13">
        <f t="shared" si="121"/>
        <v>-0.12765044392783048</v>
      </c>
      <c r="M876" s="13">
        <f t="shared" si="125"/>
        <v>1.6294635834972242E-2</v>
      </c>
      <c r="N876" s="19">
        <f t="shared" si="122"/>
        <v>4.0801194875553243E-6</v>
      </c>
    </row>
    <row r="877" spans="1:14" x14ac:dyDescent="0.2">
      <c r="A877" s="5">
        <v>875</v>
      </c>
      <c r="B877" s="2" t="str">
        <f>'Исходные данные'!A1127</f>
        <v>19.09.2012</v>
      </c>
      <c r="C877" s="2">
        <f>'Исходные данные'!B1127</f>
        <v>878.93</v>
      </c>
      <c r="D877" s="6" t="str">
        <f>'Исходные данные'!A879</f>
        <v>20.09.2013</v>
      </c>
      <c r="E877" s="2">
        <f>'Исходные данные'!B879</f>
        <v>874.53</v>
      </c>
      <c r="F877" s="13">
        <f t="shared" si="117"/>
        <v>0.9949939130533717</v>
      </c>
      <c r="G877" s="13">
        <f t="shared" si="118"/>
        <v>8.6675868252983373E-2</v>
      </c>
      <c r="H877" s="13">
        <f t="shared" si="119"/>
        <v>2.496976138204469E-4</v>
      </c>
      <c r="I877" s="13">
        <f t="shared" si="123"/>
        <v>-5.018659376556267E-3</v>
      </c>
      <c r="J877" s="19">
        <f t="shared" si="120"/>
        <v>-1.2531472709037116E-6</v>
      </c>
      <c r="K877" s="13">
        <f t="shared" si="124"/>
        <v>0.87776387829239477</v>
      </c>
      <c r="L877" s="13">
        <f t="shared" si="121"/>
        <v>-0.13037765284538169</v>
      </c>
      <c r="M877" s="13">
        <f t="shared" si="125"/>
        <v>1.6998332361470917E-2</v>
      </c>
      <c r="N877" s="19">
        <f t="shared" si="122"/>
        <v>4.2444430295861702E-6</v>
      </c>
    </row>
    <row r="878" spans="1:14" x14ac:dyDescent="0.2">
      <c r="A878" s="5">
        <v>876</v>
      </c>
      <c r="B878" s="2" t="str">
        <f>'Исходные данные'!A1128</f>
        <v>18.09.2012</v>
      </c>
      <c r="C878" s="2">
        <f>'Исходные данные'!B1128</f>
        <v>889</v>
      </c>
      <c r="D878" s="6" t="str">
        <f>'Исходные данные'!A880</f>
        <v>19.09.2013</v>
      </c>
      <c r="E878" s="2">
        <f>'Исходные данные'!B880</f>
        <v>877.61</v>
      </c>
      <c r="F878" s="13">
        <f t="shared" si="117"/>
        <v>0.98718785151856014</v>
      </c>
      <c r="G878" s="13">
        <f t="shared" si="118"/>
        <v>8.6433951910921514E-2</v>
      </c>
      <c r="H878" s="13">
        <f t="shared" si="119"/>
        <v>2.490006962749461E-4</v>
      </c>
      <c r="I878" s="13">
        <f t="shared" si="123"/>
        <v>-1.2894931904950136E-2</v>
      </c>
      <c r="J878" s="19">
        <f t="shared" si="120"/>
        <v>-3.2108470227506007E-6</v>
      </c>
      <c r="K878" s="13">
        <f t="shared" si="124"/>
        <v>0.87087752576591682</v>
      </c>
      <c r="L878" s="13">
        <f t="shared" si="121"/>
        <v>-0.13825392537377557</v>
      </c>
      <c r="M878" s="13">
        <f t="shared" si="125"/>
        <v>1.9114147881257558E-2</v>
      </c>
      <c r="N878" s="19">
        <f t="shared" si="122"/>
        <v>4.7594361311354181E-6</v>
      </c>
    </row>
    <row r="879" spans="1:14" x14ac:dyDescent="0.2">
      <c r="A879" s="5">
        <v>877</v>
      </c>
      <c r="B879" s="2" t="str">
        <f>'Исходные данные'!A1129</f>
        <v>17.09.2012</v>
      </c>
      <c r="C879" s="2">
        <f>'Исходные данные'!B1129</f>
        <v>895.37</v>
      </c>
      <c r="D879" s="6" t="str">
        <f>'Исходные данные'!A881</f>
        <v>18.09.2013</v>
      </c>
      <c r="E879" s="2">
        <f>'Исходные данные'!B881</f>
        <v>875.39</v>
      </c>
      <c r="F879" s="13">
        <f t="shared" si="117"/>
        <v>0.97768520276533721</v>
      </c>
      <c r="G879" s="13">
        <f t="shared" si="118"/>
        <v>8.6192710768517131E-2</v>
      </c>
      <c r="H879" s="13">
        <f t="shared" si="119"/>
        <v>2.4830572385842669E-4</v>
      </c>
      <c r="I879" s="13">
        <f t="shared" si="123"/>
        <v>-2.2567539324393125E-2</v>
      </c>
      <c r="J879" s="19">
        <f t="shared" si="120"/>
        <v>-5.6036491876469441E-6</v>
      </c>
      <c r="K879" s="13">
        <f t="shared" si="124"/>
        <v>0.86249447767461462</v>
      </c>
      <c r="L879" s="13">
        <f t="shared" si="121"/>
        <v>-0.14792653279321857</v>
      </c>
      <c r="M879" s="13">
        <f t="shared" si="125"/>
        <v>2.1882259104223228E-2</v>
      </c>
      <c r="N879" s="19">
        <f t="shared" si="122"/>
        <v>5.4334901865317964E-6</v>
      </c>
    </row>
    <row r="880" spans="1:14" x14ac:dyDescent="0.2">
      <c r="A880" s="5">
        <v>878</v>
      </c>
      <c r="B880" s="2" t="str">
        <f>'Исходные данные'!A1130</f>
        <v>14.09.2012</v>
      </c>
      <c r="C880" s="2">
        <f>'Исходные данные'!B1130</f>
        <v>891.56</v>
      </c>
      <c r="D880" s="6" t="str">
        <f>'Исходные данные'!A882</f>
        <v>17.09.2013</v>
      </c>
      <c r="E880" s="2">
        <f>'Исходные данные'!B882</f>
        <v>875.56</v>
      </c>
      <c r="F880" s="13">
        <f t="shared" si="117"/>
        <v>0.98205392794652069</v>
      </c>
      <c r="G880" s="13">
        <f t="shared" si="118"/>
        <v>8.5952142941256901E-2</v>
      </c>
      <c r="H880" s="13">
        <f t="shared" si="119"/>
        <v>2.4761269114194416E-4</v>
      </c>
      <c r="I880" s="13">
        <f t="shared" si="123"/>
        <v>-1.8109055693038362E-2</v>
      </c>
      <c r="J880" s="19">
        <f t="shared" si="120"/>
        <v>-4.484032014192573E-6</v>
      </c>
      <c r="K880" s="13">
        <f t="shared" si="124"/>
        <v>0.86634848030510458</v>
      </c>
      <c r="L880" s="13">
        <f t="shared" si="121"/>
        <v>-0.14346804916186387</v>
      </c>
      <c r="M880" s="13">
        <f t="shared" si="125"/>
        <v>2.0583081130311043E-2</v>
      </c>
      <c r="N880" s="19">
        <f t="shared" si="122"/>
        <v>5.0966321106692867E-6</v>
      </c>
    </row>
    <row r="881" spans="1:14" x14ac:dyDescent="0.2">
      <c r="A881" s="5">
        <v>879</v>
      </c>
      <c r="B881" s="2" t="str">
        <f>'Исходные данные'!A1131</f>
        <v>13.09.2012</v>
      </c>
      <c r="C881" s="2">
        <f>'Исходные данные'!B1131</f>
        <v>875.27</v>
      </c>
      <c r="D881" s="6" t="str">
        <f>'Исходные данные'!A883</f>
        <v>16.09.2013</v>
      </c>
      <c r="E881" s="2">
        <f>'Исходные данные'!B883</f>
        <v>876.53</v>
      </c>
      <c r="F881" s="13">
        <f t="shared" si="117"/>
        <v>1.001439555794212</v>
      </c>
      <c r="G881" s="13">
        <f t="shared" si="118"/>
        <v>8.5712246549887183E-2</v>
      </c>
      <c r="H881" s="13">
        <f t="shared" si="119"/>
        <v>2.4692159271170615E-4</v>
      </c>
      <c r="I881" s="13">
        <f t="shared" si="123"/>
        <v>1.4385206271044161E-3</v>
      </c>
      <c r="J881" s="19">
        <f t="shared" si="120"/>
        <v>3.5520180439326473E-7</v>
      </c>
      <c r="K881" s="13">
        <f t="shared" si="124"/>
        <v>0.88345009636474958</v>
      </c>
      <c r="L881" s="13">
        <f t="shared" si="121"/>
        <v>-0.12392047284172106</v>
      </c>
      <c r="M881" s="13">
        <f t="shared" si="125"/>
        <v>1.5356283589315772E-2</v>
      </c>
      <c r="N881" s="19">
        <f t="shared" si="122"/>
        <v>3.7917980020064862E-6</v>
      </c>
    </row>
    <row r="882" spans="1:14" x14ac:dyDescent="0.2">
      <c r="A882" s="5">
        <v>880</v>
      </c>
      <c r="B882" s="2" t="str">
        <f>'Исходные данные'!A1132</f>
        <v>12.09.2012</v>
      </c>
      <c r="C882" s="2">
        <f>'Исходные данные'!B1132</f>
        <v>878.37</v>
      </c>
      <c r="D882" s="6" t="str">
        <f>'Исходные данные'!A884</f>
        <v>13.09.2013</v>
      </c>
      <c r="E882" s="2">
        <f>'Исходные данные'!B884</f>
        <v>871.38</v>
      </c>
      <c r="F882" s="13">
        <f t="shared" si="117"/>
        <v>0.99204207793982035</v>
      </c>
      <c r="G882" s="13">
        <f t="shared" si="118"/>
        <v>8.5473019720399543E-2</v>
      </c>
      <c r="H882" s="13">
        <f t="shared" si="119"/>
        <v>2.4623242316903083E-4</v>
      </c>
      <c r="I882" s="13">
        <f t="shared" si="123"/>
        <v>-7.9897553188068467E-3</v>
      </c>
      <c r="J882" s="19">
        <f t="shared" si="120"/>
        <v>-1.9673368126774624E-6</v>
      </c>
      <c r="K882" s="13">
        <f t="shared" si="124"/>
        <v>0.87515982795263003</v>
      </c>
      <c r="L882" s="13">
        <f t="shared" si="121"/>
        <v>-0.13334874878763225</v>
      </c>
      <c r="M882" s="13">
        <f t="shared" si="125"/>
        <v>1.7781888803227106E-2</v>
      </c>
      <c r="N882" s="19">
        <f t="shared" si="122"/>
        <v>4.3784775685408683E-6</v>
      </c>
    </row>
    <row r="883" spans="1:14" x14ac:dyDescent="0.2">
      <c r="A883" s="5">
        <v>881</v>
      </c>
      <c r="B883" s="2" t="str">
        <f>'Исходные данные'!A1133</f>
        <v>11.09.2012</v>
      </c>
      <c r="C883" s="2">
        <f>'Исходные данные'!B1133</f>
        <v>873.52</v>
      </c>
      <c r="D883" s="6" t="str">
        <f>'Исходные данные'!A885</f>
        <v>12.09.2013</v>
      </c>
      <c r="E883" s="2">
        <f>'Исходные данные'!B885</f>
        <v>872.94</v>
      </c>
      <c r="F883" s="13">
        <f t="shared" si="117"/>
        <v>0.99933601978203146</v>
      </c>
      <c r="G883" s="13">
        <f t="shared" si="118"/>
        <v>8.5234460584015834E-2</v>
      </c>
      <c r="H883" s="13">
        <f t="shared" si="119"/>
        <v>2.4554517713030387E-4</v>
      </c>
      <c r="I883" s="13">
        <f t="shared" si="123"/>
        <v>-6.6420075045834444E-4</v>
      </c>
      <c r="J883" s="19">
        <f t="shared" si="120"/>
        <v>-1.6309129092137495E-7</v>
      </c>
      <c r="K883" s="13">
        <f t="shared" si="124"/>
        <v>0.88159439865247602</v>
      </c>
      <c r="L883" s="13">
        <f t="shared" si="121"/>
        <v>-0.12602319421928382</v>
      </c>
      <c r="M883" s="13">
        <f t="shared" si="125"/>
        <v>1.588184548123138E-2</v>
      </c>
      <c r="N883" s="19">
        <f t="shared" si="122"/>
        <v>3.8997105618450752E-6</v>
      </c>
    </row>
    <row r="884" spans="1:14" x14ac:dyDescent="0.2">
      <c r="A884" s="5">
        <v>882</v>
      </c>
      <c r="B884" s="2" t="str">
        <f>'Исходные данные'!A1134</f>
        <v>10.09.2012</v>
      </c>
      <c r="C884" s="2">
        <f>'Исходные данные'!B1134</f>
        <v>872.62</v>
      </c>
      <c r="D884" s="6" t="str">
        <f>'Исходные данные'!A886</f>
        <v>11.09.2013</v>
      </c>
      <c r="E884" s="2">
        <f>'Исходные данные'!B886</f>
        <v>870.64</v>
      </c>
      <c r="F884" s="13">
        <f t="shared" si="117"/>
        <v>0.99773097109853082</v>
      </c>
      <c r="G884" s="13">
        <f t="shared" si="118"/>
        <v>8.4996567277173848E-2</v>
      </c>
      <c r="H884" s="13">
        <f t="shared" si="119"/>
        <v>2.4485984922693725E-4</v>
      </c>
      <c r="I884" s="13">
        <f t="shared" si="123"/>
        <v>-2.2716070482116627E-3</v>
      </c>
      <c r="J884" s="19">
        <f t="shared" si="120"/>
        <v>-5.5622535932795564E-7</v>
      </c>
      <c r="K884" s="13">
        <f t="shared" si="124"/>
        <v>0.88017845656600213</v>
      </c>
      <c r="L884" s="13">
        <f t="shared" si="121"/>
        <v>-0.12763060051703712</v>
      </c>
      <c r="M884" s="13">
        <f t="shared" si="125"/>
        <v>1.6289570188339566E-2</v>
      </c>
      <c r="N884" s="19">
        <f t="shared" si="122"/>
        <v>3.9886617002884376E-6</v>
      </c>
    </row>
    <row r="885" spans="1:14" x14ac:dyDescent="0.2">
      <c r="A885" s="5">
        <v>883</v>
      </c>
      <c r="B885" s="2" t="str">
        <f>'Исходные данные'!A1135</f>
        <v>07.09.2012</v>
      </c>
      <c r="C885" s="2">
        <f>'Исходные данные'!B1135</f>
        <v>874.74</v>
      </c>
      <c r="D885" s="6" t="str">
        <f>'Исходные данные'!A887</f>
        <v>10.09.2013</v>
      </c>
      <c r="E885" s="2">
        <f>'Исходные данные'!B887</f>
        <v>875.77</v>
      </c>
      <c r="F885" s="13">
        <f t="shared" si="117"/>
        <v>1.0011774927407</v>
      </c>
      <c r="G885" s="13">
        <f t="shared" si="118"/>
        <v>8.4759337941512705E-2</v>
      </c>
      <c r="H885" s="13">
        <f t="shared" si="119"/>
        <v>2.4417643410532691E-4</v>
      </c>
      <c r="I885" s="13">
        <f t="shared" si="123"/>
        <v>1.1768000398363052E-3</v>
      </c>
      <c r="J885" s="19">
        <f t="shared" si="120"/>
        <v>2.8734683738223569E-7</v>
      </c>
      <c r="K885" s="13">
        <f t="shared" si="124"/>
        <v>0.88321890954120219</v>
      </c>
      <c r="L885" s="13">
        <f t="shared" si="121"/>
        <v>-0.12418219342898917</v>
      </c>
      <c r="M885" s="13">
        <f t="shared" si="125"/>
        <v>1.5421217164834926E-2</v>
      </c>
      <c r="N885" s="19">
        <f t="shared" si="122"/>
        <v>3.7654978168732515E-6</v>
      </c>
    </row>
    <row r="886" spans="1:14" x14ac:dyDescent="0.2">
      <c r="A886" s="5">
        <v>884</v>
      </c>
      <c r="B886" s="2" t="str">
        <f>'Исходные данные'!A1136</f>
        <v>06.09.2012</v>
      </c>
      <c r="C886" s="2">
        <f>'Исходные данные'!B1136</f>
        <v>868.39</v>
      </c>
      <c r="D886" s="6" t="str">
        <f>'Исходные данные'!A888</f>
        <v>09.09.2013</v>
      </c>
      <c r="E886" s="2">
        <f>'Исходные данные'!B888</f>
        <v>876.01</v>
      </c>
      <c r="F886" s="13">
        <f t="shared" si="117"/>
        <v>1.0087748592222388</v>
      </c>
      <c r="G886" s="13">
        <f t="shared" si="118"/>
        <v>8.4522770723858207E-2</v>
      </c>
      <c r="H886" s="13">
        <f t="shared" si="119"/>
        <v>2.4349492642681064E-4</v>
      </c>
      <c r="I886" s="13">
        <f t="shared" si="123"/>
        <v>8.7365838891922901E-3</v>
      </c>
      <c r="J886" s="19">
        <f t="shared" si="120"/>
        <v>2.1273138513205358E-6</v>
      </c>
      <c r="K886" s="13">
        <f t="shared" si="124"/>
        <v>0.88992115543452599</v>
      </c>
      <c r="L886" s="13">
        <f t="shared" si="121"/>
        <v>-0.11662240957963314</v>
      </c>
      <c r="M886" s="13">
        <f t="shared" si="125"/>
        <v>1.3600786416159751E-2</v>
      </c>
      <c r="N886" s="19">
        <f t="shared" si="122"/>
        <v>3.3117224877495843E-6</v>
      </c>
    </row>
    <row r="887" spans="1:14" x14ac:dyDescent="0.2">
      <c r="A887" s="5">
        <v>885</v>
      </c>
      <c r="B887" s="2" t="str">
        <f>'Исходные данные'!A1137</f>
        <v>05.09.2012</v>
      </c>
      <c r="C887" s="2">
        <f>'Исходные данные'!B1137</f>
        <v>860.31</v>
      </c>
      <c r="D887" s="6" t="str">
        <f>'Исходные данные'!A889</f>
        <v>06.09.2013</v>
      </c>
      <c r="E887" s="2">
        <f>'Исходные данные'!B889</f>
        <v>874.18</v>
      </c>
      <c r="F887" s="13">
        <f t="shared" si="117"/>
        <v>1.0161220955237065</v>
      </c>
      <c r="G887" s="13">
        <f t="shared" si="118"/>
        <v>8.4286863776208545E-2</v>
      </c>
      <c r="H887" s="13">
        <f t="shared" si="119"/>
        <v>2.4281532086762713E-4</v>
      </c>
      <c r="I887" s="13">
        <f t="shared" si="123"/>
        <v>1.5993514695676132E-2</v>
      </c>
      <c r="J887" s="19">
        <f t="shared" si="120"/>
        <v>3.8834704026317097E-6</v>
      </c>
      <c r="K887" s="13">
        <f t="shared" si="124"/>
        <v>0.89640274144837029</v>
      </c>
      <c r="L887" s="13">
        <f t="shared" si="121"/>
        <v>-0.10936547877314934</v>
      </c>
      <c r="M887" s="13">
        <f t="shared" si="125"/>
        <v>1.1960807947280218E-2</v>
      </c>
      <c r="N887" s="19">
        <f t="shared" si="122"/>
        <v>2.9042674195549107E-6</v>
      </c>
    </row>
    <row r="888" spans="1:14" x14ac:dyDescent="0.2">
      <c r="A888" s="5">
        <v>886</v>
      </c>
      <c r="B888" s="2" t="str">
        <f>'Исходные данные'!A1138</f>
        <v>04.09.2012</v>
      </c>
      <c r="C888" s="2">
        <f>'Исходные данные'!B1138</f>
        <v>862.01</v>
      </c>
      <c r="D888" s="6" t="str">
        <f>'Исходные данные'!A890</f>
        <v>05.09.2013</v>
      </c>
      <c r="E888" s="2">
        <f>'Исходные данные'!B890</f>
        <v>862.81</v>
      </c>
      <c r="F888" s="13">
        <f t="shared" si="117"/>
        <v>1.0009280634795419</v>
      </c>
      <c r="G888" s="13">
        <f t="shared" si="118"/>
        <v>8.4051615255719581E-2</v>
      </c>
      <c r="H888" s="13">
        <f t="shared" si="119"/>
        <v>2.4213761211887326E-4</v>
      </c>
      <c r="I888" s="13">
        <f t="shared" si="123"/>
        <v>9.2763309489312155E-4</v>
      </c>
      <c r="J888" s="19">
        <f t="shared" si="120"/>
        <v>2.2461486251986063E-7</v>
      </c>
      <c r="K888" s="13">
        <f t="shared" si="124"/>
        <v>0.88299886799847371</v>
      </c>
      <c r="L888" s="13">
        <f t="shared" si="121"/>
        <v>-0.12443136037393231</v>
      </c>
      <c r="M888" s="13">
        <f t="shared" si="125"/>
        <v>1.5483163444507456E-2</v>
      </c>
      <c r="N888" s="19">
        <f t="shared" si="122"/>
        <v>3.7490562244992643E-6</v>
      </c>
    </row>
    <row r="889" spans="1:14" x14ac:dyDescent="0.2">
      <c r="A889" s="5">
        <v>887</v>
      </c>
      <c r="B889" s="2" t="str">
        <f>'Исходные данные'!A1139</f>
        <v>03.09.2012</v>
      </c>
      <c r="C889" s="2">
        <f>'Исходные данные'!B1139</f>
        <v>862.05</v>
      </c>
      <c r="D889" s="6" t="str">
        <f>'Исходные данные'!A891</f>
        <v>04.09.2013</v>
      </c>
      <c r="E889" s="2">
        <f>'Исходные данные'!B891</f>
        <v>854.46</v>
      </c>
      <c r="F889" s="13">
        <f t="shared" si="117"/>
        <v>0.99119540629893865</v>
      </c>
      <c r="G889" s="13">
        <f t="shared" si="118"/>
        <v>8.3817023324690959E-2</v>
      </c>
      <c r="H889" s="13">
        <f t="shared" si="119"/>
        <v>2.4146179488646427E-4</v>
      </c>
      <c r="I889" s="13">
        <f t="shared" si="123"/>
        <v>-8.8435831624687853E-3</v>
      </c>
      <c r="J889" s="19">
        <f t="shared" si="120"/>
        <v>-2.1353874636374269E-6</v>
      </c>
      <c r="K889" s="13">
        <f t="shared" si="124"/>
        <v>0.87441291103847529</v>
      </c>
      <c r="L889" s="13">
        <f t="shared" si="121"/>
        <v>-0.13420257663129426</v>
      </c>
      <c r="M889" s="13">
        <f t="shared" si="125"/>
        <v>1.8010331574478459E-2</v>
      </c>
      <c r="N889" s="19">
        <f t="shared" si="122"/>
        <v>4.3488069884739286E-6</v>
      </c>
    </row>
    <row r="890" spans="1:14" x14ac:dyDescent="0.2">
      <c r="A890" s="5">
        <v>888</v>
      </c>
      <c r="B890" s="2" t="str">
        <f>'Исходные данные'!A1140</f>
        <v>31.08.2012</v>
      </c>
      <c r="C890" s="2">
        <f>'Исходные данные'!B1140</f>
        <v>858.26</v>
      </c>
      <c r="D890" s="6" t="str">
        <f>'Исходные данные'!A892</f>
        <v>03.09.2013</v>
      </c>
      <c r="E890" s="2">
        <f>'Исходные данные'!B892</f>
        <v>852.24</v>
      </c>
      <c r="F890" s="13">
        <f t="shared" si="117"/>
        <v>0.99298580849625995</v>
      </c>
      <c r="G890" s="13">
        <f t="shared" si="118"/>
        <v>8.3583086150551072E-2</v>
      </c>
      <c r="H890" s="13">
        <f t="shared" si="119"/>
        <v>2.407878638910904E-4</v>
      </c>
      <c r="I890" s="13">
        <f t="shared" si="123"/>
        <v>-7.0389065836414721E-3</v>
      </c>
      <c r="J890" s="19">
        <f t="shared" si="120"/>
        <v>-1.6948832804039629E-6</v>
      </c>
      <c r="K890" s="13">
        <f t="shared" si="124"/>
        <v>0.87599236831535576</v>
      </c>
      <c r="L890" s="13">
        <f t="shared" si="121"/>
        <v>-0.13239790005246699</v>
      </c>
      <c r="M890" s="13">
        <f t="shared" si="125"/>
        <v>1.7529203938303088E-2</v>
      </c>
      <c r="N890" s="19">
        <f t="shared" si="122"/>
        <v>4.2208195720152895E-6</v>
      </c>
    </row>
    <row r="891" spans="1:14" x14ac:dyDescent="0.2">
      <c r="A891" s="5">
        <v>889</v>
      </c>
      <c r="B891" s="2" t="str">
        <f>'Исходные данные'!A1141</f>
        <v>30.08.2012</v>
      </c>
      <c r="C891" s="2">
        <f>'Исходные данные'!B1141</f>
        <v>856.81</v>
      </c>
      <c r="D891" s="6" t="str">
        <f>'Исходные данные'!A893</f>
        <v>02.09.2013</v>
      </c>
      <c r="E891" s="2">
        <f>'Исходные данные'!B893</f>
        <v>850.05</v>
      </c>
      <c r="F891" s="13">
        <f t="shared" si="117"/>
        <v>0.99211026948798453</v>
      </c>
      <c r="G891" s="13">
        <f t="shared" si="118"/>
        <v>8.334980190584336E-2</v>
      </c>
      <c r="H891" s="13">
        <f t="shared" si="119"/>
        <v>2.4011581386817739E-4</v>
      </c>
      <c r="I891" s="13">
        <f t="shared" si="123"/>
        <v>-7.9210191168922854E-3</v>
      </c>
      <c r="J891" s="19">
        <f t="shared" si="120"/>
        <v>-1.9019619519179829E-6</v>
      </c>
      <c r="K891" s="13">
        <f t="shared" si="124"/>
        <v>0.87521998518273769</v>
      </c>
      <c r="L891" s="13">
        <f t="shared" si="121"/>
        <v>-0.13328001258571778</v>
      </c>
      <c r="M891" s="13">
        <f t="shared" si="125"/>
        <v>1.7763561754849142E-2</v>
      </c>
      <c r="N891" s="19">
        <f t="shared" si="122"/>
        <v>4.2653120879632314E-6</v>
      </c>
    </row>
    <row r="892" spans="1:14" x14ac:dyDescent="0.2">
      <c r="A892" s="5">
        <v>890</v>
      </c>
      <c r="B892" s="2" t="str">
        <f>'Исходные данные'!A1142</f>
        <v>29.08.2012</v>
      </c>
      <c r="C892" s="2">
        <f>'Исходные данные'!B1142</f>
        <v>861.16</v>
      </c>
      <c r="D892" s="6" t="str">
        <f>'Исходные данные'!A894</f>
        <v>30.08.2013</v>
      </c>
      <c r="E892" s="2">
        <f>'Исходные данные'!B894</f>
        <v>849.89</v>
      </c>
      <c r="F892" s="13">
        <f t="shared" si="117"/>
        <v>0.98691300106832647</v>
      </c>
      <c r="G892" s="13">
        <f t="shared" si="118"/>
        <v>8.3117168768211666E-2</v>
      </c>
      <c r="H892" s="13">
        <f t="shared" si="119"/>
        <v>2.394456395678444E-4</v>
      </c>
      <c r="I892" s="13">
        <f t="shared" si="123"/>
        <v>-1.3173388247896803E-2</v>
      </c>
      <c r="J892" s="19">
        <f t="shared" si="120"/>
        <v>-3.1543103742931752E-6</v>
      </c>
      <c r="K892" s="13">
        <f t="shared" si="124"/>
        <v>0.87063505815482645</v>
      </c>
      <c r="L892" s="13">
        <f t="shared" si="121"/>
        <v>-0.13853238171672222</v>
      </c>
      <c r="M892" s="13">
        <f t="shared" si="125"/>
        <v>1.9191220784107687E-2</v>
      </c>
      <c r="N892" s="19">
        <f t="shared" si="122"/>
        <v>4.5952541347383736E-6</v>
      </c>
    </row>
    <row r="893" spans="1:14" x14ac:dyDescent="0.2">
      <c r="A893" s="5">
        <v>891</v>
      </c>
      <c r="B893" s="2" t="str">
        <f>'Исходные данные'!A1143</f>
        <v>28.08.2012</v>
      </c>
      <c r="C893" s="2">
        <f>'Исходные данные'!B1143</f>
        <v>862.09</v>
      </c>
      <c r="D893" s="6" t="str">
        <f>'Исходные данные'!A895</f>
        <v>29.08.2013</v>
      </c>
      <c r="E893" s="2">
        <f>'Исходные данные'!B895</f>
        <v>851.38</v>
      </c>
      <c r="F893" s="13">
        <f t="shared" si="117"/>
        <v>0.98757670312844359</v>
      </c>
      <c r="G893" s="13">
        <f t="shared" si="118"/>
        <v>8.2885184920386157E-2</v>
      </c>
      <c r="H893" s="13">
        <f t="shared" si="119"/>
        <v>2.3877733575486331E-4</v>
      </c>
      <c r="I893" s="13">
        <f t="shared" si="123"/>
        <v>-1.250111116921317E-2</v>
      </c>
      <c r="J893" s="19">
        <f t="shared" si="120"/>
        <v>-2.9849820189600847E-6</v>
      </c>
      <c r="K893" s="13">
        <f t="shared" si="124"/>
        <v>0.87122056293699268</v>
      </c>
      <c r="L893" s="13">
        <f t="shared" si="121"/>
        <v>-0.13786010463803858</v>
      </c>
      <c r="M893" s="13">
        <f t="shared" si="125"/>
        <v>1.9005408450810998E-2</v>
      </c>
      <c r="N893" s="19">
        <f t="shared" si="122"/>
        <v>4.5380607948176143E-6</v>
      </c>
    </row>
    <row r="894" spans="1:14" x14ac:dyDescent="0.2">
      <c r="A894" s="5">
        <v>892</v>
      </c>
      <c r="B894" s="2" t="str">
        <f>'Исходные данные'!A1144</f>
        <v>27.08.2012</v>
      </c>
      <c r="C894" s="2">
        <f>'Исходные данные'!B1144</f>
        <v>855.4</v>
      </c>
      <c r="D894" s="6" t="str">
        <f>'Исходные данные'!A896</f>
        <v>28.08.2013</v>
      </c>
      <c r="E894" s="2">
        <f>'Исходные данные'!B896</f>
        <v>853.52</v>
      </c>
      <c r="F894" s="13">
        <f t="shared" si="117"/>
        <v>0.99780219780219781</v>
      </c>
      <c r="G894" s="13">
        <f t="shared" si="118"/>
        <v>8.2653848550169093E-2</v>
      </c>
      <c r="H894" s="13">
        <f t="shared" si="119"/>
        <v>2.3811089720861782E-4</v>
      </c>
      <c r="I894" s="13">
        <f t="shared" si="123"/>
        <v>-2.2002209096024235E-3</v>
      </c>
      <c r="J894" s="19">
        <f t="shared" si="120"/>
        <v>-5.2389657484259422E-7</v>
      </c>
      <c r="K894" s="13">
        <f t="shared" si="124"/>
        <v>0.88024129135004303</v>
      </c>
      <c r="L894" s="13">
        <f t="shared" si="121"/>
        <v>-0.12755921437842788</v>
      </c>
      <c r="M894" s="13">
        <f t="shared" si="125"/>
        <v>1.6271353172841771E-2</v>
      </c>
      <c r="N894" s="19">
        <f t="shared" si="122"/>
        <v>3.8743865027836445E-6</v>
      </c>
    </row>
    <row r="895" spans="1:14" x14ac:dyDescent="0.2">
      <c r="A895" s="5">
        <v>893</v>
      </c>
      <c r="B895" s="2" t="str">
        <f>'Исходные данные'!A1145</f>
        <v>24.08.2012</v>
      </c>
      <c r="C895" s="2">
        <f>'Исходные данные'!B1145</f>
        <v>854.93</v>
      </c>
      <c r="D895" s="6" t="str">
        <f>'Исходные данные'!A897</f>
        <v>27.08.2013</v>
      </c>
      <c r="E895" s="2">
        <f>'Исходные данные'!B897</f>
        <v>859.67</v>
      </c>
      <c r="F895" s="13">
        <f t="shared" si="117"/>
        <v>1.0055443135695321</v>
      </c>
      <c r="G895" s="13">
        <f t="shared" si="118"/>
        <v>8.2423157850420578E-2</v>
      </c>
      <c r="H895" s="13">
        <f t="shared" si="119"/>
        <v>2.3744631872306234E-4</v>
      </c>
      <c r="I895" s="13">
        <f t="shared" si="123"/>
        <v>5.5290004375166705E-3</v>
      </c>
      <c r="J895" s="19">
        <f t="shared" si="120"/>
        <v>1.3128408001065344E-6</v>
      </c>
      <c r="K895" s="13">
        <f t="shared" si="124"/>
        <v>0.88707123218985151</v>
      </c>
      <c r="L895" s="13">
        <f t="shared" si="121"/>
        <v>-0.11982999303130877</v>
      </c>
      <c r="M895" s="13">
        <f t="shared" si="125"/>
        <v>1.4359227229883552E-2</v>
      </c>
      <c r="N895" s="19">
        <f t="shared" si="122"/>
        <v>3.4095456454438055E-6</v>
      </c>
    </row>
    <row r="896" spans="1:14" x14ac:dyDescent="0.2">
      <c r="A896" s="5">
        <v>894</v>
      </c>
      <c r="B896" s="2" t="str">
        <f>'Исходные данные'!A1146</f>
        <v>23.08.2012</v>
      </c>
      <c r="C896" s="2">
        <f>'Исходные данные'!B1146</f>
        <v>858.82</v>
      </c>
      <c r="D896" s="6" t="str">
        <f>'Исходные данные'!A898</f>
        <v>26.08.2013</v>
      </c>
      <c r="E896" s="2">
        <f>'Исходные данные'!B898</f>
        <v>870.24</v>
      </c>
      <c r="F896" s="13">
        <f t="shared" si="117"/>
        <v>1.0132973149204723</v>
      </c>
      <c r="G896" s="13">
        <f t="shared" si="118"/>
        <v>8.2193111019044543E-2</v>
      </c>
      <c r="H896" s="13">
        <f t="shared" si="119"/>
        <v>2.3678359510668169E-4</v>
      </c>
      <c r="I896" s="13">
        <f t="shared" si="123"/>
        <v>1.3209681631924352E-2</v>
      </c>
      <c r="J896" s="19">
        <f t="shared" si="120"/>
        <v>3.1278359070217462E-6</v>
      </c>
      <c r="K896" s="13">
        <f t="shared" si="124"/>
        <v>0.89391077607542535</v>
      </c>
      <c r="L896" s="13">
        <f t="shared" si="121"/>
        <v>-0.11214931183690111</v>
      </c>
      <c r="M896" s="13">
        <f t="shared" si="125"/>
        <v>1.2577468145490527E-2</v>
      </c>
      <c r="N896" s="19">
        <f t="shared" si="122"/>
        <v>2.9781381248290159E-6</v>
      </c>
    </row>
    <row r="897" spans="1:14" x14ac:dyDescent="0.2">
      <c r="A897" s="5">
        <v>895</v>
      </c>
      <c r="B897" s="2" t="str">
        <f>'Исходные данные'!A1147</f>
        <v>22.08.2012</v>
      </c>
      <c r="C897" s="2">
        <f>'Исходные данные'!B1147</f>
        <v>854.9</v>
      </c>
      <c r="D897" s="6" t="str">
        <f>'Исходные данные'!A899</f>
        <v>23.08.2013</v>
      </c>
      <c r="E897" s="2">
        <f>'Исходные данные'!B899</f>
        <v>874.05</v>
      </c>
      <c r="F897" s="13">
        <f t="shared" si="117"/>
        <v>1.0224002807345889</v>
      </c>
      <c r="G897" s="13">
        <f t="shared" si="118"/>
        <v>8.1963706258974853E-2</v>
      </c>
      <c r="H897" s="13">
        <f t="shared" si="119"/>
        <v>2.3612272118245098E-4</v>
      </c>
      <c r="I897" s="13">
        <f t="shared" si="123"/>
        <v>2.2153079225004924E-2</v>
      </c>
      <c r="J897" s="19">
        <f t="shared" si="120"/>
        <v>5.2308453491785851E-6</v>
      </c>
      <c r="K897" s="13">
        <f t="shared" si="124"/>
        <v>0.9019412318120259</v>
      </c>
      <c r="L897" s="13">
        <f t="shared" si="121"/>
        <v>-0.10320591424382056</v>
      </c>
      <c r="M897" s="13">
        <f t="shared" si="125"/>
        <v>1.065146073490288E-2</v>
      </c>
      <c r="N897" s="19">
        <f t="shared" si="122"/>
        <v>2.5150518932932972E-6</v>
      </c>
    </row>
    <row r="898" spans="1:14" x14ac:dyDescent="0.2">
      <c r="A898" s="5">
        <v>896</v>
      </c>
      <c r="B898" s="2" t="str">
        <f>'Исходные данные'!A1148</f>
        <v>21.08.2012</v>
      </c>
      <c r="C898" s="2">
        <f>'Исходные данные'!B1148</f>
        <v>857.78</v>
      </c>
      <c r="D898" s="6" t="str">
        <f>'Исходные данные'!A900</f>
        <v>22.08.2013</v>
      </c>
      <c r="E898" s="2">
        <f>'Исходные данные'!B900</f>
        <v>863.2</v>
      </c>
      <c r="F898" s="13">
        <f t="shared" ref="F898:F961" si="126">E898/C898</f>
        <v>1.0063186364802164</v>
      </c>
      <c r="G898" s="13">
        <f t="shared" ref="G898:G961" si="127">1/POWER(2,A898/248)</f>
        <v>8.1734941778160763E-2</v>
      </c>
      <c r="H898" s="13">
        <f t="shared" ref="H898:H961" si="128">G898/SUM(G$2:G$1242)</f>
        <v>2.3546369178779376E-4</v>
      </c>
      <c r="I898" s="13">
        <f t="shared" si="123"/>
        <v>6.2987575911030739E-3</v>
      </c>
      <c r="J898" s="19">
        <f t="shared" ref="J898:J961" si="129">H898*I898</f>
        <v>1.4831287160775205E-6</v>
      </c>
      <c r="K898" s="13">
        <f t="shared" si="124"/>
        <v>0.88775432449043368</v>
      </c>
      <c r="L898" s="13">
        <f t="shared" ref="L898:L961" si="130">LN(K898)</f>
        <v>-0.11906023587772234</v>
      </c>
      <c r="M898" s="13">
        <f t="shared" si="125"/>
        <v>1.4175339767258925E-2</v>
      </c>
      <c r="N898" s="19">
        <f t="shared" ref="N898:N961" si="131">M898*H898</f>
        <v>3.3377778339451117E-6</v>
      </c>
    </row>
    <row r="899" spans="1:14" x14ac:dyDescent="0.2">
      <c r="A899" s="5">
        <v>897</v>
      </c>
      <c r="B899" s="2" t="str">
        <f>'Исходные данные'!A1149</f>
        <v>20.08.2012</v>
      </c>
      <c r="C899" s="2">
        <f>'Исходные данные'!B1149</f>
        <v>851.39</v>
      </c>
      <c r="D899" s="6" t="str">
        <f>'Исходные данные'!A901</f>
        <v>21.08.2013</v>
      </c>
      <c r="E899" s="2">
        <f>'Исходные данные'!B901</f>
        <v>860.17</v>
      </c>
      <c r="F899" s="13">
        <f t="shared" si="126"/>
        <v>1.0103125477160877</v>
      </c>
      <c r="G899" s="13">
        <f t="shared" si="127"/>
        <v>8.1506815789553419E-2</v>
      </c>
      <c r="H899" s="13">
        <f t="shared" si="128"/>
        <v>2.3480650177454317E-4</v>
      </c>
      <c r="I899" s="13">
        <f t="shared" ref="I899:I962" si="132">LN(F899)</f>
        <v>1.0259736166652289E-2</v>
      </c>
      <c r="J899" s="19">
        <f t="shared" si="129"/>
        <v>2.4090527584213856E-6</v>
      </c>
      <c r="K899" s="13">
        <f t="shared" ref="K899:K962" si="133">F899/GEOMEAN(F$2:F$1242)</f>
        <v>0.89127767369886834</v>
      </c>
      <c r="L899" s="13">
        <f t="shared" si="130"/>
        <v>-0.11509925730217323</v>
      </c>
      <c r="M899" s="13">
        <f t="shared" ref="M899:M962" si="134">POWER(L899-AVERAGE(L$2:L$1242),2)</f>
        <v>1.3247839031511919E-2</v>
      </c>
      <c r="N899" s="19">
        <f t="shared" si="131"/>
        <v>3.1106787390615655E-6</v>
      </c>
    </row>
    <row r="900" spans="1:14" x14ac:dyDescent="0.2">
      <c r="A900" s="5">
        <v>898</v>
      </c>
      <c r="B900" s="2" t="str">
        <f>'Исходные данные'!A1150</f>
        <v>17.08.2012</v>
      </c>
      <c r="C900" s="2">
        <f>'Исходные данные'!B1150</f>
        <v>855.59</v>
      </c>
      <c r="D900" s="6" t="str">
        <f>'Исходные данные'!A902</f>
        <v>20.08.2013</v>
      </c>
      <c r="E900" s="2">
        <f>'Исходные данные'!B902</f>
        <v>858.19</v>
      </c>
      <c r="F900" s="13">
        <f t="shared" si="126"/>
        <v>1.0030388386961044</v>
      </c>
      <c r="G900" s="13">
        <f t="shared" si="127"/>
        <v>8.127932651109164E-2</v>
      </c>
      <c r="H900" s="13">
        <f t="shared" si="128"/>
        <v>2.3415114600890092E-4</v>
      </c>
      <c r="I900" s="13">
        <f t="shared" si="132"/>
        <v>3.0342307586196083E-3</v>
      </c>
      <c r="J900" s="19">
        <f t="shared" si="129"/>
        <v>7.104686093862381E-7</v>
      </c>
      <c r="K900" s="13">
        <f t="shared" si="133"/>
        <v>0.88486095199314641</v>
      </c>
      <c r="L900" s="13">
        <f t="shared" si="130"/>
        <v>-0.1223247627102058</v>
      </c>
      <c r="M900" s="13">
        <f t="shared" si="134"/>
        <v>1.4963347572108199E-2</v>
      </c>
      <c r="N900" s="19">
        <f t="shared" si="131"/>
        <v>3.5036849821386402E-6</v>
      </c>
    </row>
    <row r="901" spans="1:14" x14ac:dyDescent="0.2">
      <c r="A901" s="5">
        <v>899</v>
      </c>
      <c r="B901" s="2" t="str">
        <f>'Исходные данные'!A1151</f>
        <v>16.08.2012</v>
      </c>
      <c r="C901" s="2">
        <f>'Исходные данные'!B1151</f>
        <v>854.88</v>
      </c>
      <c r="D901" s="6" t="str">
        <f>'Исходные данные'!A903</f>
        <v>19.08.2013</v>
      </c>
      <c r="E901" s="2">
        <f>'Исходные данные'!B903</f>
        <v>861.77</v>
      </c>
      <c r="F901" s="13">
        <f t="shared" si="126"/>
        <v>1.0080596107055961</v>
      </c>
      <c r="G901" s="13">
        <f t="shared" si="127"/>
        <v>8.1052472165688103E-2</v>
      </c>
      <c r="H901" s="13">
        <f t="shared" si="128"/>
        <v>2.3349761937139748E-4</v>
      </c>
      <c r="I901" s="13">
        <f t="shared" si="132"/>
        <v>8.0273055053757293E-3</v>
      </c>
      <c r="J901" s="19">
        <f t="shared" si="129"/>
        <v>1.8743567254721455E-6</v>
      </c>
      <c r="K901" s="13">
        <f t="shared" si="133"/>
        <v>0.88929017739167093</v>
      </c>
      <c r="L901" s="13">
        <f t="shared" si="130"/>
        <v>-0.1173316879634497</v>
      </c>
      <c r="M901" s="13">
        <f t="shared" si="134"/>
        <v>1.376672500035237E-2</v>
      </c>
      <c r="N901" s="19">
        <f t="shared" si="131"/>
        <v>3.2144975141229794E-6</v>
      </c>
    </row>
    <row r="902" spans="1:14" x14ac:dyDescent="0.2">
      <c r="A902" s="5">
        <v>900</v>
      </c>
      <c r="B902" s="2" t="str">
        <f>'Исходные данные'!A1152</f>
        <v>15.08.2012</v>
      </c>
      <c r="C902" s="2">
        <f>'Исходные данные'!B1152</f>
        <v>853.06</v>
      </c>
      <c r="D902" s="6" t="str">
        <f>'Исходные данные'!A904</f>
        <v>16.08.2013</v>
      </c>
      <c r="E902" s="2">
        <f>'Исходные данные'!B904</f>
        <v>861.7</v>
      </c>
      <c r="F902" s="13">
        <f t="shared" si="126"/>
        <v>1.0101282442032216</v>
      </c>
      <c r="G902" s="13">
        <f t="shared" si="127"/>
        <v>8.0826250981215389E-2</v>
      </c>
      <c r="H902" s="13">
        <f t="shared" si="128"/>
        <v>2.3284591675685196E-4</v>
      </c>
      <c r="I902" s="13">
        <f t="shared" si="132"/>
        <v>1.0077297251229035E-2</v>
      </c>
      <c r="J902" s="19">
        <f t="shared" si="129"/>
        <v>2.346457516893729E-6</v>
      </c>
      <c r="K902" s="13">
        <f t="shared" si="133"/>
        <v>0.89111508479846013</v>
      </c>
      <c r="L902" s="13">
        <f t="shared" si="130"/>
        <v>-0.11528169621759639</v>
      </c>
      <c r="M902" s="13">
        <f t="shared" si="134"/>
        <v>1.328986948280622E-2</v>
      </c>
      <c r="N902" s="19">
        <f t="shared" si="131"/>
        <v>3.0944918433029243E-6</v>
      </c>
    </row>
    <row r="903" spans="1:14" x14ac:dyDescent="0.2">
      <c r="A903" s="5">
        <v>901</v>
      </c>
      <c r="B903" s="2" t="str">
        <f>'Исходные данные'!A1153</f>
        <v>14.08.2012</v>
      </c>
      <c r="C903" s="2">
        <f>'Исходные данные'!B1153</f>
        <v>858.57</v>
      </c>
      <c r="D903" s="6" t="str">
        <f>'Исходные данные'!A905</f>
        <v>15.08.2013</v>
      </c>
      <c r="E903" s="2">
        <f>'Исходные данные'!B905</f>
        <v>872.55</v>
      </c>
      <c r="F903" s="13">
        <f t="shared" si="126"/>
        <v>1.0162828889898319</v>
      </c>
      <c r="G903" s="13">
        <f t="shared" si="127"/>
        <v>8.0600661190492057E-2</v>
      </c>
      <c r="H903" s="13">
        <f t="shared" si="128"/>
        <v>2.3219603307433195E-4</v>
      </c>
      <c r="I903" s="13">
        <f t="shared" si="132"/>
        <v>1.6151744445835274E-2</v>
      </c>
      <c r="J903" s="19">
        <f t="shared" si="129"/>
        <v>3.7503709875533247E-6</v>
      </c>
      <c r="K903" s="13">
        <f t="shared" si="133"/>
        <v>0.89654459025224609</v>
      </c>
      <c r="L903" s="13">
        <f t="shared" si="130"/>
        <v>-0.10920724902299019</v>
      </c>
      <c r="M903" s="13">
        <f t="shared" si="134"/>
        <v>1.192622323916943E-2</v>
      </c>
      <c r="N903" s="19">
        <f t="shared" si="131"/>
        <v>2.7692217256940516E-6</v>
      </c>
    </row>
    <row r="904" spans="1:14" x14ac:dyDescent="0.2">
      <c r="A904" s="5">
        <v>902</v>
      </c>
      <c r="B904" s="2" t="str">
        <f>'Исходные данные'!A1154</f>
        <v>13.08.2012</v>
      </c>
      <c r="C904" s="2">
        <f>'Исходные данные'!B1154</f>
        <v>858.77</v>
      </c>
      <c r="D904" s="6" t="str">
        <f>'Исходные данные'!A906</f>
        <v>14.08.2013</v>
      </c>
      <c r="E904" s="2">
        <f>'Исходные данные'!B906</f>
        <v>872.36</v>
      </c>
      <c r="F904" s="13">
        <f t="shared" si="126"/>
        <v>1.0158249589529211</v>
      </c>
      <c r="G904" s="13">
        <f t="shared" si="127"/>
        <v>8.0375701031269231E-2</v>
      </c>
      <c r="H904" s="13">
        <f t="shared" si="128"/>
        <v>2.315479632471148E-4</v>
      </c>
      <c r="I904" s="13">
        <f t="shared" si="132"/>
        <v>1.5701049818455347E-2</v>
      </c>
      <c r="J904" s="19">
        <f t="shared" si="129"/>
        <v>3.635546106304817E-6</v>
      </c>
      <c r="K904" s="13">
        <f t="shared" si="133"/>
        <v>0.89614061346413498</v>
      </c>
      <c r="L904" s="13">
        <f t="shared" si="130"/>
        <v>-0.10965794365037017</v>
      </c>
      <c r="M904" s="13">
        <f t="shared" si="134"/>
        <v>1.2024864605627799E-2</v>
      </c>
      <c r="N904" s="19">
        <f t="shared" si="131"/>
        <v>2.7843329077554371E-6</v>
      </c>
    </row>
    <row r="905" spans="1:14" x14ac:dyDescent="0.2">
      <c r="A905" s="5">
        <v>903</v>
      </c>
      <c r="B905" s="2" t="str">
        <f>'Исходные данные'!A1155</f>
        <v>10.08.2012</v>
      </c>
      <c r="C905" s="2">
        <f>'Исходные данные'!B1155</f>
        <v>854.87</v>
      </c>
      <c r="D905" s="6" t="str">
        <f>'Исходные данные'!A907</f>
        <v>13.08.2013</v>
      </c>
      <c r="E905" s="2">
        <f>'Исходные данные'!B907</f>
        <v>862.69</v>
      </c>
      <c r="F905" s="13">
        <f t="shared" si="126"/>
        <v>1.0091475896919999</v>
      </c>
      <c r="G905" s="13">
        <f t="shared" si="127"/>
        <v>8.0151368746216256E-2</v>
      </c>
      <c r="H905" s="13">
        <f t="shared" si="128"/>
        <v>2.3090170221264645E-4</v>
      </c>
      <c r="I905" s="13">
        <f t="shared" si="132"/>
        <v>9.1060039074894513E-3</v>
      </c>
      <c r="J905" s="19">
        <f t="shared" si="129"/>
        <v>2.1025918025943242E-6</v>
      </c>
      <c r="K905" s="13">
        <f t="shared" si="133"/>
        <v>0.89024997085580959</v>
      </c>
      <c r="L905" s="13">
        <f t="shared" si="130"/>
        <v>-0.11625298956133602</v>
      </c>
      <c r="M905" s="13">
        <f t="shared" si="134"/>
        <v>1.3514757581948143E-2</v>
      </c>
      <c r="N905" s="19">
        <f t="shared" si="131"/>
        <v>3.1205805306630961E-6</v>
      </c>
    </row>
    <row r="906" spans="1:14" x14ac:dyDescent="0.2">
      <c r="A906" s="5">
        <v>904</v>
      </c>
      <c r="B906" s="2" t="str">
        <f>'Исходные данные'!A1156</f>
        <v>09.08.2012</v>
      </c>
      <c r="C906" s="2">
        <f>'Исходные данные'!B1156</f>
        <v>858.5</v>
      </c>
      <c r="D906" s="6" t="str">
        <f>'Исходные данные'!A908</f>
        <v>12.08.2013</v>
      </c>
      <c r="E906" s="2">
        <f>'Исходные данные'!B908</f>
        <v>855.76</v>
      </c>
      <c r="F906" s="13">
        <f t="shared" si="126"/>
        <v>0.99680838672102501</v>
      </c>
      <c r="G906" s="13">
        <f t="shared" si="127"/>
        <v>7.9927662582907427E-2</v>
      </c>
      <c r="H906" s="13">
        <f t="shared" si="128"/>
        <v>2.3025724492250306E-4</v>
      </c>
      <c r="I906" s="13">
        <f t="shared" si="132"/>
        <v>-3.196717339654855E-3</v>
      </c>
      <c r="J906" s="19">
        <f t="shared" si="129"/>
        <v>-7.3606732742492032E-7</v>
      </c>
      <c r="K906" s="13">
        <f t="shared" si="133"/>
        <v>0.87936457094255505</v>
      </c>
      <c r="L906" s="13">
        <f t="shared" si="130"/>
        <v>-0.12855571080848033</v>
      </c>
      <c r="M906" s="13">
        <f t="shared" si="134"/>
        <v>1.6526570781473675E-2</v>
      </c>
      <c r="N906" s="19">
        <f t="shared" si="131"/>
        <v>3.8053626561588666E-6</v>
      </c>
    </row>
    <row r="907" spans="1:14" x14ac:dyDescent="0.2">
      <c r="A907" s="5">
        <v>905</v>
      </c>
      <c r="B907" s="2" t="str">
        <f>'Исходные данные'!A1157</f>
        <v>08.08.2012</v>
      </c>
      <c r="C907" s="2">
        <f>'Исходные данные'!B1157</f>
        <v>857</v>
      </c>
      <c r="D907" s="6" t="str">
        <f>'Исходные данные'!A909</f>
        <v>09.08.2013</v>
      </c>
      <c r="E907" s="2">
        <f>'Исходные данные'!B909</f>
        <v>851.12</v>
      </c>
      <c r="F907" s="13">
        <f t="shared" si="126"/>
        <v>0.99313885647607936</v>
      </c>
      <c r="G907" s="13">
        <f t="shared" si="127"/>
        <v>7.9704580793808127E-2</v>
      </c>
      <c r="H907" s="13">
        <f t="shared" si="128"/>
        <v>2.2961458634235122E-4</v>
      </c>
      <c r="I907" s="13">
        <f t="shared" si="132"/>
        <v>-6.8847893896691837E-3</v>
      </c>
      <c r="J907" s="19">
        <f t="shared" si="129"/>
        <v>-1.5808480677630983E-6</v>
      </c>
      <c r="K907" s="13">
        <f t="shared" si="133"/>
        <v>0.87612738420496949</v>
      </c>
      <c r="L907" s="13">
        <f t="shared" si="130"/>
        <v>-0.13224378285849464</v>
      </c>
      <c r="M907" s="13">
        <f t="shared" si="134"/>
        <v>1.7488418104724731E-2</v>
      </c>
      <c r="N907" s="19">
        <f t="shared" si="131"/>
        <v>4.0155958888984551E-6</v>
      </c>
    </row>
    <row r="908" spans="1:14" x14ac:dyDescent="0.2">
      <c r="A908" s="5">
        <v>906</v>
      </c>
      <c r="B908" s="2" t="str">
        <f>'Исходные данные'!A1158</f>
        <v>07.08.2012</v>
      </c>
      <c r="C908" s="2">
        <f>'Исходные данные'!B1158</f>
        <v>856.8</v>
      </c>
      <c r="D908" s="6" t="str">
        <f>'Исходные данные'!A910</f>
        <v>08.08.2013</v>
      </c>
      <c r="E908" s="2">
        <f>'Исходные данные'!B910</f>
        <v>848.75</v>
      </c>
      <c r="F908" s="13">
        <f t="shared" si="126"/>
        <v>0.99060457516339873</v>
      </c>
      <c r="G908" s="13">
        <f t="shared" si="127"/>
        <v>7.9482121636261144E-2</v>
      </c>
      <c r="H908" s="13">
        <f t="shared" si="128"/>
        <v>2.2897372145190835E-4</v>
      </c>
      <c r="I908" s="13">
        <f t="shared" si="132"/>
        <v>-9.4398402606330964E-3</v>
      </c>
      <c r="J908" s="19">
        <f t="shared" si="129"/>
        <v>-2.1614753543887125E-6</v>
      </c>
      <c r="K908" s="13">
        <f t="shared" si="133"/>
        <v>0.87389169153939716</v>
      </c>
      <c r="L908" s="13">
        <f t="shared" si="130"/>
        <v>-0.13479883372945861</v>
      </c>
      <c r="M908" s="13">
        <f t="shared" si="134"/>
        <v>1.8170725574822282E-2</v>
      </c>
      <c r="N908" s="19">
        <f t="shared" si="131"/>
        <v>4.1606186563484248E-6</v>
      </c>
    </row>
    <row r="909" spans="1:14" x14ac:dyDescent="0.2">
      <c r="A909" s="5">
        <v>907</v>
      </c>
      <c r="B909" s="2" t="str">
        <f>'Исходные данные'!A1159</f>
        <v>06.08.2012</v>
      </c>
      <c r="C909" s="2">
        <f>'Исходные данные'!B1159</f>
        <v>857.61</v>
      </c>
      <c r="D909" s="6" t="str">
        <f>'Исходные данные'!A911</f>
        <v>07.08.2013</v>
      </c>
      <c r="E909" s="2">
        <f>'Исходные данные'!B911</f>
        <v>850.23</v>
      </c>
      <c r="F909" s="13">
        <f t="shared" si="126"/>
        <v>0.99139468989400781</v>
      </c>
      <c r="G909" s="13">
        <f t="shared" si="127"/>
        <v>7.9260283372473164E-2</v>
      </c>
      <c r="H909" s="13">
        <f t="shared" si="128"/>
        <v>2.2833464524490393E-4</v>
      </c>
      <c r="I909" s="13">
        <f t="shared" si="132"/>
        <v>-8.6425495790538476E-3</v>
      </c>
      <c r="J909" s="19">
        <f t="shared" si="129"/>
        <v>-1.9733934921447543E-6</v>
      </c>
      <c r="K909" s="13">
        <f t="shared" si="133"/>
        <v>0.87458871507003078</v>
      </c>
      <c r="L909" s="13">
        <f t="shared" si="130"/>
        <v>-0.13400154304787931</v>
      </c>
      <c r="M909" s="13">
        <f t="shared" si="134"/>
        <v>1.7956413539212703E-2</v>
      </c>
      <c r="N909" s="19">
        <f t="shared" si="131"/>
        <v>4.1000713153469228E-6</v>
      </c>
    </row>
    <row r="910" spans="1:14" x14ac:dyDescent="0.2">
      <c r="A910" s="5">
        <v>908</v>
      </c>
      <c r="B910" s="2" t="str">
        <f>'Исходные данные'!A1160</f>
        <v>03.08.2012</v>
      </c>
      <c r="C910" s="2">
        <f>'Исходные данные'!B1160</f>
        <v>852.14</v>
      </c>
      <c r="D910" s="6" t="str">
        <f>'Исходные данные'!A912</f>
        <v>06.08.2013</v>
      </c>
      <c r="E910" s="2">
        <f>'Исходные данные'!B912</f>
        <v>855.74</v>
      </c>
      <c r="F910" s="13">
        <f t="shared" si="126"/>
        <v>1.0042246579200602</v>
      </c>
      <c r="G910" s="13">
        <f t="shared" si="127"/>
        <v>7.9039064269501039E-2</v>
      </c>
      <c r="H910" s="13">
        <f t="shared" si="128"/>
        <v>2.2769735272903994E-4</v>
      </c>
      <c r="I910" s="13">
        <f t="shared" si="132"/>
        <v>4.2157591069466082E-3</v>
      </c>
      <c r="J910" s="19">
        <f t="shared" si="129"/>
        <v>9.5991718839508433E-7</v>
      </c>
      <c r="K910" s="13">
        <f t="shared" si="133"/>
        <v>0.88590705817260929</v>
      </c>
      <c r="L910" s="13">
        <f t="shared" si="130"/>
        <v>-0.12114323436187881</v>
      </c>
      <c r="M910" s="13">
        <f t="shared" si="134"/>
        <v>1.4675683231657138E-2</v>
      </c>
      <c r="N910" s="19">
        <f t="shared" si="131"/>
        <v>3.3416142213382924E-6</v>
      </c>
    </row>
    <row r="911" spans="1:14" x14ac:dyDescent="0.2">
      <c r="A911" s="5">
        <v>909</v>
      </c>
      <c r="B911" s="2" t="str">
        <f>'Исходные данные'!A1161</f>
        <v>02.08.2012</v>
      </c>
      <c r="C911" s="2">
        <f>'Исходные данные'!B1161</f>
        <v>851.91</v>
      </c>
      <c r="D911" s="6" t="str">
        <f>'Исходные данные'!A913</f>
        <v>05.08.2013</v>
      </c>
      <c r="E911" s="2">
        <f>'Исходные данные'!B913</f>
        <v>861.45</v>
      </c>
      <c r="F911" s="13">
        <f t="shared" si="126"/>
        <v>1.0111983660245802</v>
      </c>
      <c r="G911" s="13">
        <f t="shared" si="127"/>
        <v>7.8818462599238429E-2</v>
      </c>
      <c r="H911" s="13">
        <f t="shared" si="128"/>
        <v>2.2706183892595228E-4</v>
      </c>
      <c r="I911" s="13">
        <f t="shared" si="132"/>
        <v>1.1136128531559651E-2</v>
      </c>
      <c r="J911" s="19">
        <f t="shared" si="129"/>
        <v>2.5285898228916991E-6</v>
      </c>
      <c r="K911" s="13">
        <f t="shared" si="133"/>
        <v>0.89205912502608176</v>
      </c>
      <c r="L911" s="13">
        <f t="shared" si="130"/>
        <v>-0.11422286493726587</v>
      </c>
      <c r="M911" s="13">
        <f t="shared" si="134"/>
        <v>1.3046862874476923E-2</v>
      </c>
      <c r="N911" s="19">
        <f t="shared" si="131"/>
        <v>2.9624446764934658E-6</v>
      </c>
    </row>
    <row r="912" spans="1:14" x14ac:dyDescent="0.2">
      <c r="A912" s="5">
        <v>910</v>
      </c>
      <c r="B912" s="2" t="str">
        <f>'Исходные данные'!A1162</f>
        <v>01.08.2012</v>
      </c>
      <c r="C912" s="2">
        <f>'Исходные данные'!B1162</f>
        <v>852.94</v>
      </c>
      <c r="D912" s="6" t="str">
        <f>'Исходные данные'!A914</f>
        <v>02.08.2013</v>
      </c>
      <c r="E912" s="2">
        <f>'Исходные данные'!B914</f>
        <v>858.97</v>
      </c>
      <c r="F912" s="13">
        <f t="shared" si="126"/>
        <v>1.0070696649236757</v>
      </c>
      <c r="G912" s="13">
        <f t="shared" si="127"/>
        <v>7.8598476638402193E-2</v>
      </c>
      <c r="H912" s="13">
        <f t="shared" si="128"/>
        <v>2.2642809887117165E-4</v>
      </c>
      <c r="I912" s="13">
        <f t="shared" si="132"/>
        <v>7.0447920026160387E-3</v>
      </c>
      <c r="J912" s="19">
        <f t="shared" si="129"/>
        <v>1.5951388600951838E-6</v>
      </c>
      <c r="K912" s="13">
        <f t="shared" si="133"/>
        <v>0.88841686687445265</v>
      </c>
      <c r="L912" s="13">
        <f t="shared" si="130"/>
        <v>-0.11831420146620937</v>
      </c>
      <c r="M912" s="13">
        <f t="shared" si="134"/>
        <v>1.3998250268586821E-2</v>
      </c>
      <c r="N912" s="19">
        <f t="shared" si="131"/>
        <v>3.1695971958389817E-6</v>
      </c>
    </row>
    <row r="913" spans="1:14" x14ac:dyDescent="0.2">
      <c r="A913" s="5">
        <v>911</v>
      </c>
      <c r="B913" s="2" t="str">
        <f>'Исходные данные'!A1163</f>
        <v>31.07.2012</v>
      </c>
      <c r="C913" s="2">
        <f>'Исходные данные'!B1163</f>
        <v>853.45</v>
      </c>
      <c r="D913" s="6" t="str">
        <f>'Исходные данные'!A915</f>
        <v>01.08.2013</v>
      </c>
      <c r="E913" s="2">
        <f>'Исходные данные'!B915</f>
        <v>854.39</v>
      </c>
      <c r="F913" s="13">
        <f t="shared" si="126"/>
        <v>1.0011014119163395</v>
      </c>
      <c r="G913" s="13">
        <f t="shared" si="127"/>
        <v>7.8379104668518954E-2</v>
      </c>
      <c r="H913" s="13">
        <f t="shared" si="128"/>
        <v>2.2579612761408475E-4</v>
      </c>
      <c r="I913" s="13">
        <f t="shared" si="132"/>
        <v>1.1008058072444688E-3</v>
      </c>
      <c r="J913" s="19">
        <f t="shared" si="129"/>
        <v>2.4855768853089767E-7</v>
      </c>
      <c r="K913" s="13">
        <f t="shared" si="133"/>
        <v>0.8831517925482455</v>
      </c>
      <c r="L913" s="13">
        <f t="shared" si="130"/>
        <v>-0.124258187661581</v>
      </c>
      <c r="M913" s="13">
        <f t="shared" si="134"/>
        <v>1.5440097200940727E-2</v>
      </c>
      <c r="N913" s="19">
        <f t="shared" si="131"/>
        <v>3.4863141579574852E-6</v>
      </c>
    </row>
    <row r="914" spans="1:14" x14ac:dyDescent="0.2">
      <c r="A914" s="5">
        <v>912</v>
      </c>
      <c r="B914" s="2" t="str">
        <f>'Исходные данные'!A1164</f>
        <v>30.07.2012</v>
      </c>
      <c r="C914" s="2">
        <f>'Исходные данные'!B1164</f>
        <v>855.31</v>
      </c>
      <c r="D914" s="6" t="str">
        <f>'Исходные данные'!A916</f>
        <v>31.07.2013</v>
      </c>
      <c r="E914" s="2">
        <f>'Исходные данные'!B916</f>
        <v>849.08</v>
      </c>
      <c r="F914" s="13">
        <f t="shared" si="126"/>
        <v>0.99271609124177207</v>
      </c>
      <c r="G914" s="13">
        <f t="shared" si="127"/>
        <v>7.8160344975911705E-2</v>
      </c>
      <c r="H914" s="13">
        <f t="shared" si="128"/>
        <v>2.2516592021789585E-4</v>
      </c>
      <c r="I914" s="13">
        <f t="shared" si="132"/>
        <v>-7.3105659461894911E-3</v>
      </c>
      <c r="J914" s="19">
        <f t="shared" si="129"/>
        <v>-1.6460903085873693E-6</v>
      </c>
      <c r="K914" s="13">
        <f t="shared" si="133"/>
        <v>0.87575442910765233</v>
      </c>
      <c r="L914" s="13">
        <f t="shared" si="130"/>
        <v>-0.13266955941501501</v>
      </c>
      <c r="M914" s="13">
        <f t="shared" si="134"/>
        <v>1.760121199537425E-2</v>
      </c>
      <c r="N914" s="19">
        <f t="shared" si="131"/>
        <v>3.96319309588871E-6</v>
      </c>
    </row>
    <row r="915" spans="1:14" x14ac:dyDescent="0.2">
      <c r="A915" s="5">
        <v>913</v>
      </c>
      <c r="B915" s="2" t="str">
        <f>'Исходные данные'!A1165</f>
        <v>27.07.2012</v>
      </c>
      <c r="C915" s="2">
        <f>'Исходные данные'!B1165</f>
        <v>849.99</v>
      </c>
      <c r="D915" s="6" t="str">
        <f>'Исходные данные'!A917</f>
        <v>30.07.2013</v>
      </c>
      <c r="E915" s="2">
        <f>'Исходные данные'!B917</f>
        <v>853.86</v>
      </c>
      <c r="F915" s="13">
        <f t="shared" si="126"/>
        <v>1.0045529947411147</v>
      </c>
      <c r="G915" s="13">
        <f t="shared" si="127"/>
        <v>7.7942195851686255E-2</v>
      </c>
      <c r="H915" s="13">
        <f t="shared" si="128"/>
        <v>2.2453747175958761E-4</v>
      </c>
      <c r="I915" s="13">
        <f t="shared" si="132"/>
        <v>4.5426612143485805E-3</v>
      </c>
      <c r="J915" s="19">
        <f t="shared" si="129"/>
        <v>1.0199976641301684E-6</v>
      </c>
      <c r="K915" s="13">
        <f t="shared" si="133"/>
        <v>0.88619671039827019</v>
      </c>
      <c r="L915" s="13">
        <f t="shared" si="130"/>
        <v>-0.12081633225447685</v>
      </c>
      <c r="M915" s="13">
        <f t="shared" si="134"/>
        <v>1.4596586139424187E-2</v>
      </c>
      <c r="N915" s="19">
        <f t="shared" si="131"/>
        <v>3.2774805480673464E-6</v>
      </c>
    </row>
    <row r="916" spans="1:14" x14ac:dyDescent="0.2">
      <c r="A916" s="5">
        <v>914</v>
      </c>
      <c r="B916" s="2" t="str">
        <f>'Исходные данные'!A1166</f>
        <v>26.07.2012</v>
      </c>
      <c r="C916" s="2">
        <f>'Исходные данные'!B1166</f>
        <v>843.23</v>
      </c>
      <c r="D916" s="6" t="str">
        <f>'Исходные данные'!A918</f>
        <v>29.07.2013</v>
      </c>
      <c r="E916" s="2">
        <f>'Исходные данные'!B918</f>
        <v>851.94</v>
      </c>
      <c r="F916" s="13">
        <f t="shared" si="126"/>
        <v>1.0103293288901012</v>
      </c>
      <c r="G916" s="13">
        <f t="shared" si="127"/>
        <v>7.7724655591718261E-2</v>
      </c>
      <c r="H916" s="13">
        <f t="shared" si="128"/>
        <v>2.2391077732988377E-4</v>
      </c>
      <c r="I916" s="13">
        <f t="shared" si="132"/>
        <v>1.0276345912504002E-2</v>
      </c>
      <c r="J916" s="19">
        <f t="shared" si="129"/>
        <v>2.3009846013795449E-6</v>
      </c>
      <c r="K916" s="13">
        <f t="shared" si="133"/>
        <v>0.89129247771745701</v>
      </c>
      <c r="L916" s="13">
        <f t="shared" si="130"/>
        <v>-0.11508264755632143</v>
      </c>
      <c r="M916" s="13">
        <f t="shared" si="134"/>
        <v>1.3244015768572537E-2</v>
      </c>
      <c r="N916" s="19">
        <f t="shared" si="131"/>
        <v>2.9654778657103149E-6</v>
      </c>
    </row>
    <row r="917" spans="1:14" x14ac:dyDescent="0.2">
      <c r="A917" s="5">
        <v>915</v>
      </c>
      <c r="B917" s="2" t="str">
        <f>'Исходные данные'!A1167</f>
        <v>25.07.2012</v>
      </c>
      <c r="C917" s="2">
        <f>'Исходные данные'!B1167</f>
        <v>841.28</v>
      </c>
      <c r="D917" s="6" t="str">
        <f>'Исходные данные'!A919</f>
        <v>26.07.2013</v>
      </c>
      <c r="E917" s="2">
        <f>'Исходные данные'!B919</f>
        <v>851.97</v>
      </c>
      <c r="F917" s="13">
        <f t="shared" si="126"/>
        <v>1.0127068276911373</v>
      </c>
      <c r="G917" s="13">
        <f t="shared" si="127"/>
        <v>7.7507722496639411E-2</v>
      </c>
      <c r="H917" s="13">
        <f t="shared" si="128"/>
        <v>2.2328583203320938E-4</v>
      </c>
      <c r="I917" s="13">
        <f t="shared" si="132"/>
        <v>1.2626773400262447E-2</v>
      </c>
      <c r="J917" s="19">
        <f t="shared" si="129"/>
        <v>2.8193796045723967E-6</v>
      </c>
      <c r="K917" s="13">
        <f t="shared" si="133"/>
        <v>0.89338985996357434</v>
      </c>
      <c r="L917" s="13">
        <f t="shared" si="130"/>
        <v>-0.11273222006856301</v>
      </c>
      <c r="M917" s="13">
        <f t="shared" si="134"/>
        <v>1.2708553441586961E-2</v>
      </c>
      <c r="N917" s="19">
        <f t="shared" si="131"/>
        <v>2.8376399291432511E-6</v>
      </c>
    </row>
    <row r="918" spans="1:14" x14ac:dyDescent="0.2">
      <c r="A918" s="5">
        <v>916</v>
      </c>
      <c r="B918" s="2" t="str">
        <f>'Исходные данные'!A1168</f>
        <v>24.07.2012</v>
      </c>
      <c r="C918" s="2">
        <f>'Исходные данные'!B1168</f>
        <v>840.88</v>
      </c>
      <c r="D918" s="6" t="str">
        <f>'Исходные данные'!A920</f>
        <v>25.07.2013</v>
      </c>
      <c r="E918" s="2">
        <f>'Исходные данные'!B920</f>
        <v>851.3</v>
      </c>
      <c r="F918" s="13">
        <f t="shared" si="126"/>
        <v>1.012391780039958</v>
      </c>
      <c r="G918" s="13">
        <f t="shared" si="127"/>
        <v>7.7291394871824556E-2</v>
      </c>
      <c r="H918" s="13">
        <f t="shared" si="128"/>
        <v>2.2266263098765358E-4</v>
      </c>
      <c r="I918" s="13">
        <f t="shared" si="132"/>
        <v>1.2315630374912276E-2</v>
      </c>
      <c r="J918" s="19">
        <f t="shared" si="129"/>
        <v>2.74223066154943E-6</v>
      </c>
      <c r="K918" s="13">
        <f t="shared" si="133"/>
        <v>0.89311193117977161</v>
      </c>
      <c r="L918" s="13">
        <f t="shared" si="130"/>
        <v>-0.11304336309391318</v>
      </c>
      <c r="M918" s="13">
        <f t="shared" si="134"/>
        <v>1.2778801939582333E-2</v>
      </c>
      <c r="N918" s="19">
        <f t="shared" si="131"/>
        <v>2.8453616607375329E-6</v>
      </c>
    </row>
    <row r="919" spans="1:14" x14ac:dyDescent="0.2">
      <c r="A919" s="5">
        <v>917</v>
      </c>
      <c r="B919" s="2" t="str">
        <f>'Исходные данные'!A1169</f>
        <v>23.07.2012</v>
      </c>
      <c r="C919" s="2">
        <f>'Исходные данные'!B1169</f>
        <v>844.2</v>
      </c>
      <c r="D919" s="6" t="str">
        <f>'Исходные данные'!A921</f>
        <v>24.07.2013</v>
      </c>
      <c r="E919" s="2">
        <f>'Исходные данные'!B921</f>
        <v>852.65</v>
      </c>
      <c r="F919" s="13">
        <f t="shared" si="126"/>
        <v>1.0100094764273868</v>
      </c>
      <c r="G919" s="13">
        <f t="shared" si="127"/>
        <v>7.7075671027378306E-2</v>
      </c>
      <c r="H919" s="13">
        <f t="shared" si="128"/>
        <v>2.2204116932493124E-4</v>
      </c>
      <c r="I919" s="13">
        <f t="shared" si="132"/>
        <v>9.9597134105248331E-3</v>
      </c>
      <c r="J919" s="19">
        <f t="shared" si="129"/>
        <v>2.2114664118141331E-6</v>
      </c>
      <c r="K919" s="13">
        <f t="shared" si="133"/>
        <v>0.89101031022429922</v>
      </c>
      <c r="L919" s="13">
        <f t="shared" si="130"/>
        <v>-0.11539928005830059</v>
      </c>
      <c r="M919" s="13">
        <f t="shared" si="134"/>
        <v>1.3316993837974135E-2</v>
      </c>
      <c r="N919" s="19">
        <f t="shared" si="131"/>
        <v>2.9569208836766811E-6</v>
      </c>
    </row>
    <row r="920" spans="1:14" x14ac:dyDescent="0.2">
      <c r="A920" s="5">
        <v>918</v>
      </c>
      <c r="B920" s="2" t="str">
        <f>'Исходные данные'!A1170</f>
        <v>20.07.2012</v>
      </c>
      <c r="C920" s="2">
        <f>'Исходные данные'!B1170</f>
        <v>852.72</v>
      </c>
      <c r="D920" s="6" t="str">
        <f>'Исходные данные'!A922</f>
        <v>23.07.2013</v>
      </c>
      <c r="E920" s="2">
        <f>'Исходные данные'!B922</f>
        <v>848.94</v>
      </c>
      <c r="F920" s="13">
        <f t="shared" si="126"/>
        <v>0.99556712637208</v>
      </c>
      <c r="G920" s="13">
        <f t="shared" si="127"/>
        <v>7.6860549278121817E-2</v>
      </c>
      <c r="H920" s="13">
        <f t="shared" si="128"/>
        <v>2.2142144219034466E-4</v>
      </c>
      <c r="I920" s="13">
        <f t="shared" si="132"/>
        <v>-4.4427279449653244E-3</v>
      </c>
      <c r="J920" s="19">
        <f t="shared" si="129"/>
        <v>-9.8371522883356827E-7</v>
      </c>
      <c r="K920" s="13">
        <f t="shared" si="133"/>
        <v>0.87826955570319842</v>
      </c>
      <c r="L920" s="13">
        <f t="shared" si="130"/>
        <v>-0.12980172141379079</v>
      </c>
      <c r="M920" s="13">
        <f t="shared" si="134"/>
        <v>1.6848486881983406E-2</v>
      </c>
      <c r="N920" s="19">
        <f t="shared" si="131"/>
        <v>3.7306162641338689E-6</v>
      </c>
    </row>
    <row r="921" spans="1:14" x14ac:dyDescent="0.2">
      <c r="A921" s="5">
        <v>919</v>
      </c>
      <c r="B921" s="2" t="str">
        <f>'Исходные данные'!A1171</f>
        <v>19.07.2012</v>
      </c>
      <c r="C921" s="2">
        <f>'Исходные данные'!B1171</f>
        <v>858.84</v>
      </c>
      <c r="D921" s="6" t="str">
        <f>'Исходные данные'!A923</f>
        <v>22.07.2013</v>
      </c>
      <c r="E921" s="2">
        <f>'Исходные данные'!B923</f>
        <v>846.17</v>
      </c>
      <c r="F921" s="13">
        <f t="shared" si="126"/>
        <v>0.98524754319780161</v>
      </c>
      <c r="G921" s="13">
        <f t="shared" si="127"/>
        <v>7.6646027943579678E-2</v>
      </c>
      <c r="H921" s="13">
        <f t="shared" si="128"/>
        <v>2.2080344474274591E-4</v>
      </c>
      <c r="I921" s="13">
        <f t="shared" si="132"/>
        <v>-1.4862356492673832E-2</v>
      </c>
      <c r="J921" s="19">
        <f t="shared" si="129"/>
        <v>-3.2816595105770972E-6</v>
      </c>
      <c r="K921" s="13">
        <f t="shared" si="133"/>
        <v>0.86916582428275335</v>
      </c>
      <c r="L921" s="13">
        <f t="shared" si="130"/>
        <v>-0.14022134996149932</v>
      </c>
      <c r="M921" s="13">
        <f t="shared" si="134"/>
        <v>1.9662026985025321E-2</v>
      </c>
      <c r="N921" s="19">
        <f t="shared" si="131"/>
        <v>4.3414432889184175E-6</v>
      </c>
    </row>
    <row r="922" spans="1:14" x14ac:dyDescent="0.2">
      <c r="A922" s="5">
        <v>920</v>
      </c>
      <c r="B922" s="2" t="str">
        <f>'Исходные данные'!A1172</f>
        <v>18.07.2012</v>
      </c>
      <c r="C922" s="2">
        <f>'Исходные данные'!B1172</f>
        <v>859.06</v>
      </c>
      <c r="D922" s="6" t="str">
        <f>'Исходные данные'!A924</f>
        <v>19.07.2013</v>
      </c>
      <c r="E922" s="2">
        <f>'Исходные данные'!B924</f>
        <v>847.78</v>
      </c>
      <c r="F922" s="13">
        <f t="shared" si="126"/>
        <v>0.98686936884501664</v>
      </c>
      <c r="G922" s="13">
        <f t="shared" si="127"/>
        <v>7.6432105347966794E-2</v>
      </c>
      <c r="H922" s="13">
        <f t="shared" si="128"/>
        <v>2.2018717215449901E-4</v>
      </c>
      <c r="I922" s="13">
        <f t="shared" si="132"/>
        <v>-1.321760003535831E-2</v>
      </c>
      <c r="J922" s="19">
        <f t="shared" si="129"/>
        <v>-2.9103459744547525E-6</v>
      </c>
      <c r="K922" s="13">
        <f t="shared" si="133"/>
        <v>0.87059656667357355</v>
      </c>
      <c r="L922" s="13">
        <f t="shared" si="130"/>
        <v>-0.1385765935041838</v>
      </c>
      <c r="M922" s="13">
        <f t="shared" si="134"/>
        <v>1.920347226722385E-2</v>
      </c>
      <c r="N922" s="19">
        <f t="shared" si="131"/>
        <v>4.228358254067365E-6</v>
      </c>
    </row>
    <row r="923" spans="1:14" x14ac:dyDescent="0.2">
      <c r="A923" s="5">
        <v>921</v>
      </c>
      <c r="B923" s="2" t="str">
        <f>'Исходные данные'!A1173</f>
        <v>17.07.2012</v>
      </c>
      <c r="C923" s="2">
        <f>'Исходные данные'!B1173</f>
        <v>861.23</v>
      </c>
      <c r="D923" s="6" t="str">
        <f>'Исходные данные'!A925</f>
        <v>18.07.2013</v>
      </c>
      <c r="E923" s="2">
        <f>'Исходные данные'!B925</f>
        <v>849.62</v>
      </c>
      <c r="F923" s="13">
        <f t="shared" si="126"/>
        <v>0.98651928056384475</v>
      </c>
      <c r="G923" s="13">
        <f t="shared" si="127"/>
        <v>7.6218779820175109E-2</v>
      </c>
      <c r="H923" s="13">
        <f t="shared" si="128"/>
        <v>2.1957261961144168E-4</v>
      </c>
      <c r="I923" s="13">
        <f t="shared" si="132"/>
        <v>-1.3572409297030576E-2</v>
      </c>
      <c r="J923" s="19">
        <f t="shared" si="129"/>
        <v>-2.9801294637876893E-6</v>
      </c>
      <c r="K923" s="13">
        <f t="shared" si="133"/>
        <v>0.87028772574158919</v>
      </c>
      <c r="L923" s="13">
        <f t="shared" si="130"/>
        <v>-0.13893140276585608</v>
      </c>
      <c r="M923" s="13">
        <f t="shared" si="134"/>
        <v>1.9301934674488576E-2</v>
      </c>
      <c r="N923" s="19">
        <f t="shared" si="131"/>
        <v>4.2381763600463769E-6</v>
      </c>
    </row>
    <row r="924" spans="1:14" x14ac:dyDescent="0.2">
      <c r="A924" s="5">
        <v>922</v>
      </c>
      <c r="B924" s="2" t="str">
        <f>'Исходные данные'!A1174</f>
        <v>16.07.2012</v>
      </c>
      <c r="C924" s="2">
        <f>'Исходные данные'!B1174</f>
        <v>855.31</v>
      </c>
      <c r="D924" s="6" t="str">
        <f>'Исходные данные'!A926</f>
        <v>17.07.2013</v>
      </c>
      <c r="E924" s="2">
        <f>'Исходные данные'!B926</f>
        <v>858.48</v>
      </c>
      <c r="F924" s="13">
        <f t="shared" si="126"/>
        <v>1.0037062585495318</v>
      </c>
      <c r="G924" s="13">
        <f t="shared" si="127"/>
        <v>7.6006049693760971E-2</v>
      </c>
      <c r="H924" s="13">
        <f t="shared" si="128"/>
        <v>2.1895978231284904E-4</v>
      </c>
      <c r="I924" s="13">
        <f t="shared" si="132"/>
        <v>3.6994072964392573E-3</v>
      </c>
      <c r="J924" s="19">
        <f t="shared" si="129"/>
        <v>8.100214163149052E-7</v>
      </c>
      <c r="K924" s="13">
        <f t="shared" si="133"/>
        <v>0.88544973653876824</v>
      </c>
      <c r="L924" s="13">
        <f t="shared" si="130"/>
        <v>-0.12165958617238626</v>
      </c>
      <c r="M924" s="13">
        <f t="shared" si="134"/>
        <v>1.4801054907636321E-2</v>
      </c>
      <c r="N924" s="19">
        <f t="shared" si="131"/>
        <v>3.240835760576575E-6</v>
      </c>
    </row>
    <row r="925" spans="1:14" x14ac:dyDescent="0.2">
      <c r="A925" s="5">
        <v>923</v>
      </c>
      <c r="B925" s="2" t="str">
        <f>'Исходные данные'!A1175</f>
        <v>13.07.2012</v>
      </c>
      <c r="C925" s="2">
        <f>'Исходные данные'!B1175</f>
        <v>853.12</v>
      </c>
      <c r="D925" s="6" t="str">
        <f>'Исходные данные'!A927</f>
        <v>16.07.2013</v>
      </c>
      <c r="E925" s="2">
        <f>'Исходные данные'!B927</f>
        <v>849.73</v>
      </c>
      <c r="F925" s="13">
        <f t="shared" si="126"/>
        <v>0.99602635033758447</v>
      </c>
      <c r="G925" s="13">
        <f t="shared" si="127"/>
        <v>7.579391330693161E-2</v>
      </c>
      <c r="H925" s="13">
        <f t="shared" si="128"/>
        <v>2.1834865547139441E-4</v>
      </c>
      <c r="I925" s="13">
        <f t="shared" si="132"/>
        <v>-3.9815655852635072E-3</v>
      </c>
      <c r="J925" s="19">
        <f t="shared" si="129"/>
        <v>-8.6936949221346243E-7</v>
      </c>
      <c r="K925" s="13">
        <f t="shared" si="133"/>
        <v>0.87867467396942889</v>
      </c>
      <c r="L925" s="13">
        <f t="shared" si="130"/>
        <v>-0.12934055905408892</v>
      </c>
      <c r="M925" s="13">
        <f t="shared" si="134"/>
        <v>1.6728980216424313E-2</v>
      </c>
      <c r="N925" s="19">
        <f t="shared" si="131"/>
        <v>3.6527503376638055E-6</v>
      </c>
    </row>
    <row r="926" spans="1:14" x14ac:dyDescent="0.2">
      <c r="A926" s="5">
        <v>924</v>
      </c>
      <c r="B926" s="2" t="str">
        <f>'Исходные данные'!A1176</f>
        <v>12.07.2012</v>
      </c>
      <c r="C926" s="2">
        <f>'Исходные данные'!B1176</f>
        <v>847.36</v>
      </c>
      <c r="D926" s="6" t="str">
        <f>'Исходные данные'!A928</f>
        <v>15.07.2013</v>
      </c>
      <c r="E926" s="2">
        <f>'Исходные данные'!B928</f>
        <v>846.85</v>
      </c>
      <c r="F926" s="13">
        <f t="shared" si="126"/>
        <v>0.99939813066465255</v>
      </c>
      <c r="G926" s="13">
        <f t="shared" si="127"/>
        <v>7.5582369002532485E-2</v>
      </c>
      <c r="H926" s="13">
        <f t="shared" si="128"/>
        <v>2.1773923431311313E-4</v>
      </c>
      <c r="I926" s="13">
        <f t="shared" si="132"/>
        <v>-6.020505314037459E-4</v>
      </c>
      <c r="J926" s="19">
        <f t="shared" si="129"/>
        <v>-1.3109002172565449E-7</v>
      </c>
      <c r="K926" s="13">
        <f t="shared" si="133"/>
        <v>0.88164919164014999</v>
      </c>
      <c r="L926" s="13">
        <f t="shared" si="130"/>
        <v>-0.12596104400022926</v>
      </c>
      <c r="M926" s="13">
        <f t="shared" si="134"/>
        <v>1.5866184605627741E-2</v>
      </c>
      <c r="N926" s="19">
        <f t="shared" si="131"/>
        <v>3.4546908874998869E-6</v>
      </c>
    </row>
    <row r="927" spans="1:14" x14ac:dyDescent="0.2">
      <c r="A927" s="5">
        <v>925</v>
      </c>
      <c r="B927" s="2" t="str">
        <f>'Исходные данные'!A1177</f>
        <v>11.07.2012</v>
      </c>
      <c r="C927" s="2">
        <f>'Исходные данные'!B1177</f>
        <v>850.51</v>
      </c>
      <c r="D927" s="6" t="str">
        <f>'Исходные данные'!A929</f>
        <v>12.07.2013</v>
      </c>
      <c r="E927" s="2">
        <f>'Исходные данные'!B929</f>
        <v>838.15</v>
      </c>
      <c r="F927" s="13">
        <f t="shared" si="126"/>
        <v>0.98546754300360961</v>
      </c>
      <c r="G927" s="13">
        <f t="shared" si="127"/>
        <v>7.5371415128034289E-2</v>
      </c>
      <c r="H927" s="13">
        <f t="shared" si="128"/>
        <v>2.1713151407736501E-4</v>
      </c>
      <c r="I927" s="13">
        <f t="shared" si="132"/>
        <v>-1.4639087479042892E-2</v>
      </c>
      <c r="J927" s="19">
        <f t="shared" si="129"/>
        <v>-3.1786072290355794E-6</v>
      </c>
      <c r="K927" s="13">
        <f t="shared" si="133"/>
        <v>0.86935990374418148</v>
      </c>
      <c r="L927" s="13">
        <f t="shared" si="130"/>
        <v>-0.13999808094786831</v>
      </c>
      <c r="M927" s="13">
        <f t="shared" si="134"/>
        <v>1.9599462669085941E-2</v>
      </c>
      <c r="N927" s="19">
        <f t="shared" si="131"/>
        <v>4.2556610044414238E-6</v>
      </c>
    </row>
    <row r="928" spans="1:14" x14ac:dyDescent="0.2">
      <c r="A928" s="5">
        <v>926</v>
      </c>
      <c r="B928" s="2" t="str">
        <f>'Исходные данные'!A1178</f>
        <v>10.07.2012</v>
      </c>
      <c r="C928" s="2">
        <f>'Исходные данные'!B1178</f>
        <v>854.96</v>
      </c>
      <c r="D928" s="6" t="str">
        <f>'Исходные данные'!A930</f>
        <v>11.07.2013</v>
      </c>
      <c r="E928" s="2">
        <f>'Исходные данные'!B930</f>
        <v>833.64</v>
      </c>
      <c r="F928" s="13">
        <f t="shared" si="126"/>
        <v>0.97506316084963029</v>
      </c>
      <c r="G928" s="13">
        <f t="shared" si="127"/>
        <v>7.5161050035519941E-2</v>
      </c>
      <c r="H928" s="13">
        <f t="shared" si="128"/>
        <v>2.1652549001679677E-4</v>
      </c>
      <c r="I928" s="13">
        <f t="shared" si="132"/>
        <v>-2.525302972385152E-2</v>
      </c>
      <c r="J928" s="19">
        <f t="shared" si="129"/>
        <v>-5.4679246353656848E-6</v>
      </c>
      <c r="K928" s="13">
        <f t="shared" si="133"/>
        <v>0.86018136434720405</v>
      </c>
      <c r="L928" s="13">
        <f t="shared" si="130"/>
        <v>-0.150612023192677</v>
      </c>
      <c r="M928" s="13">
        <f t="shared" si="134"/>
        <v>2.2683981530191532E-2</v>
      </c>
      <c r="N928" s="19">
        <f t="shared" si="131"/>
        <v>4.9116602163566886E-6</v>
      </c>
    </row>
    <row r="929" spans="1:14" x14ac:dyDescent="0.2">
      <c r="A929" s="5">
        <v>927</v>
      </c>
      <c r="B929" s="2" t="str">
        <f>'Исходные данные'!A1179</f>
        <v>09.07.2012</v>
      </c>
      <c r="C929" s="2">
        <f>'Исходные данные'!B1179</f>
        <v>854.69</v>
      </c>
      <c r="D929" s="6" t="str">
        <f>'Исходные данные'!A931</f>
        <v>10.07.2013</v>
      </c>
      <c r="E929" s="2">
        <f>'Исходные данные'!B931</f>
        <v>840.65</v>
      </c>
      <c r="F929" s="13">
        <f t="shared" si="126"/>
        <v>0.98357299137699039</v>
      </c>
      <c r="G929" s="13">
        <f t="shared" si="127"/>
        <v>7.4951272081671835E-2</v>
      </c>
      <c r="H929" s="13">
        <f t="shared" si="128"/>
        <v>2.1592115739730547E-4</v>
      </c>
      <c r="I929" s="13">
        <f t="shared" si="132"/>
        <v>-1.6563427966889515E-2</v>
      </c>
      <c r="J929" s="19">
        <f t="shared" si="129"/>
        <v>-3.5763945370776824E-6</v>
      </c>
      <c r="K929" s="13">
        <f t="shared" si="133"/>
        <v>0.86768856790826332</v>
      </c>
      <c r="L929" s="13">
        <f t="shared" si="130"/>
        <v>-0.14192242143571504</v>
      </c>
      <c r="M929" s="13">
        <f t="shared" si="134"/>
        <v>2.0141973706176763E-2</v>
      </c>
      <c r="N929" s="19">
        <f t="shared" si="131"/>
        <v>4.3490782749037809E-6</v>
      </c>
    </row>
    <row r="930" spans="1:14" x14ac:dyDescent="0.2">
      <c r="A930" s="5">
        <v>928</v>
      </c>
      <c r="B930" s="2" t="str">
        <f>'Исходные данные'!A1180</f>
        <v>06.07.2012</v>
      </c>
      <c r="C930" s="2">
        <f>'Исходные данные'!B1180</f>
        <v>853.01</v>
      </c>
      <c r="D930" s="6" t="str">
        <f>'Исходные данные'!A932</f>
        <v>09.07.2013</v>
      </c>
      <c r="E930" s="2">
        <f>'Исходные данные'!B932</f>
        <v>851.01</v>
      </c>
      <c r="F930" s="13">
        <f t="shared" si="126"/>
        <v>0.99765536160185697</v>
      </c>
      <c r="G930" s="13">
        <f t="shared" si="127"/>
        <v>7.4742079627758834E-2</v>
      </c>
      <c r="H930" s="13">
        <f t="shared" si="128"/>
        <v>2.1531851149800092E-4</v>
      </c>
      <c r="I930" s="13">
        <f t="shared" si="132"/>
        <v>-2.3473913667377989E-3</v>
      </c>
      <c r="J930" s="19">
        <f t="shared" si="129"/>
        <v>-5.0543681498924087E-7</v>
      </c>
      <c r="K930" s="13">
        <f t="shared" si="133"/>
        <v>0.88011175536897424</v>
      </c>
      <c r="L930" s="13">
        <f t="shared" si="130"/>
        <v>-0.12770638483556321</v>
      </c>
      <c r="M930" s="13">
        <f t="shared" si="134"/>
        <v>1.630892072776902E-2</v>
      </c>
      <c r="N930" s="19">
        <f t="shared" si="131"/>
        <v>3.5116125352421191E-6</v>
      </c>
    </row>
    <row r="931" spans="1:14" x14ac:dyDescent="0.2">
      <c r="A931" s="5">
        <v>929</v>
      </c>
      <c r="B931" s="2" t="str">
        <f>'Исходные данные'!A1181</f>
        <v>05.07.2012</v>
      </c>
      <c r="C931" s="2">
        <f>'Исходные данные'!B1181</f>
        <v>855.79</v>
      </c>
      <c r="D931" s="6" t="str">
        <f>'Исходные данные'!A933</f>
        <v>08.07.2013</v>
      </c>
      <c r="E931" s="2">
        <f>'Исходные данные'!B933</f>
        <v>853.27</v>
      </c>
      <c r="F931" s="13">
        <f t="shared" si="126"/>
        <v>0.99705535236448195</v>
      </c>
      <c r="G931" s="13">
        <f t="shared" si="127"/>
        <v>7.4533471039623669E-2</v>
      </c>
      <c r="H931" s="13">
        <f t="shared" si="128"/>
        <v>2.147175476111695E-4</v>
      </c>
      <c r="I931" s="13">
        <f t="shared" si="132"/>
        <v>-2.948991640171302E-3</v>
      </c>
      <c r="J931" s="19">
        <f t="shared" si="129"/>
        <v>-6.3320025290342236E-7</v>
      </c>
      <c r="K931" s="13">
        <f t="shared" si="133"/>
        <v>0.87958243913065337</v>
      </c>
      <c r="L931" s="13">
        <f t="shared" si="130"/>
        <v>-0.12830798510899671</v>
      </c>
      <c r="M931" s="13">
        <f t="shared" si="134"/>
        <v>1.6462939042730572E-2</v>
      </c>
      <c r="N931" s="19">
        <f t="shared" si="131"/>
        <v>3.5348818977272829E-6</v>
      </c>
    </row>
    <row r="932" spans="1:14" x14ac:dyDescent="0.2">
      <c r="A932" s="5">
        <v>930</v>
      </c>
      <c r="B932" s="2" t="str">
        <f>'Исходные данные'!A1182</f>
        <v>04.07.2012</v>
      </c>
      <c r="C932" s="2">
        <f>'Исходные данные'!B1182</f>
        <v>855.64</v>
      </c>
      <c r="D932" s="6" t="str">
        <f>'Исходные данные'!A934</f>
        <v>05.07.2013</v>
      </c>
      <c r="E932" s="2">
        <f>'Исходные данные'!B934</f>
        <v>854.14</v>
      </c>
      <c r="F932" s="13">
        <f t="shared" si="126"/>
        <v>0.99824692627740641</v>
      </c>
      <c r="G932" s="13">
        <f t="shared" si="127"/>
        <v>7.4325444687670064E-2</v>
      </c>
      <c r="H932" s="13">
        <f t="shared" si="128"/>
        <v>2.1411826104223686E-4</v>
      </c>
      <c r="I932" s="13">
        <f t="shared" si="132"/>
        <v>-1.7546121545847257E-3</v>
      </c>
      <c r="J932" s="19">
        <f t="shared" si="129"/>
        <v>-3.7569450334325393E-7</v>
      </c>
      <c r="K932" s="13">
        <f t="shared" si="133"/>
        <v>0.88063362198248707</v>
      </c>
      <c r="L932" s="13">
        <f t="shared" si="130"/>
        <v>-0.12711360562341015</v>
      </c>
      <c r="M932" s="13">
        <f t="shared" si="134"/>
        <v>1.6157868734583896E-2</v>
      </c>
      <c r="N932" s="19">
        <f t="shared" si="131"/>
        <v>3.4596947555978319E-6</v>
      </c>
    </row>
    <row r="933" spans="1:14" x14ac:dyDescent="0.2">
      <c r="A933" s="5">
        <v>931</v>
      </c>
      <c r="B933" s="2" t="str">
        <f>'Исходные данные'!A1183</f>
        <v>03.07.2012</v>
      </c>
      <c r="C933" s="2">
        <f>'Исходные данные'!B1183</f>
        <v>853.29</v>
      </c>
      <c r="D933" s="6" t="str">
        <f>'Исходные данные'!A935</f>
        <v>04.07.2013</v>
      </c>
      <c r="E933" s="2">
        <f>'Исходные данные'!B935</f>
        <v>851.13</v>
      </c>
      <c r="F933" s="13">
        <f t="shared" si="126"/>
        <v>0.99746862145343318</v>
      </c>
      <c r="G933" s="13">
        <f t="shared" si="127"/>
        <v>7.4117998946850019E-2</v>
      </c>
      <c r="H933" s="13">
        <f t="shared" si="128"/>
        <v>2.1352064710973152E-4</v>
      </c>
      <c r="I933" s="13">
        <f t="shared" si="132"/>
        <v>-2.5345879024469657E-3</v>
      </c>
      <c r="J933" s="19">
        <f t="shared" si="129"/>
        <v>-5.4118684908697318E-7</v>
      </c>
      <c r="K933" s="13">
        <f t="shared" si="133"/>
        <v>0.87994701691704702</v>
      </c>
      <c r="L933" s="13">
        <f t="shared" si="130"/>
        <v>-0.12789358137127244</v>
      </c>
      <c r="M933" s="13">
        <f t="shared" si="134"/>
        <v>1.6356768155970335E-2</v>
      </c>
      <c r="N933" s="19">
        <f t="shared" si="131"/>
        <v>3.4925077212866359E-6</v>
      </c>
    </row>
    <row r="934" spans="1:14" x14ac:dyDescent="0.2">
      <c r="A934" s="5">
        <v>932</v>
      </c>
      <c r="B934" s="2" t="str">
        <f>'Исходные данные'!A1184</f>
        <v>02.07.2012</v>
      </c>
      <c r="C934" s="2">
        <f>'Исходные данные'!B1184</f>
        <v>848.61</v>
      </c>
      <c r="D934" s="6" t="str">
        <f>'Исходные данные'!A936</f>
        <v>03.07.2013</v>
      </c>
      <c r="E934" s="2">
        <f>'Исходные данные'!B936</f>
        <v>841.78</v>
      </c>
      <c r="F934" s="13">
        <f t="shared" si="126"/>
        <v>0.99195154429007426</v>
      </c>
      <c r="G934" s="13">
        <f t="shared" si="127"/>
        <v>7.3911132196651061E-2</v>
      </c>
      <c r="H934" s="13">
        <f t="shared" si="128"/>
        <v>2.12924701145248E-4</v>
      </c>
      <c r="I934" s="13">
        <f t="shared" si="132"/>
        <v>-8.0810193720724788E-3</v>
      </c>
      <c r="J934" s="19">
        <f t="shared" si="129"/>
        <v>-1.7206486347474923E-6</v>
      </c>
      <c r="K934" s="13">
        <f t="shared" si="133"/>
        <v>0.87507996096402374</v>
      </c>
      <c r="L934" s="13">
        <f t="shared" si="130"/>
        <v>-0.13344001284089796</v>
      </c>
      <c r="M934" s="13">
        <f t="shared" si="134"/>
        <v>1.7806237026979064E-2</v>
      </c>
      <c r="N934" s="19">
        <f t="shared" si="131"/>
        <v>3.7913876974909665E-6</v>
      </c>
    </row>
    <row r="935" spans="1:14" x14ac:dyDescent="0.2">
      <c r="A935" s="5">
        <v>933</v>
      </c>
      <c r="B935" s="2" t="str">
        <f>'Исходные данные'!A1185</f>
        <v>29.06.2012</v>
      </c>
      <c r="C935" s="2">
        <f>'Исходные данные'!B1185</f>
        <v>847.4</v>
      </c>
      <c r="D935" s="6" t="str">
        <f>'Исходные данные'!A937</f>
        <v>02.07.2013</v>
      </c>
      <c r="E935" s="2">
        <f>'Исходные данные'!B937</f>
        <v>846.53</v>
      </c>
      <c r="F935" s="13">
        <f t="shared" si="126"/>
        <v>0.99897333018645262</v>
      </c>
      <c r="G935" s="13">
        <f t="shared" si="127"/>
        <v>7.3704842821083735E-2</v>
      </c>
      <c r="H935" s="13">
        <f t="shared" si="128"/>
        <v>2.1233041849341085E-4</v>
      </c>
      <c r="I935" s="13">
        <f t="shared" si="132"/>
        <v>-1.0271971999991341E-3</v>
      </c>
      <c r="J935" s="19">
        <f t="shared" si="129"/>
        <v>-2.1810521135107597E-7</v>
      </c>
      <c r="K935" s="13">
        <f t="shared" si="133"/>
        <v>0.88127444109107278</v>
      </c>
      <c r="L935" s="13">
        <f t="shared" si="130"/>
        <v>-0.12638619066882464</v>
      </c>
      <c r="M935" s="13">
        <f t="shared" si="134"/>
        <v>1.5973469191776547E-2</v>
      </c>
      <c r="N935" s="19">
        <f t="shared" si="131"/>
        <v>3.3916533982815192E-6</v>
      </c>
    </row>
    <row r="936" spans="1:14" x14ac:dyDescent="0.2">
      <c r="A936" s="5">
        <v>934</v>
      </c>
      <c r="B936" s="2" t="str">
        <f>'Исходные данные'!A1186</f>
        <v>28.06.2012</v>
      </c>
      <c r="C936" s="2">
        <f>'Исходные данные'!B1186</f>
        <v>836.04</v>
      </c>
      <c r="D936" s="6" t="str">
        <f>'Исходные данные'!A938</f>
        <v>01.07.2013</v>
      </c>
      <c r="E936" s="2">
        <f>'Исходные данные'!B938</f>
        <v>843.63</v>
      </c>
      <c r="F936" s="13">
        <f t="shared" si="126"/>
        <v>1.0090785129898092</v>
      </c>
      <c r="G936" s="13">
        <f t="shared" si="127"/>
        <v>7.3499129208668842E-2</v>
      </c>
      <c r="H936" s="13">
        <f t="shared" si="128"/>
        <v>2.1173779451183781E-4</v>
      </c>
      <c r="I936" s="13">
        <f t="shared" si="132"/>
        <v>9.0375510199503586E-3</v>
      </c>
      <c r="J936" s="19">
        <f t="shared" si="129"/>
        <v>1.9135911207524992E-6</v>
      </c>
      <c r="K936" s="13">
        <f t="shared" si="133"/>
        <v>0.89018903276039107</v>
      </c>
      <c r="L936" s="13">
        <f t="shared" si="130"/>
        <v>-0.11632144244887505</v>
      </c>
      <c r="M936" s="13">
        <f t="shared" si="134"/>
        <v>1.353067797338699E-2</v>
      </c>
      <c r="N936" s="19">
        <f t="shared" si="131"/>
        <v>2.8649559123348646E-6</v>
      </c>
    </row>
    <row r="937" spans="1:14" x14ac:dyDescent="0.2">
      <c r="A937" s="5">
        <v>935</v>
      </c>
      <c r="B937" s="2" t="str">
        <f>'Исходные данные'!A1187</f>
        <v>27.06.2012</v>
      </c>
      <c r="C937" s="2">
        <f>'Исходные данные'!B1187</f>
        <v>837.72</v>
      </c>
      <c r="D937" s="6" t="str">
        <f>'Исходные данные'!A939</f>
        <v>28.06.2013</v>
      </c>
      <c r="E937" s="2">
        <f>'Исходные данные'!B939</f>
        <v>840.09</v>
      </c>
      <c r="F937" s="13">
        <f t="shared" si="126"/>
        <v>1.0028291075777109</v>
      </c>
      <c r="G937" s="13">
        <f t="shared" si="127"/>
        <v>7.3293989752424848E-2</v>
      </c>
      <c r="H937" s="13">
        <f t="shared" si="128"/>
        <v>2.1114682457110362E-4</v>
      </c>
      <c r="I937" s="13">
        <f t="shared" si="132"/>
        <v>2.8251131848058271E-3</v>
      </c>
      <c r="J937" s="19">
        <f t="shared" si="129"/>
        <v>5.9651367802570775E-7</v>
      </c>
      <c r="K937" s="13">
        <f t="shared" si="133"/>
        <v>0.88467593136390976</v>
      </c>
      <c r="L937" s="13">
        <f t="shared" si="130"/>
        <v>-0.12253388028401967</v>
      </c>
      <c r="M937" s="13">
        <f t="shared" si="134"/>
        <v>1.5014551817458508E-2</v>
      </c>
      <c r="N937" s="19">
        <f t="shared" si="131"/>
        <v>3.1702749386146565E-6</v>
      </c>
    </row>
    <row r="938" spans="1:14" x14ac:dyDescent="0.2">
      <c r="A938" s="5">
        <v>936</v>
      </c>
      <c r="B938" s="2" t="str">
        <f>'Исходные данные'!A1188</f>
        <v>26.06.2012</v>
      </c>
      <c r="C938" s="2">
        <f>'Исходные данные'!B1188</f>
        <v>837</v>
      </c>
      <c r="D938" s="6" t="str">
        <f>'Исходные данные'!A940</f>
        <v>27.06.2013</v>
      </c>
      <c r="E938" s="2">
        <f>'Исходные данные'!B940</f>
        <v>840.58</v>
      </c>
      <c r="F938" s="13">
        <f t="shared" si="126"/>
        <v>1.0042771804062127</v>
      </c>
      <c r="G938" s="13">
        <f t="shared" si="127"/>
        <v>7.3089422849855451E-2</v>
      </c>
      <c r="H938" s="13">
        <f t="shared" si="128"/>
        <v>2.1055750405470417E-4</v>
      </c>
      <c r="I938" s="13">
        <f t="shared" si="132"/>
        <v>4.2680592693484978E-3</v>
      </c>
      <c r="J938" s="19">
        <f t="shared" si="129"/>
        <v>8.9867190691156406E-7</v>
      </c>
      <c r="K938" s="13">
        <f t="shared" si="133"/>
        <v>0.88595339246725968</v>
      </c>
      <c r="L938" s="13">
        <f t="shared" si="130"/>
        <v>-0.12109093419947695</v>
      </c>
      <c r="M938" s="13">
        <f t="shared" si="134"/>
        <v>1.46630143453021E-2</v>
      </c>
      <c r="N938" s="19">
        <f t="shared" si="131"/>
        <v>3.0874077024651321E-6</v>
      </c>
    </row>
    <row r="939" spans="1:14" x14ac:dyDescent="0.2">
      <c r="A939" s="5">
        <v>937</v>
      </c>
      <c r="B939" s="2" t="str">
        <f>'Исходные данные'!A1189</f>
        <v>25.06.2012</v>
      </c>
      <c r="C939" s="2">
        <f>'Исходные данные'!B1189</f>
        <v>821.15</v>
      </c>
      <c r="D939" s="6" t="str">
        <f>'Исходные данные'!A941</f>
        <v>26.06.2013</v>
      </c>
      <c r="E939" s="2">
        <f>'Исходные данные'!B941</f>
        <v>840.19</v>
      </c>
      <c r="F939" s="13">
        <f t="shared" si="126"/>
        <v>1.0231869938500884</v>
      </c>
      <c r="G939" s="13">
        <f t="shared" si="127"/>
        <v>7.2885426902936951E-2</v>
      </c>
      <c r="H939" s="13">
        <f t="shared" si="128"/>
        <v>2.0996982835902011E-4</v>
      </c>
      <c r="I939" s="13">
        <f t="shared" si="132"/>
        <v>2.2922259952770974E-2</v>
      </c>
      <c r="J939" s="19">
        <f t="shared" si="129"/>
        <v>4.8129829878841615E-6</v>
      </c>
      <c r="K939" s="13">
        <f t="shared" si="133"/>
        <v>0.90263525450533588</v>
      </c>
      <c r="L939" s="13">
        <f t="shared" si="130"/>
        <v>-0.10243673351605449</v>
      </c>
      <c r="M939" s="13">
        <f t="shared" si="134"/>
        <v>1.0493284373439198E-2</v>
      </c>
      <c r="N939" s="19">
        <f t="shared" si="131"/>
        <v>2.2032731188134162E-6</v>
      </c>
    </row>
    <row r="940" spans="1:14" x14ac:dyDescent="0.2">
      <c r="A940" s="5">
        <v>938</v>
      </c>
      <c r="B940" s="2" t="str">
        <f>'Исходные данные'!A1190</f>
        <v>22.06.2012</v>
      </c>
      <c r="C940" s="2">
        <f>'Исходные данные'!B1190</f>
        <v>827.44</v>
      </c>
      <c r="D940" s="6" t="str">
        <f>'Исходные данные'!A942</f>
        <v>25.06.2013</v>
      </c>
      <c r="E940" s="2">
        <f>'Исходные данные'!B942</f>
        <v>833.14</v>
      </c>
      <c r="F940" s="13">
        <f t="shared" si="126"/>
        <v>1.0068887170066712</v>
      </c>
      <c r="G940" s="13">
        <f t="shared" si="127"/>
        <v>7.2682000318105844E-2</v>
      </c>
      <c r="H940" s="13">
        <f t="shared" si="128"/>
        <v>2.0938379289328111E-4</v>
      </c>
      <c r="I940" s="13">
        <f t="shared" si="132"/>
        <v>6.8650982024710946E-3</v>
      </c>
      <c r="J940" s="19">
        <f t="shared" si="129"/>
        <v>1.437440300218244E-6</v>
      </c>
      <c r="K940" s="13">
        <f t="shared" si="133"/>
        <v>0.88825723821410085</v>
      </c>
      <c r="L940" s="13">
        <f t="shared" si="130"/>
        <v>-0.11849389526635441</v>
      </c>
      <c r="M940" s="13">
        <f t="shared" si="134"/>
        <v>1.4040803215393811E-2</v>
      </c>
      <c r="N940" s="19">
        <f t="shared" si="131"/>
        <v>2.9399166325073331E-6</v>
      </c>
    </row>
    <row r="941" spans="1:14" x14ac:dyDescent="0.2">
      <c r="A941" s="5">
        <v>939</v>
      </c>
      <c r="B941" s="2" t="str">
        <f>'Исходные данные'!A1191</f>
        <v>21.06.2012</v>
      </c>
      <c r="C941" s="2">
        <f>'Исходные данные'!B1191</f>
        <v>842.82</v>
      </c>
      <c r="D941" s="6" t="str">
        <f>'Исходные данные'!A943</f>
        <v>24.06.2013</v>
      </c>
      <c r="E941" s="2">
        <f>'Исходные данные'!B943</f>
        <v>828.95</v>
      </c>
      <c r="F941" s="13">
        <f t="shared" si="126"/>
        <v>0.98354334258797849</v>
      </c>
      <c r="G941" s="13">
        <f t="shared" si="127"/>
        <v>7.2479141506246292E-2</v>
      </c>
      <c r="H941" s="13">
        <f t="shared" si="128"/>
        <v>2.0879939307952975E-4</v>
      </c>
      <c r="I941" s="13">
        <f t="shared" si="132"/>
        <v>-1.6593572385399213E-2</v>
      </c>
      <c r="J941" s="19">
        <f t="shared" si="129"/>
        <v>-3.4647278430926005E-6</v>
      </c>
      <c r="K941" s="13">
        <f t="shared" si="133"/>
        <v>0.8676624123351605</v>
      </c>
      <c r="L941" s="13">
        <f t="shared" si="130"/>
        <v>-0.14195256585422469</v>
      </c>
      <c r="M941" s="13">
        <f t="shared" si="134"/>
        <v>2.0150530952598052E-2</v>
      </c>
      <c r="N941" s="19">
        <f t="shared" si="131"/>
        <v>4.207418633132752E-6</v>
      </c>
    </row>
    <row r="942" spans="1:14" x14ac:dyDescent="0.2">
      <c r="A942" s="5">
        <v>940</v>
      </c>
      <c r="B942" s="2" t="str">
        <f>'Исходные данные'!A1192</f>
        <v>20.06.2012</v>
      </c>
      <c r="C942" s="2">
        <f>'Исходные данные'!B1192</f>
        <v>851.03</v>
      </c>
      <c r="D942" s="6" t="str">
        <f>'Исходные данные'!A944</f>
        <v>21.06.2013</v>
      </c>
      <c r="E942" s="2">
        <f>'Исходные данные'!B944</f>
        <v>838.29</v>
      </c>
      <c r="F942" s="13">
        <f t="shared" si="126"/>
        <v>0.98502990493872133</v>
      </c>
      <c r="G942" s="13">
        <f t="shared" si="127"/>
        <v>7.2276848882677783E-2</v>
      </c>
      <c r="H942" s="13">
        <f t="shared" si="128"/>
        <v>2.0821662435258602E-4</v>
      </c>
      <c r="I942" s="13">
        <f t="shared" si="132"/>
        <v>-1.5083277927034556E-2</v>
      </c>
      <c r="J942" s="19">
        <f t="shared" si="129"/>
        <v>-3.1405892141390063E-6</v>
      </c>
      <c r="K942" s="13">
        <f t="shared" si="133"/>
        <v>0.86897382813096902</v>
      </c>
      <c r="L942" s="13">
        <f t="shared" si="130"/>
        <v>-0.14044227139586002</v>
      </c>
      <c r="M942" s="13">
        <f t="shared" si="134"/>
        <v>1.9724031594828457E-2</v>
      </c>
      <c r="N942" s="19">
        <f t="shared" si="131"/>
        <v>4.1068712772989352E-6</v>
      </c>
    </row>
    <row r="943" spans="1:14" x14ac:dyDescent="0.2">
      <c r="A943" s="5">
        <v>941</v>
      </c>
      <c r="B943" s="2" t="str">
        <f>'Исходные данные'!A1193</f>
        <v>19.06.2012</v>
      </c>
      <c r="C943" s="2">
        <f>'Исходные данные'!B1193</f>
        <v>855.84</v>
      </c>
      <c r="D943" s="6" t="str">
        <f>'Исходные данные'!A945</f>
        <v>20.06.2013</v>
      </c>
      <c r="E943" s="2">
        <f>'Исходные данные'!B945</f>
        <v>834.92</v>
      </c>
      <c r="F943" s="13">
        <f t="shared" si="126"/>
        <v>0.97555617872499523</v>
      </c>
      <c r="G943" s="13">
        <f t="shared" si="127"/>
        <v>7.2075120867142684E-2</v>
      </c>
      <c r="H943" s="13">
        <f t="shared" si="128"/>
        <v>2.0763548216001137E-4</v>
      </c>
      <c r="I943" s="13">
        <f t="shared" si="132"/>
        <v>-2.4747530905234443E-2</v>
      </c>
      <c r="J943" s="19">
        <f t="shared" si="129"/>
        <v>-5.1384655117781361E-6</v>
      </c>
      <c r="K943" s="13">
        <f t="shared" si="133"/>
        <v>0.86061629492986436</v>
      </c>
      <c r="L943" s="13">
        <f t="shared" si="130"/>
        <v>-0.15010652437405997</v>
      </c>
      <c r="M943" s="13">
        <f t="shared" si="134"/>
        <v>2.2531968659660319E-2</v>
      </c>
      <c r="N943" s="19">
        <f t="shared" si="131"/>
        <v>4.6784361766628354E-6</v>
      </c>
    </row>
    <row r="944" spans="1:14" x14ac:dyDescent="0.2">
      <c r="A944" s="5">
        <v>942</v>
      </c>
      <c r="B944" s="2" t="str">
        <f>'Исходные данные'!A1194</f>
        <v>18.06.2012</v>
      </c>
      <c r="C944" s="2">
        <f>'Исходные данные'!B1194</f>
        <v>849.55</v>
      </c>
      <c r="D944" s="6" t="str">
        <f>'Исходные данные'!A946</f>
        <v>19.06.2013</v>
      </c>
      <c r="E944" s="2">
        <f>'Исходные данные'!B946</f>
        <v>849.52</v>
      </c>
      <c r="F944" s="13">
        <f t="shared" si="126"/>
        <v>0.99996468718733456</v>
      </c>
      <c r="G944" s="13">
        <f t="shared" si="127"/>
        <v>7.1873955883794027E-2</v>
      </c>
      <c r="H944" s="13">
        <f t="shared" si="128"/>
        <v>2.0705596196207371E-4</v>
      </c>
      <c r="I944" s="13">
        <f t="shared" si="132"/>
        <v>-3.5313436177492364E-5</v>
      </c>
      <c r="J944" s="19">
        <f t="shared" si="129"/>
        <v>-7.3118574979169769E-9</v>
      </c>
      <c r="K944" s="13">
        <f t="shared" si="133"/>
        <v>0.88214899655764456</v>
      </c>
      <c r="L944" s="13">
        <f t="shared" si="130"/>
        <v>-0.12539430690500297</v>
      </c>
      <c r="M944" s="13">
        <f t="shared" si="134"/>
        <v>1.5723732204186124E-2</v>
      </c>
      <c r="N944" s="19">
        <f t="shared" si="131"/>
        <v>3.2556924971717954E-6</v>
      </c>
    </row>
    <row r="945" spans="1:14" x14ac:dyDescent="0.2">
      <c r="A945" s="5">
        <v>943</v>
      </c>
      <c r="B945" s="2" t="str">
        <f>'Исходные данные'!A1195</f>
        <v>15.06.2012</v>
      </c>
      <c r="C945" s="2">
        <f>'Исходные данные'!B1195</f>
        <v>842.67</v>
      </c>
      <c r="D945" s="6" t="str">
        <f>'Исходные данные'!A947</f>
        <v>18.06.2013</v>
      </c>
      <c r="E945" s="2">
        <f>'Исходные данные'!B947</f>
        <v>853.61</v>
      </c>
      <c r="F945" s="13">
        <f t="shared" si="126"/>
        <v>1.0129825435817106</v>
      </c>
      <c r="G945" s="13">
        <f t="shared" si="127"/>
        <v>7.1673352361182927E-2</v>
      </c>
      <c r="H945" s="13">
        <f t="shared" si="128"/>
        <v>2.0647805923171086E-4</v>
      </c>
      <c r="I945" s="13">
        <f t="shared" si="132"/>
        <v>1.2898992720940097E-2</v>
      </c>
      <c r="J945" s="19">
        <f t="shared" si="129"/>
        <v>2.6633589830636767E-6</v>
      </c>
      <c r="K945" s="13">
        <f t="shared" si="133"/>
        <v>0.89363309104895228</v>
      </c>
      <c r="L945" s="13">
        <f t="shared" si="130"/>
        <v>-0.1124600007478854</v>
      </c>
      <c r="M945" s="13">
        <f t="shared" si="134"/>
        <v>1.2647251768214424E-2</v>
      </c>
      <c r="N945" s="19">
        <f t="shared" si="131"/>
        <v>2.6113799997157378E-6</v>
      </c>
    </row>
    <row r="946" spans="1:14" x14ac:dyDescent="0.2">
      <c r="A946" s="5">
        <v>944</v>
      </c>
      <c r="B946" s="2" t="str">
        <f>'Исходные данные'!A1196</f>
        <v>14.06.2012</v>
      </c>
      <c r="C946" s="2">
        <f>'Исходные данные'!B1196</f>
        <v>829.44</v>
      </c>
      <c r="D946" s="6" t="str">
        <f>'Исходные данные'!A948</f>
        <v>17.06.2013</v>
      </c>
      <c r="E946" s="2">
        <f>'Исходные данные'!B948</f>
        <v>853.12</v>
      </c>
      <c r="F946" s="13">
        <f t="shared" si="126"/>
        <v>1.0285493827160492</v>
      </c>
      <c r="G946" s="13">
        <f t="shared" si="127"/>
        <v>7.1473308732246679E-2</v>
      </c>
      <c r="H946" s="13">
        <f t="shared" si="128"/>
        <v>2.059017694544966E-4</v>
      </c>
      <c r="I946" s="13">
        <f t="shared" si="132"/>
        <v>2.8149443266488518E-2</v>
      </c>
      <c r="J946" s="19">
        <f t="shared" si="129"/>
        <v>5.7960201777289505E-6</v>
      </c>
      <c r="K946" s="13">
        <f t="shared" si="133"/>
        <v>0.90736584751313987</v>
      </c>
      <c r="L946" s="13">
        <f t="shared" si="130"/>
        <v>-9.7209550202336889E-2</v>
      </c>
      <c r="M946" s="13">
        <f t="shared" si="134"/>
        <v>9.4496966505406912E-3</v>
      </c>
      <c r="N946" s="19">
        <f t="shared" si="131"/>
        <v>1.945709261154558E-6</v>
      </c>
    </row>
    <row r="947" spans="1:14" x14ac:dyDescent="0.2">
      <c r="A947" s="5">
        <v>945</v>
      </c>
      <c r="B947" s="2" t="str">
        <f>'Исходные данные'!A1197</f>
        <v>13.06.2012</v>
      </c>
      <c r="C947" s="2">
        <f>'Исходные данные'!B1197</f>
        <v>827.37</v>
      </c>
      <c r="D947" s="6" t="str">
        <f>'Исходные данные'!A949</f>
        <v>14.06.2013</v>
      </c>
      <c r="E947" s="2">
        <f>'Исходные данные'!B949</f>
        <v>848.22</v>
      </c>
      <c r="F947" s="13">
        <f t="shared" si="126"/>
        <v>1.0252003335871496</v>
      </c>
      <c r="G947" s="13">
        <f t="shared" si="127"/>
        <v>7.1273823434296182E-2</v>
      </c>
      <c r="H947" s="13">
        <f t="shared" si="128"/>
        <v>2.0532708812860421E-4</v>
      </c>
      <c r="I947" s="13">
        <f t="shared" si="132"/>
        <v>2.4888040895113463E-2</v>
      </c>
      <c r="J947" s="19">
        <f t="shared" si="129"/>
        <v>5.1101889662192678E-6</v>
      </c>
      <c r="K947" s="13">
        <f t="shared" si="133"/>
        <v>0.90441138285420175</v>
      </c>
      <c r="L947" s="13">
        <f t="shared" si="130"/>
        <v>-0.10047095257371196</v>
      </c>
      <c r="M947" s="13">
        <f t="shared" si="134"/>
        <v>1.0094412311069114E-2</v>
      </c>
      <c r="N947" s="19">
        <f t="shared" si="131"/>
        <v>2.0726562862013551E-6</v>
      </c>
    </row>
    <row r="948" spans="1:14" x14ac:dyDescent="0.2">
      <c r="A948" s="5">
        <v>946</v>
      </c>
      <c r="B948" s="2" t="str">
        <f>'Исходные данные'!A1198</f>
        <v>09.06.2012</v>
      </c>
      <c r="C948" s="2">
        <f>'Исходные данные'!B1198</f>
        <v>823.84</v>
      </c>
      <c r="D948" s="6" t="str">
        <f>'Исходные данные'!A950</f>
        <v>13.06.2013</v>
      </c>
      <c r="E948" s="2">
        <f>'Исходные данные'!B950</f>
        <v>837.81</v>
      </c>
      <c r="F948" s="13">
        <f t="shared" si="126"/>
        <v>1.0169571761507088</v>
      </c>
      <c r="G948" s="13">
        <f t="shared" si="127"/>
        <v>7.1074894909003969E-2</v>
      </c>
      <c r="H948" s="13">
        <f t="shared" si="128"/>
        <v>2.0475401076477202E-4</v>
      </c>
      <c r="I948" s="13">
        <f t="shared" si="132"/>
        <v>1.6815008166786601E-2</v>
      </c>
      <c r="J948" s="19">
        <f t="shared" si="129"/>
        <v>3.442940363191953E-6</v>
      </c>
      <c r="K948" s="13">
        <f t="shared" si="133"/>
        <v>0.89713943300017585</v>
      </c>
      <c r="L948" s="13">
        <f t="shared" si="130"/>
        <v>-0.1085439853020389</v>
      </c>
      <c r="M948" s="13">
        <f t="shared" si="134"/>
        <v>1.1781796745249276E-2</v>
      </c>
      <c r="N948" s="19">
        <f t="shared" si="131"/>
        <v>2.4123701376051262E-6</v>
      </c>
    </row>
    <row r="949" spans="1:14" x14ac:dyDescent="0.2">
      <c r="A949" s="5">
        <v>947</v>
      </c>
      <c r="B949" s="2" t="str">
        <f>'Исходные данные'!A1199</f>
        <v>08.06.2012</v>
      </c>
      <c r="C949" s="2">
        <f>'Исходные данные'!B1199</f>
        <v>818.25</v>
      </c>
      <c r="D949" s="6" t="str">
        <f>'Исходные данные'!A951</f>
        <v>11.06.2013</v>
      </c>
      <c r="E949" s="2">
        <f>'Исходные данные'!B951</f>
        <v>843.67</v>
      </c>
      <c r="F949" s="13">
        <f t="shared" si="126"/>
        <v>1.0310663000305529</v>
      </c>
      <c r="G949" s="13">
        <f t="shared" si="127"/>
        <v>7.0876521602391926E-2</v>
      </c>
      <c r="H949" s="13">
        <f t="shared" si="128"/>
        <v>2.0418253288626812E-4</v>
      </c>
      <c r="I949" s="13">
        <f t="shared" si="132"/>
        <v>3.0593509495426056E-2</v>
      </c>
      <c r="J949" s="19">
        <f t="shared" si="129"/>
        <v>6.2466602586561866E-6</v>
      </c>
      <c r="K949" s="13">
        <f t="shared" si="133"/>
        <v>0.90958622200421624</v>
      </c>
      <c r="L949" s="13">
        <f t="shared" si="130"/>
        <v>-9.47654839733994E-2</v>
      </c>
      <c r="M949" s="13">
        <f t="shared" si="134"/>
        <v>8.9804969527126528E-3</v>
      </c>
      <c r="N949" s="19">
        <f t="shared" si="131"/>
        <v>1.8336606143822818E-6</v>
      </c>
    </row>
    <row r="950" spans="1:14" x14ac:dyDescent="0.2">
      <c r="A950" s="5">
        <v>948</v>
      </c>
      <c r="B950" s="2" t="str">
        <f>'Исходные данные'!A1200</f>
        <v>07.06.2012</v>
      </c>
      <c r="C950" s="2">
        <f>'Исходные данные'!B1200</f>
        <v>816.76</v>
      </c>
      <c r="D950" s="6" t="str">
        <f>'Исходные данные'!A952</f>
        <v>10.06.2013</v>
      </c>
      <c r="E950" s="2">
        <f>'Исходные данные'!B952</f>
        <v>859.33</v>
      </c>
      <c r="F950" s="13">
        <f t="shared" si="126"/>
        <v>1.0521205739752193</v>
      </c>
      <c r="G950" s="13">
        <f t="shared" si="127"/>
        <v>7.0678701964819027E-2</v>
      </c>
      <c r="H950" s="13">
        <f t="shared" si="128"/>
        <v>2.0361265002885492E-4</v>
      </c>
      <c r="I950" s="13">
        <f t="shared" si="132"/>
        <v>5.0807721792715567E-2</v>
      </c>
      <c r="J950" s="19">
        <f t="shared" si="129"/>
        <v>1.034509487614362E-5</v>
      </c>
      <c r="K950" s="13">
        <f t="shared" si="133"/>
        <v>0.92815988452601861</v>
      </c>
      <c r="L950" s="13">
        <f t="shared" si="130"/>
        <v>-7.4551271676109906E-2</v>
      </c>
      <c r="M950" s="13">
        <f t="shared" si="134"/>
        <v>5.5578921085251741E-3</v>
      </c>
      <c r="N950" s="19">
        <f t="shared" si="131"/>
        <v>1.1316571407912709E-6</v>
      </c>
    </row>
    <row r="951" spans="1:14" x14ac:dyDescent="0.2">
      <c r="A951" s="5">
        <v>949</v>
      </c>
      <c r="B951" s="2" t="str">
        <f>'Исходные данные'!A1201</f>
        <v>06.06.2012</v>
      </c>
      <c r="C951" s="2">
        <f>'Исходные данные'!B1201</f>
        <v>805.42</v>
      </c>
      <c r="D951" s="6" t="str">
        <f>'Исходные данные'!A953</f>
        <v>07.06.2013</v>
      </c>
      <c r="E951" s="2">
        <f>'Исходные данные'!B953</f>
        <v>859.93</v>
      </c>
      <c r="F951" s="13">
        <f t="shared" si="126"/>
        <v>1.0676789749447493</v>
      </c>
      <c r="G951" s="13">
        <f t="shared" si="127"/>
        <v>7.0481434450969591E-2</v>
      </c>
      <c r="H951" s="13">
        <f t="shared" si="128"/>
        <v>2.0304435774075547E-4</v>
      </c>
      <c r="I951" s="13">
        <f t="shared" si="132"/>
        <v>6.548711009547431E-2</v>
      </c>
      <c r="J951" s="19">
        <f t="shared" si="129"/>
        <v>1.3296788209633724E-5</v>
      </c>
      <c r="K951" s="13">
        <f t="shared" si="133"/>
        <v>0.94188519700871942</v>
      </c>
      <c r="L951" s="13">
        <f t="shared" si="130"/>
        <v>-5.9871883373351184E-2</v>
      </c>
      <c r="M951" s="13">
        <f t="shared" si="134"/>
        <v>3.5846424186721875E-3</v>
      </c>
      <c r="N951" s="19">
        <f t="shared" si="131"/>
        <v>7.2784141762956257E-7</v>
      </c>
    </row>
    <row r="952" spans="1:14" x14ac:dyDescent="0.2">
      <c r="A952" s="5">
        <v>950</v>
      </c>
      <c r="B952" s="2" t="str">
        <f>'Исходные данные'!A1202</f>
        <v>05.06.2012</v>
      </c>
      <c r="C952" s="2">
        <f>'Исходные данные'!B1202</f>
        <v>803.61</v>
      </c>
      <c r="D952" s="6" t="str">
        <f>'Исходные данные'!A954</f>
        <v>06.06.2013</v>
      </c>
      <c r="E952" s="2">
        <f>'Исходные данные'!B954</f>
        <v>850.52</v>
      </c>
      <c r="F952" s="13">
        <f t="shared" si="126"/>
        <v>1.0583740869327161</v>
      </c>
      <c r="G952" s="13">
        <f t="shared" si="127"/>
        <v>7.0284717519840792E-2</v>
      </c>
      <c r="H952" s="13">
        <f t="shared" si="128"/>
        <v>2.0247765158261724E-4</v>
      </c>
      <c r="I952" s="13">
        <f t="shared" si="132"/>
        <v>5.6733850273156201E-2</v>
      </c>
      <c r="J952" s="19">
        <f t="shared" si="129"/>
        <v>1.1487336768548495E-5</v>
      </c>
      <c r="K952" s="13">
        <f t="shared" si="133"/>
        <v>0.93367660951751075</v>
      </c>
      <c r="L952" s="13">
        <f t="shared" si="130"/>
        <v>-6.8625143195669286E-2</v>
      </c>
      <c r="M952" s="13">
        <f t="shared" si="134"/>
        <v>4.7094102786261393E-3</v>
      </c>
      <c r="N952" s="19">
        <f t="shared" si="131"/>
        <v>9.5355033355525985E-7</v>
      </c>
    </row>
    <row r="953" spans="1:14" x14ac:dyDescent="0.2">
      <c r="A953" s="5">
        <v>951</v>
      </c>
      <c r="B953" s="2" t="str">
        <f>'Исходные данные'!A1203</f>
        <v>04.06.2012</v>
      </c>
      <c r="C953" s="2">
        <f>'Исходные данные'!B1203</f>
        <v>802.13</v>
      </c>
      <c r="D953" s="6" t="str">
        <f>'Исходные данные'!A955</f>
        <v>05.06.2013</v>
      </c>
      <c r="E953" s="2">
        <f>'Исходные данные'!B955</f>
        <v>854.32</v>
      </c>
      <c r="F953" s="13">
        <f t="shared" si="126"/>
        <v>1.0650642663907348</v>
      </c>
      <c r="G953" s="13">
        <f t="shared" si="127"/>
        <v>7.0088549634730907E-2</v>
      </c>
      <c r="H953" s="13">
        <f t="shared" si="128"/>
        <v>2.0191252712747852E-4</v>
      </c>
      <c r="I953" s="13">
        <f t="shared" si="132"/>
        <v>6.3035141369619754E-2</v>
      </c>
      <c r="J953" s="19">
        <f t="shared" si="129"/>
        <v>1.2727584691777793E-5</v>
      </c>
      <c r="K953" s="13">
        <f t="shared" si="133"/>
        <v>0.93957855302741811</v>
      </c>
      <c r="L953" s="13">
        <f t="shared" si="130"/>
        <v>-6.2323852099205705E-2</v>
      </c>
      <c r="M953" s="13">
        <f t="shared" si="134"/>
        <v>3.8842625404836898E-3</v>
      </c>
      <c r="N953" s="19">
        <f t="shared" si="131"/>
        <v>7.8428126557566166E-7</v>
      </c>
    </row>
    <row r="954" spans="1:14" x14ac:dyDescent="0.2">
      <c r="A954" s="5">
        <v>952</v>
      </c>
      <c r="B954" s="2" t="str">
        <f>'Исходные данные'!A1204</f>
        <v>01.06.2012</v>
      </c>
      <c r="C954" s="2">
        <f>'Исходные данные'!B1204</f>
        <v>805.79</v>
      </c>
      <c r="D954" s="6" t="str">
        <f>'Исходные данные'!A956</f>
        <v>04.06.2013</v>
      </c>
      <c r="E954" s="2">
        <f>'Исходные данные'!B956</f>
        <v>856.39</v>
      </c>
      <c r="F954" s="13">
        <f t="shared" si="126"/>
        <v>1.0627955174425099</v>
      </c>
      <c r="G954" s="13">
        <f t="shared" si="127"/>
        <v>6.9892929263227196E-2</v>
      </c>
      <c r="H954" s="13">
        <f t="shared" si="128"/>
        <v>2.0134897996073337E-4</v>
      </c>
      <c r="I954" s="13">
        <f t="shared" si="132"/>
        <v>6.0902717207865428E-2</v>
      </c>
      <c r="J954" s="19">
        <f t="shared" si="129"/>
        <v>1.2262699986640707E-5</v>
      </c>
      <c r="K954" s="13">
        <f t="shared" si="133"/>
        <v>0.93757710774263792</v>
      </c>
      <c r="L954" s="13">
        <f t="shared" si="130"/>
        <v>-6.4456276260959983E-2</v>
      </c>
      <c r="M954" s="13">
        <f t="shared" si="134"/>
        <v>4.1546115494292164E-3</v>
      </c>
      <c r="N954" s="19">
        <f t="shared" si="131"/>
        <v>8.3652679761065471E-7</v>
      </c>
    </row>
    <row r="955" spans="1:14" x14ac:dyDescent="0.2">
      <c r="A955" s="5">
        <v>953</v>
      </c>
      <c r="B955" s="2" t="str">
        <f>'Исходные данные'!A1205</f>
        <v>31.05.2012</v>
      </c>
      <c r="C955" s="2">
        <f>'Исходные данные'!B1205</f>
        <v>817.2</v>
      </c>
      <c r="D955" s="6" t="str">
        <f>'Исходные данные'!A957</f>
        <v>03.06.2013</v>
      </c>
      <c r="E955" s="2">
        <f>'Исходные данные'!B957</f>
        <v>852.86</v>
      </c>
      <c r="F955" s="13">
        <f t="shared" si="126"/>
        <v>1.0436368086147823</v>
      </c>
      <c r="G955" s="13">
        <f t="shared" si="127"/>
        <v>6.969785487719396E-2</v>
      </c>
      <c r="H955" s="13">
        <f t="shared" si="128"/>
        <v>2.0078700568009717E-4</v>
      </c>
      <c r="I955" s="13">
        <f t="shared" si="132"/>
        <v>4.2711544466008118E-2</v>
      </c>
      <c r="J955" s="19">
        <f t="shared" si="129"/>
        <v>8.5759231213020941E-6</v>
      </c>
      <c r="K955" s="13">
        <f t="shared" si="133"/>
        <v>0.92067567513779447</v>
      </c>
      <c r="L955" s="13">
        <f t="shared" si="130"/>
        <v>-8.2647449002817383E-2</v>
      </c>
      <c r="M955" s="13">
        <f t="shared" si="134"/>
        <v>6.8306008266733297E-3</v>
      </c>
      <c r="N955" s="19">
        <f t="shared" si="131"/>
        <v>1.3714958869837343E-6</v>
      </c>
    </row>
    <row r="956" spans="1:14" x14ac:dyDescent="0.2">
      <c r="A956" s="5">
        <v>954</v>
      </c>
      <c r="B956" s="2" t="str">
        <f>'Исходные данные'!A1206</f>
        <v>30.05.2012</v>
      </c>
      <c r="C956" s="2">
        <f>'Исходные данные'!B1206</f>
        <v>809.1</v>
      </c>
      <c r="D956" s="6" t="str">
        <f>'Исходные данные'!A958</f>
        <v>31.05.2013</v>
      </c>
      <c r="E956" s="2">
        <f>'Исходные данные'!B958</f>
        <v>854.15</v>
      </c>
      <c r="F956" s="13">
        <f t="shared" si="126"/>
        <v>1.0556791496724756</v>
      </c>
      <c r="G956" s="13">
        <f t="shared" si="127"/>
        <v>6.9503324952760626E-2</v>
      </c>
      <c r="H956" s="13">
        <f t="shared" si="128"/>
        <v>2.0022659989557244E-4</v>
      </c>
      <c r="I956" s="13">
        <f t="shared" si="132"/>
        <v>5.4184303579272619E-2</v>
      </c>
      <c r="J956" s="19">
        <f t="shared" si="129"/>
        <v>1.0849138873387252E-5</v>
      </c>
      <c r="K956" s="13">
        <f t="shared" si="133"/>
        <v>0.9312991893642113</v>
      </c>
      <c r="L956" s="13">
        <f t="shared" si="130"/>
        <v>-7.1174689889552847E-2</v>
      </c>
      <c r="M956" s="13">
        <f t="shared" si="134"/>
        <v>5.0658364808740418E-3</v>
      </c>
      <c r="N956" s="19">
        <f t="shared" si="131"/>
        <v>1.0143152141923615E-6</v>
      </c>
    </row>
    <row r="957" spans="1:14" x14ac:dyDescent="0.2">
      <c r="A957" s="5">
        <v>955</v>
      </c>
      <c r="B957" s="2" t="str">
        <f>'Исходные данные'!A1207</f>
        <v>29.05.2012</v>
      </c>
      <c r="C957" s="2">
        <f>'Исходные данные'!B1207</f>
        <v>806.43</v>
      </c>
      <c r="D957" s="6" t="str">
        <f>'Исходные данные'!A959</f>
        <v>30.05.2013</v>
      </c>
      <c r="E957" s="2">
        <f>'Исходные данные'!B959</f>
        <v>856.96</v>
      </c>
      <c r="F957" s="13">
        <f t="shared" si="126"/>
        <v>1.0626588792579643</v>
      </c>
      <c r="G957" s="13">
        <f t="shared" si="127"/>
        <v>6.930933797030972E-2</v>
      </c>
      <c r="H957" s="13">
        <f t="shared" si="128"/>
        <v>1.9966775822941407E-4</v>
      </c>
      <c r="I957" s="13">
        <f t="shared" si="132"/>
        <v>6.0774144056688045E-2</v>
      </c>
      <c r="J957" s="19">
        <f t="shared" si="129"/>
        <v>1.2134637102110371E-5</v>
      </c>
      <c r="K957" s="13">
        <f t="shared" si="133"/>
        <v>0.93745656824866097</v>
      </c>
      <c r="L957" s="13">
        <f t="shared" si="130"/>
        <v>-6.4584849412137407E-2</v>
      </c>
      <c r="M957" s="13">
        <f t="shared" si="134"/>
        <v>4.171202773588489E-3</v>
      </c>
      <c r="N957" s="19">
        <f t="shared" si="131"/>
        <v>8.3285470692272786E-7</v>
      </c>
    </row>
    <row r="958" spans="1:14" x14ac:dyDescent="0.2">
      <c r="A958" s="5">
        <v>956</v>
      </c>
      <c r="B958" s="2" t="str">
        <f>'Исходные данные'!A1208</f>
        <v>28.05.2012</v>
      </c>
      <c r="C958" s="2">
        <f>'Исходные данные'!B1208</f>
        <v>801.49</v>
      </c>
      <c r="D958" s="6" t="str">
        <f>'Исходные данные'!A960</f>
        <v>29.05.2013</v>
      </c>
      <c r="E958" s="2">
        <f>'Исходные данные'!B960</f>
        <v>860.3</v>
      </c>
      <c r="F958" s="13">
        <f t="shared" si="126"/>
        <v>1.0733758375026512</v>
      </c>
      <c r="G958" s="13">
        <f t="shared" si="127"/>
        <v>6.9115892414465183E-2</v>
      </c>
      <c r="H958" s="13">
        <f t="shared" si="128"/>
        <v>1.9911047631609573E-4</v>
      </c>
      <c r="I958" s="13">
        <f t="shared" si="132"/>
        <v>7.0808670261891263E-2</v>
      </c>
      <c r="J958" s="19">
        <f t="shared" si="129"/>
        <v>1.4098748063154533E-5</v>
      </c>
      <c r="K958" s="13">
        <f t="shared" si="133"/>
        <v>0.9469108560678563</v>
      </c>
      <c r="L958" s="13">
        <f t="shared" si="130"/>
        <v>-5.4550323206934224E-2</v>
      </c>
      <c r="M958" s="13">
        <f t="shared" si="134"/>
        <v>2.9757377619810065E-3</v>
      </c>
      <c r="N958" s="19">
        <f t="shared" si="131"/>
        <v>5.9250056317983089E-7</v>
      </c>
    </row>
    <row r="959" spans="1:14" x14ac:dyDescent="0.2">
      <c r="A959" s="5">
        <v>957</v>
      </c>
      <c r="B959" s="2" t="str">
        <f>'Исходные данные'!A1209</f>
        <v>25.05.2012</v>
      </c>
      <c r="C959" s="2">
        <f>'Исходные данные'!B1209</f>
        <v>799.33</v>
      </c>
      <c r="D959" s="6" t="str">
        <f>'Исходные данные'!A961</f>
        <v>28.05.2013</v>
      </c>
      <c r="E959" s="2">
        <f>'Исходные данные'!B961</f>
        <v>864.57</v>
      </c>
      <c r="F959" s="13">
        <f t="shared" si="126"/>
        <v>1.0816183553726246</v>
      </c>
      <c r="G959" s="13">
        <f t="shared" si="127"/>
        <v>6.8922986774080403E-2</v>
      </c>
      <c r="H959" s="13">
        <f t="shared" si="128"/>
        <v>1.9855474980227537E-4</v>
      </c>
      <c r="I959" s="13">
        <f t="shared" si="132"/>
        <v>7.8458396736366384E-2</v>
      </c>
      <c r="J959" s="19">
        <f t="shared" si="129"/>
        <v>1.5578287333876885E-5</v>
      </c>
      <c r="K959" s="13">
        <f t="shared" si="133"/>
        <v>0.95418224170904076</v>
      </c>
      <c r="L959" s="13">
        <f t="shared" si="130"/>
        <v>-4.6900596732459117E-2</v>
      </c>
      <c r="M959" s="13">
        <f t="shared" si="134"/>
        <v>2.1996659738607719E-3</v>
      </c>
      <c r="N959" s="19">
        <f t="shared" si="131"/>
        <v>4.3675412708850396E-7</v>
      </c>
    </row>
    <row r="960" spans="1:14" x14ac:dyDescent="0.2">
      <c r="A960" s="5">
        <v>958</v>
      </c>
      <c r="B960" s="2" t="str">
        <f>'Исходные данные'!A1210</f>
        <v>24.05.2012</v>
      </c>
      <c r="C960" s="2">
        <f>'Исходные данные'!B1210</f>
        <v>792.5</v>
      </c>
      <c r="D960" s="6" t="str">
        <f>'Исходные данные'!A962</f>
        <v>27.05.2013</v>
      </c>
      <c r="E960" s="2">
        <f>'Исходные данные'!B962</f>
        <v>859.45</v>
      </c>
      <c r="F960" s="13">
        <f t="shared" si="126"/>
        <v>1.0844794952681389</v>
      </c>
      <c r="G960" s="13">
        <f t="shared" si="127"/>
        <v>6.8730619542226451E-2</v>
      </c>
      <c r="H960" s="13">
        <f t="shared" si="128"/>
        <v>1.9800057434676127E-4</v>
      </c>
      <c r="I960" s="13">
        <f t="shared" si="132"/>
        <v>8.1100144022730358E-2</v>
      </c>
      <c r="J960" s="19">
        <f t="shared" si="129"/>
        <v>1.6057875096105669E-5</v>
      </c>
      <c r="K960" s="13">
        <f t="shared" si="133"/>
        <v>0.95670628252786039</v>
      </c>
      <c r="L960" s="13">
        <f t="shared" si="130"/>
        <v>-4.425884944609508E-2</v>
      </c>
      <c r="M960" s="13">
        <f t="shared" si="134"/>
        <v>1.9588457542921269E-3</v>
      </c>
      <c r="N960" s="19">
        <f t="shared" si="131"/>
        <v>3.8785258440655593E-7</v>
      </c>
    </row>
    <row r="961" spans="1:14" x14ac:dyDescent="0.2">
      <c r="A961" s="5">
        <v>959</v>
      </c>
      <c r="B961" s="2" t="str">
        <f>'Исходные данные'!A1211</f>
        <v>23.05.2012</v>
      </c>
      <c r="C961" s="2">
        <f>'Исходные данные'!B1211</f>
        <v>796.07</v>
      </c>
      <c r="D961" s="6" t="str">
        <f>'Исходные данные'!A963</f>
        <v>24.05.2013</v>
      </c>
      <c r="E961" s="2">
        <f>'Исходные данные'!B963</f>
        <v>863.46</v>
      </c>
      <c r="F961" s="13">
        <f t="shared" si="126"/>
        <v>1.0846533596291783</v>
      </c>
      <c r="G961" s="13">
        <f t="shared" si="127"/>
        <v>6.8538789216180354E-2</v>
      </c>
      <c r="H961" s="13">
        <f t="shared" si="128"/>
        <v>1.9744794562047839E-4</v>
      </c>
      <c r="I961" s="13">
        <f t="shared" si="132"/>
        <v>8.1260451733730352E-2</v>
      </c>
      <c r="J961" s="19">
        <f t="shared" si="129"/>
        <v>1.6044709255017097E-5</v>
      </c>
      <c r="K961" s="13">
        <f t="shared" si="133"/>
        <v>0.95685966221575658</v>
      </c>
      <c r="L961" s="13">
        <f t="shared" si="130"/>
        <v>-4.4098541735095122E-2</v>
      </c>
      <c r="M961" s="13">
        <f t="shared" si="134"/>
        <v>1.9446813831619422E-3</v>
      </c>
      <c r="N961" s="19">
        <f t="shared" si="131"/>
        <v>3.8397334399171588E-7</v>
      </c>
    </row>
    <row r="962" spans="1:14" x14ac:dyDescent="0.2">
      <c r="A962" s="5">
        <v>960</v>
      </c>
      <c r="B962" s="2" t="str">
        <f>'Исходные данные'!A1212</f>
        <v>22.05.2012</v>
      </c>
      <c r="C962" s="2">
        <f>'Исходные данные'!B1212</f>
        <v>806.21</v>
      </c>
      <c r="D962" s="6" t="str">
        <f>'Исходные данные'!A964</f>
        <v>23.05.2013</v>
      </c>
      <c r="E962" s="2">
        <f>'Исходные данные'!B964</f>
        <v>860.92</v>
      </c>
      <c r="F962" s="13">
        <f t="shared" ref="F962:F1025" si="135">E962/C962</f>
        <v>1.0678607310750299</v>
      </c>
      <c r="G962" s="13">
        <f t="shared" ref="G962:G1025" si="136">1/POWER(2,A962/248)</f>
        <v>6.8347494297413172E-2</v>
      </c>
      <c r="H962" s="13">
        <f t="shared" ref="H962:H1025" si="137">G962/SUM(G$2:G$1242)</f>
        <v>1.968968593064339E-4</v>
      </c>
      <c r="I962" s="13">
        <f t="shared" si="132"/>
        <v>6.565733041983271E-2</v>
      </c>
      <c r="J962" s="19">
        <f t="shared" ref="J962:J1025" si="138">H962*I962</f>
        <v>1.2927722150109844E-5</v>
      </c>
      <c r="K962" s="13">
        <f t="shared" si="133"/>
        <v>0.94204553865877938</v>
      </c>
      <c r="L962" s="13">
        <f t="shared" ref="L962:L1025" si="139">LN(K962)</f>
        <v>-5.9701663048992708E-2</v>
      </c>
      <c r="M962" s="13">
        <f t="shared" si="134"/>
        <v>3.5642885708154826E-3</v>
      </c>
      <c r="N962" s="19">
        <f t="shared" ref="N962:N1025" si="140">M962*H962</f>
        <v>7.0179722525538646E-7</v>
      </c>
    </row>
    <row r="963" spans="1:14" x14ac:dyDescent="0.2">
      <c r="A963" s="5">
        <v>961</v>
      </c>
      <c r="B963" s="2" t="str">
        <f>'Исходные данные'!A1213</f>
        <v>21.05.2012</v>
      </c>
      <c r="C963" s="2">
        <f>'Исходные данные'!B1213</f>
        <v>799.67</v>
      </c>
      <c r="D963" s="6" t="str">
        <f>'Исходные данные'!A965</f>
        <v>22.05.2013</v>
      </c>
      <c r="E963" s="2">
        <f>'Исходные данные'!B965</f>
        <v>865.79</v>
      </c>
      <c r="F963" s="13">
        <f t="shared" si="135"/>
        <v>1.0826841071942177</v>
      </c>
      <c r="G963" s="13">
        <f t="shared" si="136"/>
        <v>6.8156733291578592E-2</v>
      </c>
      <c r="H963" s="13">
        <f t="shared" si="137"/>
        <v>1.9634731109968441E-4</v>
      </c>
      <c r="I963" s="13">
        <f t="shared" ref="I963:I1026" si="141">LN(F963)</f>
        <v>7.9443242363229791E-2</v>
      </c>
      <c r="J963" s="19">
        <f t="shared" si="138"/>
        <v>1.5598467023060709E-5</v>
      </c>
      <c r="K963" s="13">
        <f t="shared" ref="K963:K1026" si="142">F963/GEOMEAN(F$2:F$1242)</f>
        <v>0.9551224268096189</v>
      </c>
      <c r="L963" s="13">
        <f t="shared" si="139"/>
        <v>-4.5915751105595717E-2</v>
      </c>
      <c r="M963" s="13">
        <f t="shared" ref="M963:M1026" si="143">POWER(L963-AVERAGE(L$2:L$1242),2)</f>
        <v>2.108256199591031E-3</v>
      </c>
      <c r="N963" s="19">
        <f t="shared" si="140"/>
        <v>4.139504358989385E-7</v>
      </c>
    </row>
    <row r="964" spans="1:14" x14ac:dyDescent="0.2">
      <c r="A964" s="5">
        <v>962</v>
      </c>
      <c r="B964" s="2" t="str">
        <f>'Исходные данные'!A1214</f>
        <v>18.05.2012</v>
      </c>
      <c r="C964" s="2">
        <f>'Исходные данные'!B1214</f>
        <v>797.71</v>
      </c>
      <c r="D964" s="6" t="str">
        <f>'Исходные данные'!A966</f>
        <v>21.05.2013</v>
      </c>
      <c r="E964" s="2">
        <f>'Исходные данные'!B966</f>
        <v>859.9</v>
      </c>
      <c r="F964" s="13">
        <f t="shared" si="135"/>
        <v>1.0779606623961089</v>
      </c>
      <c r="G964" s="13">
        <f t="shared" si="136"/>
        <v>6.7966504708501047E-2</v>
      </c>
      <c r="H964" s="13">
        <f t="shared" si="137"/>
        <v>1.9579929670730163E-4</v>
      </c>
      <c r="I964" s="13">
        <f t="shared" si="141"/>
        <v>7.507098053722433E-2</v>
      </c>
      <c r="J964" s="19">
        <f t="shared" si="138"/>
        <v>1.4698845192316053E-5</v>
      </c>
      <c r="K964" s="13">
        <f t="shared" si="142"/>
        <v>0.95095549757468034</v>
      </c>
      <c r="L964" s="13">
        <f t="shared" si="139"/>
        <v>-5.028801293160115E-2</v>
      </c>
      <c r="M964" s="13">
        <f t="shared" si="143"/>
        <v>2.5288842446089025E-3</v>
      </c>
      <c r="N964" s="19">
        <f t="shared" si="140"/>
        <v>4.9515375654859889E-7</v>
      </c>
    </row>
    <row r="965" spans="1:14" x14ac:dyDescent="0.2">
      <c r="A965" s="5">
        <v>963</v>
      </c>
      <c r="B965" s="2" t="str">
        <f>'Исходные данные'!A1215</f>
        <v>17.05.2012</v>
      </c>
      <c r="C965" s="2">
        <f>'Исходные данные'!B1215</f>
        <v>806.9</v>
      </c>
      <c r="D965" s="6" t="str">
        <f>'Исходные данные'!A967</f>
        <v>20.05.2013</v>
      </c>
      <c r="E965" s="2">
        <f>'Исходные данные'!B967</f>
        <v>858.85</v>
      </c>
      <c r="F965" s="13">
        <f t="shared" si="135"/>
        <v>1.0643822034948569</v>
      </c>
      <c r="G965" s="13">
        <f t="shared" si="136"/>
        <v>6.7776807062163963E-2</v>
      </c>
      <c r="H965" s="13">
        <f t="shared" si="137"/>
        <v>1.9525281184833867E-4</v>
      </c>
      <c r="I965" s="13">
        <f t="shared" si="141"/>
        <v>6.2394540228573561E-2</v>
      </c>
      <c r="J965" s="19">
        <f t="shared" si="138"/>
        <v>1.2182709423613272E-5</v>
      </c>
      <c r="K965" s="13">
        <f t="shared" si="142"/>
        <v>0.93897685068042791</v>
      </c>
      <c r="L965" s="13">
        <f t="shared" si="139"/>
        <v>-6.2964453240251933E-2</v>
      </c>
      <c r="M965" s="13">
        <f t="shared" si="143"/>
        <v>3.9645223718438949E-3</v>
      </c>
      <c r="N965" s="19">
        <f t="shared" si="140"/>
        <v>7.7408414073816538E-7</v>
      </c>
    </row>
    <row r="966" spans="1:14" x14ac:dyDescent="0.2">
      <c r="A966" s="5">
        <v>964</v>
      </c>
      <c r="B966" s="2" t="str">
        <f>'Исходные данные'!A1216</f>
        <v>16.05.2012</v>
      </c>
      <c r="C966" s="2">
        <f>'Исходные данные'!B1216</f>
        <v>813.06</v>
      </c>
      <c r="D966" s="6" t="str">
        <f>'Исходные данные'!A968</f>
        <v>17.05.2013</v>
      </c>
      <c r="E966" s="2">
        <f>'Исходные данные'!B968</f>
        <v>862.77</v>
      </c>
      <c r="F966" s="13">
        <f t="shared" si="135"/>
        <v>1.0611393993063243</v>
      </c>
      <c r="G966" s="13">
        <f t="shared" si="136"/>
        <v>6.7587638870698588E-2</v>
      </c>
      <c r="H966" s="13">
        <f t="shared" si="137"/>
        <v>1.9470785225379769E-4</v>
      </c>
      <c r="I966" s="13">
        <f t="shared" si="141"/>
        <v>5.9343235833211883E-2</v>
      </c>
      <c r="J966" s="19">
        <f t="shared" si="138"/>
        <v>1.1554593994875293E-5</v>
      </c>
      <c r="K966" s="13">
        <f t="shared" si="142"/>
        <v>0.93611611319879418</v>
      </c>
      <c r="L966" s="13">
        <f t="shared" si="139"/>
        <v>-6.6015757635613598E-2</v>
      </c>
      <c r="M966" s="13">
        <f t="shared" si="143"/>
        <v>4.358080256204099E-3</v>
      </c>
      <c r="N966" s="19">
        <f t="shared" si="140"/>
        <v>8.4855244663518047E-7</v>
      </c>
    </row>
    <row r="967" spans="1:14" x14ac:dyDescent="0.2">
      <c r="A967" s="5">
        <v>965</v>
      </c>
      <c r="B967" s="2" t="str">
        <f>'Исходные данные'!A1217</f>
        <v>15.05.2012</v>
      </c>
      <c r="C967" s="2">
        <f>'Исходные данные'!B1217</f>
        <v>800.53</v>
      </c>
      <c r="D967" s="6" t="str">
        <f>'Исходные данные'!A969</f>
        <v>16.05.2013</v>
      </c>
      <c r="E967" s="2">
        <f>'Исходные данные'!B969</f>
        <v>860.91</v>
      </c>
      <c r="F967" s="13">
        <f t="shared" si="135"/>
        <v>1.0754250309170175</v>
      </c>
      <c r="G967" s="13">
        <f t="shared" si="136"/>
        <v>6.7398998656371861E-2</v>
      </c>
      <c r="H967" s="13">
        <f t="shared" si="137"/>
        <v>1.9416441366659507E-4</v>
      </c>
      <c r="I967" s="13">
        <f t="shared" si="141"/>
        <v>7.2715961035725626E-2</v>
      </c>
      <c r="J967" s="19">
        <f t="shared" si="138"/>
        <v>1.411885193870464E-5</v>
      </c>
      <c r="K967" s="13">
        <f t="shared" si="142"/>
        <v>0.94871861381910283</v>
      </c>
      <c r="L967" s="13">
        <f t="shared" si="139"/>
        <v>-5.2643032433099875E-2</v>
      </c>
      <c r="M967" s="13">
        <f t="shared" si="143"/>
        <v>2.7712888637524244E-3</v>
      </c>
      <c r="N967" s="19">
        <f t="shared" si="140"/>
        <v>5.3808567733125395E-7</v>
      </c>
    </row>
    <row r="968" spans="1:14" x14ac:dyDescent="0.2">
      <c r="A968" s="5">
        <v>966</v>
      </c>
      <c r="B968" s="2" t="str">
        <f>'Исходные данные'!A1218</f>
        <v>14.05.2012</v>
      </c>
      <c r="C968" s="2">
        <f>'Исходные данные'!B1218</f>
        <v>807.59</v>
      </c>
      <c r="D968" s="6" t="str">
        <f>'Исходные данные'!A970</f>
        <v>15.05.2013</v>
      </c>
      <c r="E968" s="2">
        <f>'Исходные данные'!B970</f>
        <v>864</v>
      </c>
      <c r="F968" s="13">
        <f t="shared" si="135"/>
        <v>1.0698498000222885</v>
      </c>
      <c r="G968" s="13">
        <f t="shared" si="136"/>
        <v>6.7210884945575311E-2</v>
      </c>
      <c r="H968" s="13">
        <f t="shared" si="137"/>
        <v>1.936224918415294E-4</v>
      </c>
      <c r="I968" s="13">
        <f t="shared" si="141"/>
        <v>6.751826480954394E-2</v>
      </c>
      <c r="J968" s="19">
        <f t="shared" si="138"/>
        <v>1.3073054677240144E-5</v>
      </c>
      <c r="K968" s="13">
        <f t="shared" si="142"/>
        <v>0.94380025579868509</v>
      </c>
      <c r="L968" s="13">
        <f t="shared" si="139"/>
        <v>-5.784072865928154E-2</v>
      </c>
      <c r="M968" s="13">
        <f t="shared" si="143"/>
        <v>3.3455498918366538E-3</v>
      </c>
      <c r="N968" s="19">
        <f t="shared" si="140"/>
        <v>6.4777370663757206E-7</v>
      </c>
    </row>
    <row r="969" spans="1:14" x14ac:dyDescent="0.2">
      <c r="A969" s="5">
        <v>967</v>
      </c>
      <c r="B969" s="2" t="str">
        <f>'Исходные данные'!A1219</f>
        <v>12.05.2012</v>
      </c>
      <c r="C969" s="2">
        <f>'Исходные данные'!B1219</f>
        <v>822.19</v>
      </c>
      <c r="D969" s="6" t="str">
        <f>'Исходные данные'!A971</f>
        <v>14.05.2013</v>
      </c>
      <c r="E969" s="2">
        <f>'Исходные данные'!B971</f>
        <v>868.27</v>
      </c>
      <c r="F969" s="13">
        <f t="shared" si="135"/>
        <v>1.0560454396185797</v>
      </c>
      <c r="G969" s="13">
        <f t="shared" si="136"/>
        <v>6.7023296268813315E-2</v>
      </c>
      <c r="H969" s="13">
        <f t="shared" si="137"/>
        <v>1.9308208254524765E-4</v>
      </c>
      <c r="I969" s="13">
        <f t="shared" si="141"/>
        <v>5.4531214300145139E-2</v>
      </c>
      <c r="J969" s="19">
        <f t="shared" si="138"/>
        <v>1.0529000420793212E-5</v>
      </c>
      <c r="K969" s="13">
        <f t="shared" si="142"/>
        <v>0.93162232308337667</v>
      </c>
      <c r="L969" s="13">
        <f t="shared" si="139"/>
        <v>-7.0827779168680327E-2</v>
      </c>
      <c r="M969" s="13">
        <f t="shared" si="143"/>
        <v>5.0165743019673723E-3</v>
      </c>
      <c r="N969" s="19">
        <f t="shared" si="140"/>
        <v>9.6861061346683225E-7</v>
      </c>
    </row>
    <row r="970" spans="1:14" x14ac:dyDescent="0.2">
      <c r="A970" s="5">
        <v>968</v>
      </c>
      <c r="B970" s="2" t="str">
        <f>'Исходные данные'!A1220</f>
        <v>11.05.2012</v>
      </c>
      <c r="C970" s="2">
        <f>'Исходные данные'!B1220</f>
        <v>821.82</v>
      </c>
      <c r="D970" s="6" t="str">
        <f>'Исходные данные'!A972</f>
        <v>13.05.2013</v>
      </c>
      <c r="E970" s="2">
        <f>'Исходные данные'!B972</f>
        <v>870.37</v>
      </c>
      <c r="F970" s="13">
        <f t="shared" si="135"/>
        <v>1.059076196734078</v>
      </c>
      <c r="G970" s="13">
        <f t="shared" si="136"/>
        <v>6.6836231160691692E-2</v>
      </c>
      <c r="H970" s="13">
        <f t="shared" si="137"/>
        <v>1.9254318155621225E-4</v>
      </c>
      <c r="I970" s="13">
        <f t="shared" si="141"/>
        <v>5.739701562113101E-2</v>
      </c>
      <c r="J970" s="19">
        <f t="shared" si="138"/>
        <v>1.1051403999524179E-5</v>
      </c>
      <c r="K970" s="13">
        <f t="shared" si="142"/>
        <v>0.93429599684656428</v>
      </c>
      <c r="L970" s="13">
        <f t="shared" si="139"/>
        <v>-6.7961977847694421E-2</v>
      </c>
      <c r="M970" s="13">
        <f t="shared" si="143"/>
        <v>4.6188304329705318E-3</v>
      </c>
      <c r="N970" s="19">
        <f t="shared" si="140"/>
        <v>8.8932430663280357E-7</v>
      </c>
    </row>
    <row r="971" spans="1:14" x14ac:dyDescent="0.2">
      <c r="A971" s="5">
        <v>969</v>
      </c>
      <c r="B971" s="2" t="str">
        <f>'Исходные данные'!A1221</f>
        <v>10.05.2012</v>
      </c>
      <c r="C971" s="2">
        <f>'Исходные данные'!B1221</f>
        <v>825.84</v>
      </c>
      <c r="D971" s="6" t="str">
        <f>'Исходные данные'!A973</f>
        <v>08.05.2013</v>
      </c>
      <c r="E971" s="2">
        <f>'Исходные данные'!B973</f>
        <v>874.15</v>
      </c>
      <c r="F971" s="13">
        <f t="shared" si="135"/>
        <v>1.0584980141431755</v>
      </c>
      <c r="G971" s="13">
        <f t="shared" si="136"/>
        <v>6.6649688159906281E-2</v>
      </c>
      <c r="H971" s="13">
        <f t="shared" si="137"/>
        <v>1.9200578466466834E-4</v>
      </c>
      <c r="I971" s="13">
        <f t="shared" si="141"/>
        <v>5.6850935486323292E-2</v>
      </c>
      <c r="J971" s="19">
        <f t="shared" si="138"/>
        <v>1.0915708476971942E-5</v>
      </c>
      <c r="K971" s="13">
        <f t="shared" si="142"/>
        <v>0.93378593564247669</v>
      </c>
      <c r="L971" s="13">
        <f t="shared" si="139"/>
        <v>-6.8508057982502146E-2</v>
      </c>
      <c r="M971" s="13">
        <f t="shared" si="143"/>
        <v>4.6933540085339004E-3</v>
      </c>
      <c r="N971" s="19">
        <f t="shared" si="140"/>
        <v>9.0115111911761802E-7</v>
      </c>
    </row>
    <row r="972" spans="1:14" x14ac:dyDescent="0.2">
      <c r="A972" s="5">
        <v>970</v>
      </c>
      <c r="B972" s="2" t="str">
        <f>'Исходные данные'!A1222</f>
        <v>05.05.2012</v>
      </c>
      <c r="C972" s="2">
        <f>'Исходные данные'!B1222</f>
        <v>830.1</v>
      </c>
      <c r="D972" s="6" t="str">
        <f>'Исходные данные'!A974</f>
        <v>07.05.2013</v>
      </c>
      <c r="E972" s="2">
        <f>'Исходные данные'!B974</f>
        <v>866.33</v>
      </c>
      <c r="F972" s="13">
        <f t="shared" si="135"/>
        <v>1.0436453439344657</v>
      </c>
      <c r="G972" s="13">
        <f t="shared" si="136"/>
        <v>6.6463665809231381E-2</v>
      </c>
      <c r="H972" s="13">
        <f t="shared" si="137"/>
        <v>1.914698876726103E-4</v>
      </c>
      <c r="I972" s="13">
        <f t="shared" si="141"/>
        <v>4.2719722871283228E-2</v>
      </c>
      <c r="J972" s="19">
        <f t="shared" si="138"/>
        <v>8.1795405395696398E-6</v>
      </c>
      <c r="K972" s="13">
        <f t="shared" si="142"/>
        <v>0.92068320482738308</v>
      </c>
      <c r="L972" s="13">
        <f t="shared" si="139"/>
        <v>-8.2639270597542253E-2</v>
      </c>
      <c r="M972" s="13">
        <f t="shared" si="143"/>
        <v>6.8292490448938412E-3</v>
      </c>
      <c r="N972" s="19">
        <f t="shared" si="140"/>
        <v>1.307595547514105E-6</v>
      </c>
    </row>
    <row r="973" spans="1:14" x14ac:dyDescent="0.2">
      <c r="A973" s="5">
        <v>971</v>
      </c>
      <c r="B973" s="2" t="str">
        <f>'Исходные данные'!A1223</f>
        <v>04.05.2012</v>
      </c>
      <c r="C973" s="2">
        <f>'Исходные данные'!B1223</f>
        <v>836.63</v>
      </c>
      <c r="D973" s="6" t="str">
        <f>'Исходные данные'!A975</f>
        <v>06.05.2013</v>
      </c>
      <c r="E973" s="2">
        <f>'Исходные данные'!B975</f>
        <v>863.02</v>
      </c>
      <c r="F973" s="13">
        <f t="shared" si="135"/>
        <v>1.0315432150412966</v>
      </c>
      <c r="G973" s="13">
        <f t="shared" si="136"/>
        <v>6.6278162655508566E-2</v>
      </c>
      <c r="H973" s="13">
        <f t="shared" si="137"/>
        <v>1.9093548639374962E-4</v>
      </c>
      <c r="I973" s="13">
        <f t="shared" si="141"/>
        <v>3.1055947989729368E-2</v>
      </c>
      <c r="J973" s="19">
        <f t="shared" si="138"/>
        <v>5.9296825348379677E-6</v>
      </c>
      <c r="K973" s="13">
        <f t="shared" si="142"/>
        <v>0.91000694695936868</v>
      </c>
      <c r="L973" s="13">
        <f t="shared" si="139"/>
        <v>-9.4303045479096057E-2</v>
      </c>
      <c r="M973" s="13">
        <f t="shared" si="143"/>
        <v>8.8930643866324925E-3</v>
      </c>
      <c r="N973" s="19">
        <f t="shared" si="140"/>
        <v>1.6980015741926075E-6</v>
      </c>
    </row>
    <row r="974" spans="1:14" x14ac:dyDescent="0.2">
      <c r="A974" s="5">
        <v>972</v>
      </c>
      <c r="B974" s="2" t="str">
        <f>'Исходные данные'!A1224</f>
        <v>03.05.2012</v>
      </c>
      <c r="C974" s="2">
        <f>'Исходные данные'!B1224</f>
        <v>857.03</v>
      </c>
      <c r="D974" s="6" t="str">
        <f>'Исходные данные'!A976</f>
        <v>30.04.2013</v>
      </c>
      <c r="E974" s="2">
        <f>'Исходные данные'!B976</f>
        <v>858.29</v>
      </c>
      <c r="F974" s="13">
        <f t="shared" si="135"/>
        <v>1.0014701935754875</v>
      </c>
      <c r="G974" s="13">
        <f t="shared" si="136"/>
        <v>6.6093177249635232E-2</v>
      </c>
      <c r="H974" s="13">
        <f t="shared" si="137"/>
        <v>1.9040257665348188E-4</v>
      </c>
      <c r="I974" s="13">
        <f t="shared" si="141"/>
        <v>1.4691138990055343E-3</v>
      </c>
      <c r="J974" s="19">
        <f t="shared" si="138"/>
        <v>2.7972307176809688E-7</v>
      </c>
      <c r="K974" s="13">
        <f t="shared" si="142"/>
        <v>0.88347712440719472</v>
      </c>
      <c r="L974" s="13">
        <f t="shared" si="139"/>
        <v>-0.12388987956981998</v>
      </c>
      <c r="M974" s="13">
        <f t="shared" si="143"/>
        <v>1.5348702259824543E-2</v>
      </c>
      <c r="N974" s="19">
        <f t="shared" si="140"/>
        <v>2.9224324585577131E-6</v>
      </c>
    </row>
    <row r="975" spans="1:14" x14ac:dyDescent="0.2">
      <c r="A975" s="5">
        <v>973</v>
      </c>
      <c r="B975" s="2" t="str">
        <f>'Исходные данные'!A1225</f>
        <v>02.05.2012</v>
      </c>
      <c r="C975" s="2">
        <f>'Исходные данные'!B1225</f>
        <v>868.24</v>
      </c>
      <c r="D975" s="6" t="str">
        <f>'Исходные данные'!A977</f>
        <v>29.04.2013</v>
      </c>
      <c r="E975" s="2">
        <f>'Исходные данные'!B977</f>
        <v>857.36</v>
      </c>
      <c r="F975" s="13">
        <f t="shared" si="135"/>
        <v>0.98746890260757392</v>
      </c>
      <c r="G975" s="13">
        <f t="shared" si="136"/>
        <v>6.5908708146553266E-2</v>
      </c>
      <c r="H975" s="13">
        <f t="shared" si="137"/>
        <v>1.8987115428885411E-4</v>
      </c>
      <c r="I975" s="13">
        <f t="shared" si="141"/>
        <v>-1.2610273733017917E-2</v>
      </c>
      <c r="J975" s="19">
        <f t="shared" si="138"/>
        <v>-2.3943272295865293E-6</v>
      </c>
      <c r="K975" s="13">
        <f t="shared" si="142"/>
        <v>0.87112546345744901</v>
      </c>
      <c r="L975" s="13">
        <f t="shared" si="139"/>
        <v>-0.13796926720184333</v>
      </c>
      <c r="M975" s="13">
        <f t="shared" si="143"/>
        <v>1.9035518692213694E-2</v>
      </c>
      <c r="N975" s="19">
        <f t="shared" si="140"/>
        <v>3.6142959065776727E-6</v>
      </c>
    </row>
    <row r="976" spans="1:14" x14ac:dyDescent="0.2">
      <c r="A976" s="5">
        <v>974</v>
      </c>
      <c r="B976" s="2" t="str">
        <f>'Исходные данные'!A1226</f>
        <v>28.04.2012</v>
      </c>
      <c r="C976" s="2">
        <f>'Исходные данные'!B1226</f>
        <v>868.24</v>
      </c>
      <c r="D976" s="6" t="str">
        <f>'Исходные данные'!A978</f>
        <v>26.04.2013</v>
      </c>
      <c r="E976" s="2">
        <f>'Исходные данные'!B978</f>
        <v>858.13</v>
      </c>
      <c r="F976" s="13">
        <f t="shared" si="135"/>
        <v>0.98835575416935406</v>
      </c>
      <c r="G976" s="13">
        <f t="shared" si="136"/>
        <v>6.572475390523784E-2</v>
      </c>
      <c r="H976" s="13">
        <f t="shared" si="137"/>
        <v>1.8934121514853252E-4</v>
      </c>
      <c r="I976" s="13">
        <f t="shared" si="141"/>
        <v>-1.1712570975543377E-2</v>
      </c>
      <c r="J976" s="19">
        <f t="shared" si="138"/>
        <v>-2.2176724210228159E-6</v>
      </c>
      <c r="K976" s="13">
        <f t="shared" si="142"/>
        <v>0.87190782630020136</v>
      </c>
      <c r="L976" s="13">
        <f t="shared" si="139"/>
        <v>-0.13707156444436888</v>
      </c>
      <c r="M976" s="13">
        <f t="shared" si="143"/>
        <v>1.8788613779226825E-2</v>
      </c>
      <c r="N976" s="19">
        <f t="shared" si="140"/>
        <v>3.5574589639152688E-6</v>
      </c>
    </row>
    <row r="977" spans="1:14" x14ac:dyDescent="0.2">
      <c r="A977" s="5">
        <v>975</v>
      </c>
      <c r="B977" s="2" t="str">
        <f>'Исходные данные'!A1227</f>
        <v>27.04.2012</v>
      </c>
      <c r="C977" s="2">
        <f>'Исходные данные'!B1227</f>
        <v>866.05</v>
      </c>
      <c r="D977" s="6" t="str">
        <f>'Исходные данные'!A979</f>
        <v>25.04.2013</v>
      </c>
      <c r="E977" s="2">
        <f>'Исходные данные'!B979</f>
        <v>863.37</v>
      </c>
      <c r="F977" s="13">
        <f t="shared" si="135"/>
        <v>0.99690549044512444</v>
      </c>
      <c r="G977" s="13">
        <f t="shared" si="136"/>
        <v>6.554131308868591E-2</v>
      </c>
      <c r="H977" s="13">
        <f t="shared" si="137"/>
        <v>1.8881275509276938E-4</v>
      </c>
      <c r="I977" s="13">
        <f t="shared" si="141"/>
        <v>-3.0993074502135083E-3</v>
      </c>
      <c r="J977" s="19">
        <f t="shared" si="138"/>
        <v>-5.8518877855435869E-7</v>
      </c>
      <c r="K977" s="13">
        <f t="shared" si="142"/>
        <v>0.87945023392033206</v>
      </c>
      <c r="L977" s="13">
        <f t="shared" si="139"/>
        <v>-0.12845830091903898</v>
      </c>
      <c r="M977" s="13">
        <f t="shared" si="143"/>
        <v>1.6501535075006422E-2</v>
      </c>
      <c r="N977" s="19">
        <f t="shared" si="140"/>
        <v>3.1157003007719315E-6</v>
      </c>
    </row>
    <row r="978" spans="1:14" x14ac:dyDescent="0.2">
      <c r="A978" s="5">
        <v>976</v>
      </c>
      <c r="B978" s="2" t="str">
        <f>'Исходные данные'!A1228</f>
        <v>26.04.2012</v>
      </c>
      <c r="C978" s="2">
        <f>'Исходные данные'!B1228</f>
        <v>863.74</v>
      </c>
      <c r="D978" s="6" t="str">
        <f>'Исходные данные'!A980</f>
        <v>24.04.2013</v>
      </c>
      <c r="E978" s="2">
        <f>'Исходные данные'!B980</f>
        <v>860.33</v>
      </c>
      <c r="F978" s="13">
        <f t="shared" si="135"/>
        <v>0.99605205270104435</v>
      </c>
      <c r="G978" s="13">
        <f t="shared" si="136"/>
        <v>6.5358384263905459E-2</v>
      </c>
      <c r="H978" s="13">
        <f t="shared" si="137"/>
        <v>1.8828576999337194E-4</v>
      </c>
      <c r="I978" s="13">
        <f t="shared" si="141"/>
        <v>-3.955761015099893E-3</v>
      </c>
      <c r="J978" s="19">
        <f t="shared" si="138"/>
        <v>-7.4481350863784591E-7</v>
      </c>
      <c r="K978" s="13">
        <f t="shared" si="142"/>
        <v>0.87869734808425093</v>
      </c>
      <c r="L978" s="13">
        <f t="shared" si="139"/>
        <v>-0.12931475448392535</v>
      </c>
      <c r="M978" s="13">
        <f t="shared" si="143"/>
        <v>1.672230572723794E-2</v>
      </c>
      <c r="N978" s="19">
        <f t="shared" si="140"/>
        <v>3.1485722099175689E-6</v>
      </c>
    </row>
    <row r="979" spans="1:14" x14ac:dyDescent="0.2">
      <c r="A979" s="5">
        <v>977</v>
      </c>
      <c r="B979" s="2" t="str">
        <f>'Исходные данные'!A1229</f>
        <v>25.04.2012</v>
      </c>
      <c r="C979" s="2">
        <f>'Исходные данные'!B1229</f>
        <v>870.76</v>
      </c>
      <c r="D979" s="6" t="str">
        <f>'Исходные данные'!A981</f>
        <v>23.04.2013</v>
      </c>
      <c r="E979" s="2">
        <f>'Исходные данные'!B981</f>
        <v>848.23</v>
      </c>
      <c r="F979" s="13">
        <f t="shared" si="135"/>
        <v>0.9741260508061923</v>
      </c>
      <c r="G979" s="13">
        <f t="shared" si="136"/>
        <v>6.5175966001903757E-2</v>
      </c>
      <c r="H979" s="13">
        <f t="shared" si="137"/>
        <v>1.8776025573366876E-4</v>
      </c>
      <c r="I979" s="13">
        <f t="shared" si="141"/>
        <v>-2.6214568100972765E-2</v>
      </c>
      <c r="J979" s="19">
        <f t="shared" si="138"/>
        <v>-4.9220540105863218E-6</v>
      </c>
      <c r="K979" s="13">
        <f t="shared" si="142"/>
        <v>0.85935466446962328</v>
      </c>
      <c r="L979" s="13">
        <f t="shared" si="139"/>
        <v>-0.15157356156979818</v>
      </c>
      <c r="M979" s="13">
        <f t="shared" si="143"/>
        <v>2.2974544566953456E-2</v>
      </c>
      <c r="N979" s="19">
        <f t="shared" si="140"/>
        <v>4.3137063632557508E-6</v>
      </c>
    </row>
    <row r="980" spans="1:14" x14ac:dyDescent="0.2">
      <c r="A980" s="5">
        <v>978</v>
      </c>
      <c r="B980" s="2" t="str">
        <f>'Исходные данные'!A1230</f>
        <v>24.04.2012</v>
      </c>
      <c r="C980" s="2">
        <f>'Исходные данные'!B1230</f>
        <v>869.93</v>
      </c>
      <c r="D980" s="6" t="str">
        <f>'Исходные данные'!A982</f>
        <v>22.04.2013</v>
      </c>
      <c r="E980" s="2">
        <f>'Исходные данные'!B982</f>
        <v>849.96</v>
      </c>
      <c r="F980" s="13">
        <f t="shared" si="135"/>
        <v>0.97704412998747037</v>
      </c>
      <c r="G980" s="13">
        <f t="shared" si="136"/>
        <v>6.4994056877676606E-2</v>
      </c>
      <c r="H980" s="13">
        <f t="shared" si="137"/>
        <v>1.8723620820847856E-4</v>
      </c>
      <c r="I980" s="13">
        <f t="shared" si="141"/>
        <v>-2.3223459087921856E-2</v>
      </c>
      <c r="J980" s="19">
        <f t="shared" si="138"/>
        <v>-4.3482724211072201E-6</v>
      </c>
      <c r="K980" s="13">
        <f t="shared" si="142"/>
        <v>0.8619289359960316</v>
      </c>
      <c r="L980" s="13">
        <f t="shared" si="139"/>
        <v>-0.14858245255674732</v>
      </c>
      <c r="M980" s="13">
        <f t="shared" si="143"/>
        <v>2.2076745207778126E-2</v>
      </c>
      <c r="N980" s="19">
        <f t="shared" si="140"/>
        <v>4.1335660622890767E-6</v>
      </c>
    </row>
    <row r="981" spans="1:14" x14ac:dyDescent="0.2">
      <c r="A981" s="5">
        <v>979</v>
      </c>
      <c r="B981" s="2" t="str">
        <f>'Исходные данные'!A1231</f>
        <v>23.04.2012</v>
      </c>
      <c r="C981" s="2">
        <f>'Исходные данные'!B1231</f>
        <v>879.15</v>
      </c>
      <c r="D981" s="6" t="str">
        <f>'Исходные данные'!A983</f>
        <v>19.04.2013</v>
      </c>
      <c r="E981" s="2">
        <f>'Исходные данные'!B983</f>
        <v>853.79</v>
      </c>
      <c r="F981" s="13">
        <f t="shared" si="135"/>
        <v>0.97115395552522321</v>
      </c>
      <c r="G981" s="13">
        <f t="shared" si="136"/>
        <v>6.4812655470197003E-2</v>
      </c>
      <c r="H981" s="13">
        <f t="shared" si="137"/>
        <v>1.8671362332407774E-4</v>
      </c>
      <c r="I981" s="13">
        <f t="shared" si="141"/>
        <v>-2.9270269680087734E-2</v>
      </c>
      <c r="J981" s="19">
        <f t="shared" si="138"/>
        <v>-5.4651581076420742E-6</v>
      </c>
      <c r="K981" s="13">
        <f t="shared" si="142"/>
        <v>0.85673274101235075</v>
      </c>
      <c r="L981" s="13">
        <f t="shared" si="139"/>
        <v>-0.1546292631489132</v>
      </c>
      <c r="M981" s="13">
        <f t="shared" si="143"/>
        <v>2.3910209021975905E-2</v>
      </c>
      <c r="N981" s="19">
        <f t="shared" si="140"/>
        <v>4.4643617609291741E-6</v>
      </c>
    </row>
    <row r="982" spans="1:14" x14ac:dyDescent="0.2">
      <c r="A982" s="5">
        <v>980</v>
      </c>
      <c r="B982" s="2" t="str">
        <f>'Исходные данные'!A1232</f>
        <v>20.04.2012</v>
      </c>
      <c r="C982" s="2">
        <f>'Исходные данные'!B1232</f>
        <v>884.6</v>
      </c>
      <c r="D982" s="6" t="str">
        <f>'Исходные данные'!A984</f>
        <v>18.04.2013</v>
      </c>
      <c r="E982" s="2">
        <f>'Исходные данные'!B984</f>
        <v>851.93</v>
      </c>
      <c r="F982" s="13">
        <f t="shared" si="135"/>
        <v>0.9630680533574496</v>
      </c>
      <c r="G982" s="13">
        <f t="shared" si="136"/>
        <v>6.4631760362404117E-2</v>
      </c>
      <c r="H982" s="13">
        <f t="shared" si="137"/>
        <v>1.8619249699816843E-4</v>
      </c>
      <c r="I982" s="13">
        <f t="shared" si="141"/>
        <v>-3.7631201604610712E-2</v>
      </c>
      <c r="J982" s="19">
        <f t="shared" si="138"/>
        <v>-7.0066473918039508E-6</v>
      </c>
      <c r="K982" s="13">
        <f t="shared" si="142"/>
        <v>0.84959951863464045</v>
      </c>
      <c r="L982" s="13">
        <f t="shared" si="139"/>
        <v>-0.16299019507343621</v>
      </c>
      <c r="M982" s="13">
        <f t="shared" si="143"/>
        <v>2.6565803690076852E-2</v>
      </c>
      <c r="N982" s="19">
        <f t="shared" si="140"/>
        <v>4.9463533238185658E-6</v>
      </c>
    </row>
    <row r="983" spans="1:14" x14ac:dyDescent="0.2">
      <c r="A983" s="5">
        <v>981</v>
      </c>
      <c r="B983" s="2" t="str">
        <f>'Исходные данные'!A1233</f>
        <v>19.04.2012</v>
      </c>
      <c r="C983" s="2">
        <f>'Исходные данные'!B1233</f>
        <v>883.25</v>
      </c>
      <c r="D983" s="6" t="str">
        <f>'Исходные данные'!A985</f>
        <v>17.04.2013</v>
      </c>
      <c r="E983" s="2">
        <f>'Исходные данные'!B985</f>
        <v>847.95</v>
      </c>
      <c r="F983" s="13">
        <f t="shared" si="135"/>
        <v>0.96003396546844044</v>
      </c>
      <c r="G983" s="13">
        <f t="shared" si="136"/>
        <v>6.4451370141192219E-2</v>
      </c>
      <c r="H983" s="13">
        <f t="shared" si="137"/>
        <v>1.8567282515984676E-4</v>
      </c>
      <c r="I983" s="13">
        <f t="shared" si="141"/>
        <v>-4.0786614449845077E-2</v>
      </c>
      <c r="J983" s="19">
        <f t="shared" si="138"/>
        <v>-7.5729659336081647E-6</v>
      </c>
      <c r="K983" s="13">
        <f t="shared" si="142"/>
        <v>0.84692290652918145</v>
      </c>
      <c r="L983" s="13">
        <f t="shared" si="139"/>
        <v>-0.16614560791867058</v>
      </c>
      <c r="M983" s="13">
        <f t="shared" si="143"/>
        <v>2.7604363030664679E-2</v>
      </c>
      <c r="N983" s="19">
        <f t="shared" si="140"/>
        <v>5.1253800706415402E-6</v>
      </c>
    </row>
    <row r="984" spans="1:14" x14ac:dyDescent="0.2">
      <c r="A984" s="5">
        <v>982</v>
      </c>
      <c r="B984" s="2" t="str">
        <f>'Исходные данные'!A1234</f>
        <v>18.04.2012</v>
      </c>
      <c r="C984" s="2">
        <f>'Исходные данные'!B1234</f>
        <v>874.44</v>
      </c>
      <c r="D984" s="6" t="str">
        <f>'Исходные данные'!A986</f>
        <v>16.04.2013</v>
      </c>
      <c r="E984" s="2">
        <f>'Исходные данные'!B986</f>
        <v>863.02</v>
      </c>
      <c r="F984" s="13">
        <f t="shared" si="135"/>
        <v>0.98694021316499692</v>
      </c>
      <c r="G984" s="13">
        <f t="shared" si="136"/>
        <v>6.4271483397399534E-2</v>
      </c>
      <c r="H984" s="13">
        <f t="shared" si="137"/>
        <v>1.8515460374957069E-4</v>
      </c>
      <c r="I984" s="13">
        <f t="shared" si="141"/>
        <v>-1.3145815684267504E-2</v>
      </c>
      <c r="J984" s="19">
        <f t="shared" si="138"/>
        <v>-2.4340082939854413E-6</v>
      </c>
      <c r="K984" s="13">
        <f t="shared" si="142"/>
        <v>0.87065906412631688</v>
      </c>
      <c r="L984" s="13">
        <f t="shared" si="139"/>
        <v>-0.13850480915309291</v>
      </c>
      <c r="M984" s="13">
        <f t="shared" si="143"/>
        <v>1.9183582158534742E-2</v>
      </c>
      <c r="N984" s="19">
        <f t="shared" si="140"/>
        <v>3.5519285530608343E-6</v>
      </c>
    </row>
    <row r="985" spans="1:14" x14ac:dyDescent="0.2">
      <c r="A985" s="5">
        <v>983</v>
      </c>
      <c r="B985" s="2" t="str">
        <f>'Исходные данные'!A1235</f>
        <v>17.04.2012</v>
      </c>
      <c r="C985" s="2">
        <f>'Исходные данные'!B1235</f>
        <v>873.84</v>
      </c>
      <c r="D985" s="6" t="str">
        <f>'Исходные данные'!A987</f>
        <v>15.04.2013</v>
      </c>
      <c r="E985" s="2">
        <f>'Исходные данные'!B987</f>
        <v>862.67</v>
      </c>
      <c r="F985" s="13">
        <f t="shared" si="135"/>
        <v>0.98721733955872926</v>
      </c>
      <c r="G985" s="13">
        <f t="shared" si="136"/>
        <v>6.4092098725797408E-2</v>
      </c>
      <c r="H985" s="13">
        <f t="shared" si="137"/>
        <v>1.8463782871912878E-4</v>
      </c>
      <c r="I985" s="13">
        <f t="shared" si="141"/>
        <v>-1.2865061602436176E-2</v>
      </c>
      <c r="J985" s="19">
        <f t="shared" si="138"/>
        <v>-2.3753770406116513E-6</v>
      </c>
      <c r="K985" s="13">
        <f t="shared" si="142"/>
        <v>0.87090353952958155</v>
      </c>
      <c r="L985" s="13">
        <f t="shared" si="139"/>
        <v>-0.13822405507126168</v>
      </c>
      <c r="M985" s="13">
        <f t="shared" si="143"/>
        <v>1.9105889400343235E-2</v>
      </c>
      <c r="N985" s="19">
        <f t="shared" si="140"/>
        <v>3.5276699346271924E-6</v>
      </c>
    </row>
    <row r="986" spans="1:14" x14ac:dyDescent="0.2">
      <c r="A986" s="5">
        <v>984</v>
      </c>
      <c r="B986" s="2" t="str">
        <f>'Исходные данные'!A1236</f>
        <v>16.04.2012</v>
      </c>
      <c r="C986" s="2">
        <f>'Исходные данные'!B1236</f>
        <v>885.08</v>
      </c>
      <c r="D986" s="6" t="str">
        <f>'Исходные данные'!A988</f>
        <v>12.04.2013</v>
      </c>
      <c r="E986" s="2">
        <f>'Исходные данные'!B988</f>
        <v>874.58</v>
      </c>
      <c r="F986" s="13">
        <f t="shared" si="135"/>
        <v>0.98813666561214808</v>
      </c>
      <c r="G986" s="13">
        <f t="shared" si="136"/>
        <v>6.3913214725079284E-2</v>
      </c>
      <c r="H986" s="13">
        <f t="shared" si="137"/>
        <v>1.8412249603160842E-4</v>
      </c>
      <c r="I986" s="13">
        <f t="shared" si="141"/>
        <v>-1.1934265281993105E-2</v>
      </c>
      <c r="J986" s="19">
        <f t="shared" si="138"/>
        <v>-2.1973667120239379E-6</v>
      </c>
      <c r="K986" s="13">
        <f t="shared" si="142"/>
        <v>0.87171455072420068</v>
      </c>
      <c r="L986" s="13">
        <f t="shared" si="139"/>
        <v>-0.13729325875081858</v>
      </c>
      <c r="M986" s="13">
        <f t="shared" si="143"/>
        <v>1.8849438898419276E-2</v>
      </c>
      <c r="N986" s="19">
        <f t="shared" si="140"/>
        <v>3.4706057387722485E-6</v>
      </c>
    </row>
    <row r="987" spans="1:14" x14ac:dyDescent="0.2">
      <c r="A987" s="5">
        <v>985</v>
      </c>
      <c r="B987" s="2" t="str">
        <f>'Исходные данные'!A1237</f>
        <v>13.04.2012</v>
      </c>
      <c r="C987" s="2">
        <f>'Исходные данные'!B1237</f>
        <v>890.79</v>
      </c>
      <c r="D987" s="6" t="str">
        <f>'Исходные данные'!A989</f>
        <v>11.04.2013</v>
      </c>
      <c r="E987" s="2">
        <f>'Исходные данные'!B989</f>
        <v>881.8</v>
      </c>
      <c r="F987" s="13">
        <f t="shared" si="135"/>
        <v>0.98990783461870924</v>
      </c>
      <c r="G987" s="13">
        <f t="shared" si="136"/>
        <v>6.3734829997849587E-2</v>
      </c>
      <c r="H987" s="13">
        <f t="shared" si="137"/>
        <v>1.8360860166136386E-4</v>
      </c>
      <c r="I987" s="13">
        <f t="shared" si="141"/>
        <v>-1.0143436531973259E-2</v>
      </c>
      <c r="J987" s="19">
        <f t="shared" si="138"/>
        <v>-1.8624221976764042E-6</v>
      </c>
      <c r="K987" s="13">
        <f t="shared" si="142"/>
        <v>0.87327704086199409</v>
      </c>
      <c r="L987" s="13">
        <f t="shared" si="139"/>
        <v>-0.13550243000079876</v>
      </c>
      <c r="M987" s="13">
        <f t="shared" si="143"/>
        <v>1.836090853612142E-2</v>
      </c>
      <c r="N987" s="19">
        <f t="shared" si="140"/>
        <v>3.3712207415494531E-6</v>
      </c>
    </row>
    <row r="988" spans="1:14" x14ac:dyDescent="0.2">
      <c r="A988" s="5">
        <v>986</v>
      </c>
      <c r="B988" s="2" t="str">
        <f>'Исходные данные'!A1238</f>
        <v>12.04.2012</v>
      </c>
      <c r="C988" s="2">
        <f>'Исходные данные'!B1238</f>
        <v>886.52</v>
      </c>
      <c r="D988" s="6" t="str">
        <f>'Исходные данные'!A990</f>
        <v>10.04.2013</v>
      </c>
      <c r="E988" s="2">
        <f>'Исходные данные'!B990</f>
        <v>889.1</v>
      </c>
      <c r="F988" s="13">
        <f t="shared" si="135"/>
        <v>1.0029102558317917</v>
      </c>
      <c r="G988" s="13">
        <f t="shared" si="136"/>
        <v>6.3556943150613041E-2</v>
      </c>
      <c r="H988" s="13">
        <f t="shared" si="137"/>
        <v>1.8309614159398545E-4</v>
      </c>
      <c r="I988" s="13">
        <f t="shared" si="141"/>
        <v>2.9060292356202473E-3</v>
      </c>
      <c r="J988" s="19">
        <f t="shared" si="138"/>
        <v>5.3208274040138607E-7</v>
      </c>
      <c r="K988" s="13">
        <f t="shared" si="142"/>
        <v>0.88474751874277124</v>
      </c>
      <c r="L988" s="13">
        <f t="shared" si="139"/>
        <v>-0.12245296423320523</v>
      </c>
      <c r="M988" s="13">
        <f t="shared" si="143"/>
        <v>1.4994728449498684E-2</v>
      </c>
      <c r="N988" s="19">
        <f t="shared" si="140"/>
        <v>2.7454769233527728E-6</v>
      </c>
    </row>
    <row r="989" spans="1:14" x14ac:dyDescent="0.2">
      <c r="A989" s="5">
        <v>987</v>
      </c>
      <c r="B989" s="2" t="str">
        <f>'Исходные данные'!A1239</f>
        <v>11.04.2012</v>
      </c>
      <c r="C989" s="2">
        <f>'Исходные данные'!B1239</f>
        <v>890.17</v>
      </c>
      <c r="D989" s="6" t="str">
        <f>'Исходные данные'!A991</f>
        <v>09.04.2013</v>
      </c>
      <c r="E989" s="2">
        <f>'Исходные данные'!B991</f>
        <v>887.47</v>
      </c>
      <c r="F989" s="13">
        <f t="shared" si="135"/>
        <v>0.9969668714964558</v>
      </c>
      <c r="G989" s="13">
        <f t="shared" si="136"/>
        <v>6.3379552793763616E-2</v>
      </c>
      <c r="H989" s="13">
        <f t="shared" si="137"/>
        <v>1.8258511182626765E-4</v>
      </c>
      <c r="I989" s="13">
        <f t="shared" si="141"/>
        <v>-3.0377377604757219E-3</v>
      </c>
      <c r="J989" s="19">
        <f t="shared" si="138"/>
        <v>-5.5464568869533558E-7</v>
      </c>
      <c r="K989" s="13">
        <f t="shared" si="142"/>
        <v>0.8795043830653303</v>
      </c>
      <c r="L989" s="13">
        <f t="shared" si="139"/>
        <v>-0.12839673122930118</v>
      </c>
      <c r="M989" s="13">
        <f t="shared" si="143"/>
        <v>1.6485720590369454E-2</v>
      </c>
      <c r="N989" s="19">
        <f t="shared" si="140"/>
        <v>3.0100471375292099E-6</v>
      </c>
    </row>
    <row r="990" spans="1:14" x14ac:dyDescent="0.2">
      <c r="A990" s="5">
        <v>988</v>
      </c>
      <c r="B990" s="2" t="str">
        <f>'Исходные данные'!A1240</f>
        <v>10.04.2012</v>
      </c>
      <c r="C990" s="2">
        <f>'Исходные данные'!B1240</f>
        <v>891.62</v>
      </c>
      <c r="D990" s="6" t="str">
        <f>'Исходные данные'!A992</f>
        <v>08.04.2013</v>
      </c>
      <c r="E990" s="2">
        <f>'Исходные данные'!B992</f>
        <v>882.71</v>
      </c>
      <c r="F990" s="13">
        <f t="shared" si="135"/>
        <v>0.99000695363495661</v>
      </c>
      <c r="G990" s="13">
        <f t="shared" si="136"/>
        <v>6.3202657541573795E-2</v>
      </c>
      <c r="H990" s="13">
        <f t="shared" si="137"/>
        <v>1.8207550836617836E-4</v>
      </c>
      <c r="I990" s="13">
        <f t="shared" si="141"/>
        <v>-1.0043312004475181E-2</v>
      </c>
      <c r="J990" s="19">
        <f t="shared" si="138"/>
        <v>-1.8286411388949603E-6</v>
      </c>
      <c r="K990" s="13">
        <f t="shared" si="142"/>
        <v>0.87336448169049807</v>
      </c>
      <c r="L990" s="13">
        <f t="shared" si="139"/>
        <v>-0.1354023054733007</v>
      </c>
      <c r="M990" s="13">
        <f t="shared" si="143"/>
        <v>1.833378432748509E-2</v>
      </c>
      <c r="N990" s="19">
        <f t="shared" si="140"/>
        <v>3.3381331017027209E-6</v>
      </c>
    </row>
    <row r="991" spans="1:14" x14ac:dyDescent="0.2">
      <c r="A991" s="5">
        <v>989</v>
      </c>
      <c r="B991" s="2" t="str">
        <f>'Исходные данные'!A1241</f>
        <v>09.04.2012</v>
      </c>
      <c r="C991" s="2">
        <f>'Исходные данные'!B1241</f>
        <v>883.1</v>
      </c>
      <c r="D991" s="6" t="str">
        <f>'Исходные данные'!A993</f>
        <v>05.04.2013</v>
      </c>
      <c r="E991" s="2">
        <f>'Исходные данные'!B993</f>
        <v>882</v>
      </c>
      <c r="F991" s="13">
        <f t="shared" si="135"/>
        <v>0.99875438795153437</v>
      </c>
      <c r="G991" s="13">
        <f t="shared" si="136"/>
        <v>6.302625601218366E-2</v>
      </c>
      <c r="H991" s="13">
        <f t="shared" si="137"/>
        <v>1.8156732723282723E-4</v>
      </c>
      <c r="I991" s="13">
        <f t="shared" si="141"/>
        <v>-1.2463884679652273E-3</v>
      </c>
      <c r="J991" s="19">
        <f t="shared" si="138"/>
        <v>-2.2630342282226463E-7</v>
      </c>
      <c r="K991" s="13">
        <f t="shared" si="142"/>
        <v>0.88108129459768969</v>
      </c>
      <c r="L991" s="13">
        <f t="shared" si="139"/>
        <v>-0.12660538193679066</v>
      </c>
      <c r="M991" s="13">
        <f t="shared" si="143"/>
        <v>1.602892273536069E-2</v>
      </c>
      <c r="N991" s="19">
        <f t="shared" si="140"/>
        <v>2.9103286594809383E-6</v>
      </c>
    </row>
    <row r="992" spans="1:14" x14ac:dyDescent="0.2">
      <c r="A992" s="5">
        <v>990</v>
      </c>
      <c r="B992" s="2" t="str">
        <f>'Исходные данные'!A1242</f>
        <v>06.04.2012</v>
      </c>
      <c r="C992" s="2">
        <f>'Исходные данные'!B1242</f>
        <v>893.87</v>
      </c>
      <c r="D992" s="6" t="str">
        <f>'Исходные данные'!A994</f>
        <v>04.04.2013</v>
      </c>
      <c r="E992" s="2">
        <f>'Исходные данные'!B994</f>
        <v>890.59</v>
      </c>
      <c r="F992" s="13">
        <f t="shared" si="135"/>
        <v>0.99633056260977548</v>
      </c>
      <c r="G992" s="13">
        <f t="shared" si="136"/>
        <v>6.2850346827590095E-2</v>
      </c>
      <c r="H992" s="13">
        <f t="shared" si="137"/>
        <v>1.8106056445643472E-4</v>
      </c>
      <c r="I992" s="13">
        <f t="shared" si="141"/>
        <v>-3.6761862904411409E-3</v>
      </c>
      <c r="J992" s="19">
        <f t="shared" si="138"/>
        <v>-6.6561236479427983E-7</v>
      </c>
      <c r="K992" s="13">
        <f t="shared" si="142"/>
        <v>0.8789430439969832</v>
      </c>
      <c r="L992" s="13">
        <f t="shared" si="139"/>
        <v>-0.12903517975926659</v>
      </c>
      <c r="M992" s="13">
        <f t="shared" si="143"/>
        <v>1.6650077615506294E-2</v>
      </c>
      <c r="N992" s="19">
        <f t="shared" si="140"/>
        <v>3.0146724513070183E-6</v>
      </c>
    </row>
    <row r="993" spans="1:14" x14ac:dyDescent="0.2">
      <c r="A993" s="5">
        <v>991</v>
      </c>
      <c r="B993" s="2" t="str">
        <f>'Исходные данные'!A1243</f>
        <v>05.04.2012</v>
      </c>
      <c r="C993" s="2">
        <f>'Исходные данные'!B1243</f>
        <v>893.22</v>
      </c>
      <c r="D993" s="6" t="str">
        <f>'Исходные данные'!A995</f>
        <v>03.04.2013</v>
      </c>
      <c r="E993" s="2">
        <f>'Исходные данные'!B995</f>
        <v>886.78</v>
      </c>
      <c r="F993" s="13">
        <f t="shared" si="135"/>
        <v>0.99279013009113093</v>
      </c>
      <c r="G993" s="13">
        <f t="shared" si="136"/>
        <v>6.2674928613636105E-2</v>
      </c>
      <c r="H993" s="13">
        <f t="shared" si="137"/>
        <v>1.8055521607830124E-4</v>
      </c>
      <c r="I993" s="13">
        <f t="shared" si="141"/>
        <v>-7.2359866287361584E-3</v>
      </c>
      <c r="J993" s="19">
        <f t="shared" si="138"/>
        <v>-1.3064951292911556E-6</v>
      </c>
      <c r="K993" s="13">
        <f t="shared" si="142"/>
        <v>0.87581974471079826</v>
      </c>
      <c r="L993" s="13">
        <f t="shared" si="139"/>
        <v>-0.1325949800975616</v>
      </c>
      <c r="M993" s="13">
        <f t="shared" si="143"/>
        <v>1.758142874707281E-2</v>
      </c>
      <c r="N993" s="19">
        <f t="shared" si="140"/>
        <v>3.1744186663929883E-6</v>
      </c>
    </row>
    <row r="994" spans="1:14" x14ac:dyDescent="0.2">
      <c r="A994" s="5">
        <v>992</v>
      </c>
      <c r="B994" s="2" t="str">
        <f>'Исходные данные'!A1244</f>
        <v>04.04.2012</v>
      </c>
      <c r="C994" s="2">
        <f>'Исходные данные'!B1244</f>
        <v>894.48</v>
      </c>
      <c r="D994" s="6" t="str">
        <f>'Исходные данные'!A996</f>
        <v>02.04.2013</v>
      </c>
      <c r="E994" s="2">
        <f>'Исходные данные'!B996</f>
        <v>887.41</v>
      </c>
      <c r="F994" s="13">
        <f t="shared" si="135"/>
        <v>0.99209596637152309</v>
      </c>
      <c r="G994" s="13">
        <f t="shared" si="136"/>
        <v>6.25E-2</v>
      </c>
      <c r="H994" s="13">
        <f t="shared" si="137"/>
        <v>1.8005127815077607E-4</v>
      </c>
      <c r="I994" s="13">
        <f t="shared" si="141"/>
        <v>-7.9354360824306445E-3</v>
      </c>
      <c r="J994" s="19">
        <f t="shared" si="138"/>
        <v>-1.4287854093254247E-6</v>
      </c>
      <c r="K994" s="13">
        <f t="shared" si="142"/>
        <v>0.87520736725732917</v>
      </c>
      <c r="L994" s="13">
        <f t="shared" si="139"/>
        <v>-0.13329442955125609</v>
      </c>
      <c r="M994" s="13">
        <f t="shared" si="143"/>
        <v>1.7767404949394824E-2</v>
      </c>
      <c r="N994" s="19">
        <f t="shared" si="140"/>
        <v>3.1990439705609626E-6</v>
      </c>
    </row>
    <row r="995" spans="1:14" x14ac:dyDescent="0.2">
      <c r="A995" s="5">
        <v>993</v>
      </c>
      <c r="B995" s="2" t="str">
        <f>'Исходные данные'!A1245</f>
        <v>03.04.2012</v>
      </c>
      <c r="C995" s="2">
        <f>'Исходные данные'!B1245</f>
        <v>901.94</v>
      </c>
      <c r="D995" s="6" t="str">
        <f>'Исходные данные'!A997</f>
        <v>01.04.2013</v>
      </c>
      <c r="E995" s="2">
        <f>'Исходные данные'!B997</f>
        <v>887.15</v>
      </c>
      <c r="F995" s="13">
        <f t="shared" si="135"/>
        <v>0.98360201343770082</v>
      </c>
      <c r="G995" s="13">
        <f t="shared" si="136"/>
        <v>6.232555962018476E-2</v>
      </c>
      <c r="H995" s="13">
        <f t="shared" si="137"/>
        <v>1.795487467372266E-4</v>
      </c>
      <c r="I995" s="13">
        <f t="shared" si="141"/>
        <v>-1.6533921633552117E-2</v>
      </c>
      <c r="J995" s="19">
        <f t="shared" si="138"/>
        <v>-2.9686449079558011E-6</v>
      </c>
      <c r="K995" s="13">
        <f t="shared" si="142"/>
        <v>0.86771417059409994</v>
      </c>
      <c r="L995" s="13">
        <f t="shared" si="139"/>
        <v>-0.14189291510237759</v>
      </c>
      <c r="M995" s="13">
        <f t="shared" si="143"/>
        <v>2.013359935625059E-2</v>
      </c>
      <c r="N995" s="19">
        <f t="shared" si="140"/>
        <v>3.6149625317242257E-6</v>
      </c>
    </row>
    <row r="996" spans="1:14" x14ac:dyDescent="0.2">
      <c r="A996" s="5">
        <v>994</v>
      </c>
      <c r="B996" s="2" t="str">
        <f>'Исходные данные'!A1246</f>
        <v>02.04.2012</v>
      </c>
      <c r="C996" s="2">
        <f>'Исходные данные'!B1246</f>
        <v>892.67</v>
      </c>
      <c r="D996" s="6" t="str">
        <f>'Исходные данные'!A998</f>
        <v>29.03.2013</v>
      </c>
      <c r="E996" s="2">
        <f>'Исходные данные'!B998</f>
        <v>885.97</v>
      </c>
      <c r="F996" s="13">
        <f t="shared" si="135"/>
        <v>0.99249442683186406</v>
      </c>
      <c r="G996" s="13">
        <f t="shared" si="136"/>
        <v>6.2151606111507308E-2</v>
      </c>
      <c r="H996" s="13">
        <f t="shared" si="137"/>
        <v>1.7904761791200761E-4</v>
      </c>
      <c r="I996" s="13">
        <f t="shared" si="141"/>
        <v>-7.5338817193139444E-3</v>
      </c>
      <c r="J996" s="19">
        <f t="shared" si="138"/>
        <v>-1.348923575473982E-6</v>
      </c>
      <c r="K996" s="13">
        <f t="shared" si="142"/>
        <v>0.8755588811655316</v>
      </c>
      <c r="L996" s="13">
        <f t="shared" si="139"/>
        <v>-0.13289287518813947</v>
      </c>
      <c r="M996" s="13">
        <f t="shared" si="143"/>
        <v>1.7660516275770467E-2</v>
      </c>
      <c r="N996" s="19">
        <f t="shared" si="140"/>
        <v>3.1620733702729419E-6</v>
      </c>
    </row>
    <row r="997" spans="1:14" x14ac:dyDescent="0.2">
      <c r="A997" s="5">
        <v>995</v>
      </c>
      <c r="B997" s="2" t="str">
        <f>'Исходные данные'!A1247</f>
        <v>30.03.2012</v>
      </c>
      <c r="C997" s="2">
        <f>'Исходные данные'!B1247</f>
        <v>894.43</v>
      </c>
      <c r="D997" s="6" t="str">
        <f>'Исходные данные'!A999</f>
        <v>28.03.2013</v>
      </c>
      <c r="E997" s="2">
        <f>'Исходные данные'!B999</f>
        <v>882.43</v>
      </c>
      <c r="F997" s="13">
        <f t="shared" si="135"/>
        <v>0.98658363426987017</v>
      </c>
      <c r="G997" s="13">
        <f t="shared" si="136"/>
        <v>6.1978138115087816E-2</v>
      </c>
      <c r="H997" s="13">
        <f t="shared" si="137"/>
        <v>1.7854788776043028E-4</v>
      </c>
      <c r="I997" s="13">
        <f t="shared" si="141"/>
        <v>-1.3507178329538277E-2</v>
      </c>
      <c r="J997" s="19">
        <f t="shared" si="138"/>
        <v>-2.4116781603425165E-6</v>
      </c>
      <c r="K997" s="13">
        <f t="shared" si="142"/>
        <v>0.8703444973035479</v>
      </c>
      <c r="L997" s="13">
        <f t="shared" si="139"/>
        <v>-0.13886617179836369</v>
      </c>
      <c r="M997" s="13">
        <f t="shared" si="143"/>
        <v>1.9283813669932714E-2</v>
      </c>
      <c r="N997" s="19">
        <f t="shared" si="140"/>
        <v>3.4430841987321975E-6</v>
      </c>
    </row>
    <row r="998" spans="1:14" x14ac:dyDescent="0.2">
      <c r="A998" s="5">
        <v>996</v>
      </c>
      <c r="B998" s="2" t="str">
        <f>'Исходные данные'!A1248</f>
        <v>29.03.2012</v>
      </c>
      <c r="C998" s="2">
        <f>'Исходные данные'!B1248</f>
        <v>891.26</v>
      </c>
      <c r="D998" s="6" t="str">
        <f>'Исходные данные'!A1000</f>
        <v>27.03.2013</v>
      </c>
      <c r="E998" s="2">
        <f>'Исходные данные'!B1000</f>
        <v>879.94</v>
      </c>
      <c r="F998" s="13">
        <f t="shared" si="135"/>
        <v>0.98729888023696799</v>
      </c>
      <c r="G998" s="13">
        <f t="shared" si="136"/>
        <v>6.1805154275839179E-2</v>
      </c>
      <c r="H998" s="13">
        <f t="shared" si="137"/>
        <v>1.7804955237873195E-4</v>
      </c>
      <c r="I998" s="13">
        <f t="shared" si="141"/>
        <v>-1.2782468532328579E-2</v>
      </c>
      <c r="J998" s="19">
        <f t="shared" si="138"/>
        <v>-2.2759128004763302E-6</v>
      </c>
      <c r="K998" s="13">
        <f t="shared" si="142"/>
        <v>0.8709754730972451</v>
      </c>
      <c r="L998" s="13">
        <f t="shared" si="139"/>
        <v>-0.13814146200115404</v>
      </c>
      <c r="M998" s="13">
        <f t="shared" si="143"/>
        <v>1.9083063523816338E-2</v>
      </c>
      <c r="N998" s="19">
        <f t="shared" si="140"/>
        <v>3.397730918430406E-6</v>
      </c>
    </row>
    <row r="999" spans="1:14" x14ac:dyDescent="0.2">
      <c r="A999" s="5">
        <v>997</v>
      </c>
      <c r="B999" s="2" t="str">
        <f>'Исходные данные'!A1249</f>
        <v>28.03.2012</v>
      </c>
      <c r="C999" s="2">
        <f>'Исходные данные'!B1249</f>
        <v>898.33</v>
      </c>
      <c r="D999" s="6" t="str">
        <f>'Исходные данные'!A1001</f>
        <v>26.03.2013</v>
      </c>
      <c r="E999" s="2">
        <f>'Исходные данные'!B1001</f>
        <v>880.42</v>
      </c>
      <c r="F999" s="13">
        <f t="shared" si="135"/>
        <v>0.98006300579965033</v>
      </c>
      <c r="G999" s="13">
        <f t="shared" si="136"/>
        <v>6.1632653242456516E-2</v>
      </c>
      <c r="H999" s="13">
        <f t="shared" si="137"/>
        <v>1.775526078740459E-4</v>
      </c>
      <c r="I999" s="13">
        <f t="shared" si="141"/>
        <v>-2.0138417751841605E-2</v>
      </c>
      <c r="J999" s="19">
        <f t="shared" si="138"/>
        <v>-3.5756285902964576E-6</v>
      </c>
      <c r="K999" s="13">
        <f t="shared" si="142"/>
        <v>0.86459212830928955</v>
      </c>
      <c r="L999" s="13">
        <f t="shared" si="139"/>
        <v>-0.14549741122066706</v>
      </c>
      <c r="M999" s="13">
        <f t="shared" si="143"/>
        <v>2.1169496671915949E-2</v>
      </c>
      <c r="N999" s="19">
        <f t="shared" si="140"/>
        <v>3.7586993414796122E-6</v>
      </c>
    </row>
    <row r="1000" spans="1:14" x14ac:dyDescent="0.2">
      <c r="A1000" s="5">
        <v>998</v>
      </c>
      <c r="B1000" s="2" t="str">
        <f>'Исходные данные'!A1250</f>
        <v>27.03.2012</v>
      </c>
      <c r="C1000" s="2">
        <f>'Исходные данные'!B1250</f>
        <v>902.73</v>
      </c>
      <c r="D1000" s="6" t="str">
        <f>'Исходные данные'!A1002</f>
        <v>25.03.2013</v>
      </c>
      <c r="E1000" s="2">
        <f>'Исходные данные'!B1002</f>
        <v>888.21</v>
      </c>
      <c r="F1000" s="13">
        <f t="shared" si="135"/>
        <v>0.9839154564487721</v>
      </c>
      <c r="G1000" s="13">
        <f t="shared" si="136"/>
        <v>6.1460633667406374E-2</v>
      </c>
      <c r="H1000" s="13">
        <f t="shared" si="137"/>
        <v>1.7705705036437019E-4</v>
      </c>
      <c r="I1000" s="13">
        <f t="shared" si="141"/>
        <v>-1.6215303864185095E-2</v>
      </c>
      <c r="J1000" s="19">
        <f t="shared" si="138"/>
        <v>-2.8710338729545872E-6</v>
      </c>
      <c r="K1000" s="13">
        <f t="shared" si="142"/>
        <v>0.86799068379625344</v>
      </c>
      <c r="L1000" s="13">
        <f t="shared" si="139"/>
        <v>-0.14157429733301052</v>
      </c>
      <c r="M1000" s="13">
        <f t="shared" si="143"/>
        <v>2.0043281665335727E-2</v>
      </c>
      <c r="N1000" s="19">
        <f t="shared" si="140"/>
        <v>3.5488043312866054E-6</v>
      </c>
    </row>
    <row r="1001" spans="1:14" x14ac:dyDescent="0.2">
      <c r="A1001" s="5">
        <v>999</v>
      </c>
      <c r="B1001" s="2" t="str">
        <f>'Исходные данные'!A1251</f>
        <v>26.03.2012</v>
      </c>
      <c r="C1001" s="2">
        <f>'Исходные данные'!B1251</f>
        <v>901.97</v>
      </c>
      <c r="D1001" s="6" t="str">
        <f>'Исходные данные'!A1003</f>
        <v>22.03.2013</v>
      </c>
      <c r="E1001" s="2">
        <f>'Исходные данные'!B1003</f>
        <v>892.44</v>
      </c>
      <c r="F1001" s="13">
        <f t="shared" si="135"/>
        <v>0.98943423838930344</v>
      </c>
      <c r="G1001" s="13">
        <f t="shared" si="136"/>
        <v>6.1289094206916327E-2</v>
      </c>
      <c r="H1001" s="13">
        <f t="shared" si="137"/>
        <v>1.7656287597853773E-4</v>
      </c>
      <c r="I1001" s="13">
        <f t="shared" si="141"/>
        <v>-1.0621975582804272E-2</v>
      </c>
      <c r="J1001" s="19">
        <f t="shared" si="138"/>
        <v>-1.8754465574737268E-6</v>
      </c>
      <c r="K1001" s="13">
        <f t="shared" si="142"/>
        <v>0.87285924366985634</v>
      </c>
      <c r="L1001" s="13">
        <f t="shared" si="139"/>
        <v>-0.13598096905162974</v>
      </c>
      <c r="M1001" s="13">
        <f t="shared" si="143"/>
        <v>1.8490823944220337E-2</v>
      </c>
      <c r="N1001" s="19">
        <f t="shared" si="140"/>
        <v>3.2647930548043514E-6</v>
      </c>
    </row>
    <row r="1002" spans="1:14" x14ac:dyDescent="0.2">
      <c r="A1002" s="5">
        <v>1000</v>
      </c>
      <c r="B1002" s="2" t="str">
        <f>'Исходные данные'!A1252</f>
        <v>23.03.2012</v>
      </c>
      <c r="C1002" s="2">
        <f>'Исходные данные'!B1252</f>
        <v>896.13</v>
      </c>
      <c r="D1002" s="6" t="str">
        <f>'Исходные данные'!A1004</f>
        <v>21.03.2013</v>
      </c>
      <c r="E1002" s="2">
        <f>'Исходные данные'!B1004</f>
        <v>897.17</v>
      </c>
      <c r="F1002" s="13">
        <f t="shared" si="135"/>
        <v>1.0011605459029382</v>
      </c>
      <c r="G1002" s="13">
        <f t="shared" si="136"/>
        <v>6.1118033520964551E-2</v>
      </c>
      <c r="H1002" s="13">
        <f t="shared" si="137"/>
        <v>1.7607008085618629E-4</v>
      </c>
      <c r="I1002" s="13">
        <f t="shared" si="141"/>
        <v>1.1598729901223111E-3</v>
      </c>
      <c r="J1002" s="19">
        <f t="shared" si="138"/>
        <v>2.0421893115374188E-7</v>
      </c>
      <c r="K1002" s="13">
        <f t="shared" si="142"/>
        <v>0.88320395937734353</v>
      </c>
      <c r="L1002" s="13">
        <f t="shared" si="139"/>
        <v>-0.12419912047870312</v>
      </c>
      <c r="M1002" s="13">
        <f t="shared" si="143"/>
        <v>1.5425421527683456E-2</v>
      </c>
      <c r="N1002" s="19">
        <f t="shared" si="140"/>
        <v>2.7159552156199826E-6</v>
      </c>
    </row>
    <row r="1003" spans="1:14" x14ac:dyDescent="0.2">
      <c r="A1003" s="5">
        <v>1001</v>
      </c>
      <c r="B1003" s="2" t="str">
        <f>'Исходные данные'!A1253</f>
        <v>22.03.2012</v>
      </c>
      <c r="C1003" s="2">
        <f>'Исходные данные'!B1253</f>
        <v>898.84</v>
      </c>
      <c r="D1003" s="6" t="str">
        <f>'Исходные данные'!A1005</f>
        <v>20.03.2013</v>
      </c>
      <c r="E1003" s="2">
        <f>'Исходные данные'!B1005</f>
        <v>894.38</v>
      </c>
      <c r="F1003" s="13">
        <f t="shared" si="135"/>
        <v>0.99503804904098614</v>
      </c>
      <c r="G1003" s="13">
        <f t="shared" si="136"/>
        <v>6.0947450273269248E-2</v>
      </c>
      <c r="H1003" s="13">
        <f t="shared" si="137"/>
        <v>1.7557866114772789E-4</v>
      </c>
      <c r="I1003" s="13">
        <f t="shared" si="141"/>
        <v>-4.9743023124865799E-3</v>
      </c>
      <c r="J1003" s="19">
        <f t="shared" si="138"/>
        <v>-8.7338134017044044E-7</v>
      </c>
      <c r="K1003" s="13">
        <f t="shared" si="142"/>
        <v>0.87780281418451678</v>
      </c>
      <c r="L1003" s="13">
        <f t="shared" si="139"/>
        <v>-0.13033329578131203</v>
      </c>
      <c r="M1003" s="13">
        <f t="shared" si="143"/>
        <v>1.6986767989219019E-2</v>
      </c>
      <c r="N1003" s="19">
        <f t="shared" si="140"/>
        <v>2.9825139807741573E-6</v>
      </c>
    </row>
    <row r="1004" spans="1:14" x14ac:dyDescent="0.2">
      <c r="A1004" s="5">
        <v>1002</v>
      </c>
      <c r="B1004" s="2" t="str">
        <f>'Исходные данные'!A1254</f>
        <v>21.03.2012</v>
      </c>
      <c r="C1004" s="2">
        <f>'Исходные данные'!B1254</f>
        <v>904.12</v>
      </c>
      <c r="D1004" s="6" t="str">
        <f>'Исходные данные'!A1006</f>
        <v>19.03.2013</v>
      </c>
      <c r="E1004" s="2">
        <f>'Исходные данные'!B1006</f>
        <v>898.82</v>
      </c>
      <c r="F1004" s="13">
        <f t="shared" si="135"/>
        <v>0.99413794629031549</v>
      </c>
      <c r="G1004" s="13">
        <f t="shared" si="136"/>
        <v>6.0777343131278215E-2</v>
      </c>
      <c r="H1004" s="13">
        <f t="shared" si="137"/>
        <v>1.7508861301431891E-4</v>
      </c>
      <c r="I1004" s="13">
        <f t="shared" si="141"/>
        <v>-5.8793029903725161E-3</v>
      </c>
      <c r="J1004" s="19">
        <f t="shared" si="138"/>
        <v>-1.0293990060752615E-6</v>
      </c>
      <c r="K1004" s="13">
        <f t="shared" si="142"/>
        <v>0.87700876140597683</v>
      </c>
      <c r="L1004" s="13">
        <f t="shared" si="139"/>
        <v>-0.13123829645919799</v>
      </c>
      <c r="M1004" s="13">
        <f t="shared" si="143"/>
        <v>1.722349045751239E-2</v>
      </c>
      <c r="N1004" s="19">
        <f t="shared" si="140"/>
        <v>3.0156370554712013E-6</v>
      </c>
    </row>
    <row r="1005" spans="1:14" x14ac:dyDescent="0.2">
      <c r="A1005" s="5">
        <v>1003</v>
      </c>
      <c r="B1005" s="2" t="str">
        <f>'Исходные данные'!A1255</f>
        <v>20.03.2012</v>
      </c>
      <c r="C1005" s="2">
        <f>'Исходные данные'!B1255</f>
        <v>907.68</v>
      </c>
      <c r="D1005" s="6" t="str">
        <f>'Исходные данные'!A1007</f>
        <v>18.03.2013</v>
      </c>
      <c r="E1005" s="2">
        <f>'Исходные данные'!B1007</f>
        <v>897.24</v>
      </c>
      <c r="F1005" s="13">
        <f t="shared" si="135"/>
        <v>0.98849814912744582</v>
      </c>
      <c r="G1005" s="13">
        <f t="shared" si="136"/>
        <v>6.0607710766158507E-2</v>
      </c>
      <c r="H1005" s="13">
        <f t="shared" si="137"/>
        <v>1.7459993262783024E-4</v>
      </c>
      <c r="I1005" s="13">
        <f t="shared" si="141"/>
        <v>-1.1568508778432542E-2</v>
      </c>
      <c r="J1005" s="19">
        <f t="shared" si="138"/>
        <v>-2.0198608533187848E-6</v>
      </c>
      <c r="K1005" s="13">
        <f t="shared" si="142"/>
        <v>0.87203344430552199</v>
      </c>
      <c r="L1005" s="13">
        <f t="shared" si="139"/>
        <v>-0.13692750224725803</v>
      </c>
      <c r="M1005" s="13">
        <f t="shared" si="143"/>
        <v>1.8749140871672905E-2</v>
      </c>
      <c r="N1005" s="19">
        <f t="shared" si="140"/>
        <v>3.2735987330237875E-6</v>
      </c>
    </row>
    <row r="1006" spans="1:14" x14ac:dyDescent="0.2">
      <c r="A1006" s="5">
        <v>1004</v>
      </c>
      <c r="B1006" s="2" t="str">
        <f>'Исходные данные'!A1256</f>
        <v>19.03.2012</v>
      </c>
      <c r="C1006" s="2">
        <f>'Исходные данные'!B1256</f>
        <v>913.43</v>
      </c>
      <c r="D1006" s="6" t="str">
        <f>'Исходные данные'!A1008</f>
        <v>15.03.2013</v>
      </c>
      <c r="E1006" s="2">
        <f>'Исходные данные'!B1008</f>
        <v>907.98</v>
      </c>
      <c r="F1006" s="13">
        <f t="shared" si="135"/>
        <v>0.99403347820851085</v>
      </c>
      <c r="G1006" s="13">
        <f t="shared" si="136"/>
        <v>6.0438551852785988E-2</v>
      </c>
      <c r="H1006" s="13">
        <f t="shared" si="137"/>
        <v>1.7411261617081714E-4</v>
      </c>
      <c r="I1006" s="13">
        <f t="shared" si="141"/>
        <v>-5.9843926024788973E-3</v>
      </c>
      <c r="J1006" s="19">
        <f t="shared" si="138"/>
        <v>-1.0419582522108857E-6</v>
      </c>
      <c r="K1006" s="13">
        <f t="shared" si="142"/>
        <v>0.87691660173802355</v>
      </c>
      <c r="L1006" s="13">
        <f t="shared" si="139"/>
        <v>-0.1313433860713043</v>
      </c>
      <c r="M1006" s="13">
        <f t="shared" si="143"/>
        <v>1.7251085064675743E-2</v>
      </c>
      <c r="N1006" s="19">
        <f t="shared" si="140"/>
        <v>3.003631552396004E-6</v>
      </c>
    </row>
    <row r="1007" spans="1:14" x14ac:dyDescent="0.2">
      <c r="A1007" s="5">
        <v>1005</v>
      </c>
      <c r="B1007" s="2" t="str">
        <f>'Исходные данные'!A1257</f>
        <v>16.03.2012</v>
      </c>
      <c r="C1007" s="2">
        <f>'Исходные данные'!B1257</f>
        <v>921.39</v>
      </c>
      <c r="D1007" s="6" t="str">
        <f>'Исходные данные'!A1009</f>
        <v>14.03.2013</v>
      </c>
      <c r="E1007" s="2">
        <f>'Исходные данные'!B1009</f>
        <v>908.89</v>
      </c>
      <c r="F1007" s="13">
        <f t="shared" si="135"/>
        <v>0.98643354062883248</v>
      </c>
      <c r="G1007" s="13">
        <f t="shared" si="136"/>
        <v>6.0269865069735057E-2</v>
      </c>
      <c r="H1007" s="13">
        <f t="shared" si="137"/>
        <v>1.7362665983648975E-4</v>
      </c>
      <c r="I1007" s="13">
        <f t="shared" si="141"/>
        <v>-1.3659324639501268E-2</v>
      </c>
      <c r="J1007" s="19">
        <f t="shared" si="138"/>
        <v>-2.3716229127788696E-6</v>
      </c>
      <c r="K1007" s="13">
        <f t="shared" si="142"/>
        <v>0.87021208767296032</v>
      </c>
      <c r="L1007" s="13">
        <f t="shared" si="139"/>
        <v>-0.13901831810832671</v>
      </c>
      <c r="M1007" s="13">
        <f t="shared" si="143"/>
        <v>1.9326092769667971E-2</v>
      </c>
      <c r="N1007" s="19">
        <f t="shared" si="140"/>
        <v>3.3555249352875849E-6</v>
      </c>
    </row>
    <row r="1008" spans="1:14" x14ac:dyDescent="0.2">
      <c r="A1008" s="5">
        <v>1006</v>
      </c>
      <c r="B1008" s="2" t="str">
        <f>'Исходные данные'!A1258</f>
        <v>15.03.2012</v>
      </c>
      <c r="C1008" s="2">
        <f>'Исходные данные'!B1258</f>
        <v>917.83</v>
      </c>
      <c r="D1008" s="6" t="str">
        <f>'Исходные данные'!A1010</f>
        <v>13.03.2013</v>
      </c>
      <c r="E1008" s="2">
        <f>'Исходные данные'!B1010</f>
        <v>904.78</v>
      </c>
      <c r="F1008" s="13">
        <f t="shared" si="135"/>
        <v>0.98578168070339811</v>
      </c>
      <c r="G1008" s="13">
        <f t="shared" si="136"/>
        <v>6.010164909926824E-2</v>
      </c>
      <c r="H1008" s="13">
        <f t="shared" si="137"/>
        <v>1.7314205982868296E-4</v>
      </c>
      <c r="I1008" s="13">
        <f t="shared" si="141"/>
        <v>-1.4320368061254633E-2</v>
      </c>
      <c r="J1008" s="19">
        <f t="shared" si="138"/>
        <v>-2.4794580236305102E-6</v>
      </c>
      <c r="K1008" s="13">
        <f t="shared" si="142"/>
        <v>0.8696370297869308</v>
      </c>
      <c r="L1008" s="13">
        <f t="shared" si="139"/>
        <v>-0.13967936153008012</v>
      </c>
      <c r="M1008" s="13">
        <f t="shared" si="143"/>
        <v>1.9510324037450882E-2</v>
      </c>
      <c r="N1008" s="19">
        <f t="shared" si="140"/>
        <v>3.378057691769312E-6</v>
      </c>
    </row>
    <row r="1009" spans="1:14" x14ac:dyDescent="0.2">
      <c r="A1009" s="5">
        <v>1007</v>
      </c>
      <c r="B1009" s="2" t="str">
        <f>'Исходные данные'!A1259</f>
        <v>14.03.2012</v>
      </c>
      <c r="C1009" s="2">
        <f>'Исходные данные'!B1259</f>
        <v>916.22</v>
      </c>
      <c r="D1009" s="6" t="str">
        <f>'Исходные данные'!A1011</f>
        <v>12.03.2013</v>
      </c>
      <c r="E1009" s="2">
        <f>'Исходные данные'!B1011</f>
        <v>901.58</v>
      </c>
      <c r="F1009" s="13">
        <f t="shared" si="135"/>
        <v>0.98402130492676432</v>
      </c>
      <c r="G1009" s="13">
        <f t="shared" si="136"/>
        <v>5.9933902627325855E-2</v>
      </c>
      <c r="H1009" s="13">
        <f t="shared" si="137"/>
        <v>1.726588123618268E-4</v>
      </c>
      <c r="I1009" s="13">
        <f t="shared" si="141"/>
        <v>-1.6107730815932968E-2</v>
      </c>
      <c r="J1009" s="19">
        <f t="shared" si="138"/>
        <v>-2.7811416725229856E-6</v>
      </c>
      <c r="K1009" s="13">
        <f t="shared" si="142"/>
        <v>0.86808406122232096</v>
      </c>
      <c r="L1009" s="13">
        <f t="shared" si="139"/>
        <v>-0.14146672428475843</v>
      </c>
      <c r="M1009" s="13">
        <f t="shared" si="143"/>
        <v>2.0012834079859914E-2</v>
      </c>
      <c r="N1009" s="19">
        <f t="shared" si="140"/>
        <v>3.4553921642229055E-6</v>
      </c>
    </row>
    <row r="1010" spans="1:14" x14ac:dyDescent="0.2">
      <c r="A1010" s="5">
        <v>1008</v>
      </c>
      <c r="B1010" s="2" t="str">
        <f>'Исходные данные'!A1260</f>
        <v>13.03.2012</v>
      </c>
      <c r="C1010" s="2">
        <f>'Исходные данные'!B1260</f>
        <v>911.67</v>
      </c>
      <c r="D1010" s="6" t="str">
        <f>'Исходные данные'!A1012</f>
        <v>11.03.2013</v>
      </c>
      <c r="E1010" s="2">
        <f>'Исходные данные'!B1012</f>
        <v>904.97</v>
      </c>
      <c r="F1010" s="13">
        <f t="shared" si="135"/>
        <v>0.9926508495398555</v>
      </c>
      <c r="G1010" s="13">
        <f t="shared" si="136"/>
        <v>5.9766624343515921E-2</v>
      </c>
      <c r="H1010" s="13">
        <f t="shared" si="137"/>
        <v>1.7217691366091725E-4</v>
      </c>
      <c r="I1010" s="13">
        <f t="shared" si="141"/>
        <v>-7.3762885092078642E-3</v>
      </c>
      <c r="J1010" s="19">
        <f t="shared" si="138"/>
        <v>-1.2700265897878985E-6</v>
      </c>
      <c r="K1010" s="13">
        <f t="shared" si="142"/>
        <v>0.87569687417334641</v>
      </c>
      <c r="L1010" s="13">
        <f t="shared" si="139"/>
        <v>-0.13273528197803328</v>
      </c>
      <c r="M1010" s="13">
        <f t="shared" si="143"/>
        <v>1.7618655081788056E-2</v>
      </c>
      <c r="N1010" s="19">
        <f t="shared" si="140"/>
        <v>3.0335256548385033E-6</v>
      </c>
    </row>
    <row r="1011" spans="1:14" x14ac:dyDescent="0.2">
      <c r="A1011" s="5">
        <v>1009</v>
      </c>
      <c r="B1011" s="2" t="str">
        <f>'Исходные данные'!A1261</f>
        <v>12.03.2012</v>
      </c>
      <c r="C1011" s="2">
        <f>'Исходные данные'!B1261</f>
        <v>907.65</v>
      </c>
      <c r="D1011" s="6" t="str">
        <f>'Исходные данные'!A1013</f>
        <v>07.03.2013</v>
      </c>
      <c r="E1011" s="2">
        <f>'Исходные данные'!B1013</f>
        <v>898.72</v>
      </c>
      <c r="F1011" s="13">
        <f t="shared" si="135"/>
        <v>0.99016140582823786</v>
      </c>
      <c r="G1011" s="13">
        <f t="shared" si="136"/>
        <v>5.9599812941103822E-2</v>
      </c>
      <c r="H1011" s="13">
        <f t="shared" si="137"/>
        <v>1.716963599614865E-4</v>
      </c>
      <c r="I1011" s="13">
        <f t="shared" si="141"/>
        <v>-9.8873129523174667E-3</v>
      </c>
      <c r="J1011" s="19">
        <f t="shared" si="138"/>
        <v>-1.6976156437129675E-6</v>
      </c>
      <c r="K1011" s="13">
        <f t="shared" si="142"/>
        <v>0.87350073634935255</v>
      </c>
      <c r="L1011" s="13">
        <f t="shared" si="139"/>
        <v>-0.13524630642114294</v>
      </c>
      <c r="M1011" s="13">
        <f t="shared" si="143"/>
        <v>1.829156340056174E-2</v>
      </c>
      <c r="N1011" s="19">
        <f t="shared" si="140"/>
        <v>3.1405948538812005E-6</v>
      </c>
    </row>
    <row r="1012" spans="1:14" x14ac:dyDescent="0.2">
      <c r="A1012" s="5">
        <v>1010</v>
      </c>
      <c r="B1012" s="2" t="str">
        <f>'Исходные данные'!A1262</f>
        <v>11.03.2012</v>
      </c>
      <c r="C1012" s="2">
        <f>'Исходные данные'!B1262</f>
        <v>905.84</v>
      </c>
      <c r="D1012" s="6" t="str">
        <f>'Исходные данные'!A1014</f>
        <v>06.03.2013</v>
      </c>
      <c r="E1012" s="2">
        <f>'Исходные данные'!B1014</f>
        <v>899.04</v>
      </c>
      <c r="F1012" s="13">
        <f t="shared" si="135"/>
        <v>0.99249315552415429</v>
      </c>
      <c r="G1012" s="13">
        <f t="shared" si="136"/>
        <v>5.9433467117002009E-2</v>
      </c>
      <c r="H1012" s="13">
        <f t="shared" si="137"/>
        <v>1.7121714750957331E-4</v>
      </c>
      <c r="I1012" s="13">
        <f t="shared" si="141"/>
        <v>-7.5351626418961029E-3</v>
      </c>
      <c r="J1012" s="19">
        <f t="shared" si="138"/>
        <v>-1.2901490535661512E-6</v>
      </c>
      <c r="K1012" s="13">
        <f t="shared" si="142"/>
        <v>0.875557759643107</v>
      </c>
      <c r="L1012" s="13">
        <f t="shared" si="139"/>
        <v>-0.13289415611072161</v>
      </c>
      <c r="M1012" s="13">
        <f t="shared" si="143"/>
        <v>1.7660856728380896E-2</v>
      </c>
      <c r="N1012" s="19">
        <f t="shared" si="140"/>
        <v>3.0238415116086322E-6</v>
      </c>
    </row>
    <row r="1013" spans="1:14" x14ac:dyDescent="0.2">
      <c r="A1013" s="5">
        <v>1011</v>
      </c>
      <c r="B1013" s="2" t="str">
        <f>'Исходные данные'!A1263</f>
        <v>07.03.2012</v>
      </c>
      <c r="C1013" s="2">
        <f>'Исходные данные'!B1263</f>
        <v>892.01</v>
      </c>
      <c r="D1013" s="6" t="str">
        <f>'Исходные данные'!A1015</f>
        <v>05.03.2013</v>
      </c>
      <c r="E1013" s="2">
        <f>'Исходные данные'!B1015</f>
        <v>895.89</v>
      </c>
      <c r="F1013" s="13">
        <f t="shared" si="135"/>
        <v>1.0043497270209976</v>
      </c>
      <c r="G1013" s="13">
        <f t="shared" si="136"/>
        <v>5.9267585571759998E-2</v>
      </c>
      <c r="H1013" s="13">
        <f t="shared" si="137"/>
        <v>1.707392725616941E-4</v>
      </c>
      <c r="I1013" s="13">
        <f t="shared" si="141"/>
        <v>4.3402943016963499E-3</v>
      </c>
      <c r="J1013" s="19">
        <f t="shared" si="138"/>
        <v>7.4105869177530086E-7</v>
      </c>
      <c r="K1013" s="13">
        <f t="shared" si="142"/>
        <v>0.88601739165068694</v>
      </c>
      <c r="L1013" s="13">
        <f t="shared" si="139"/>
        <v>-0.12101869916712911</v>
      </c>
      <c r="M1013" s="13">
        <f t="shared" si="143"/>
        <v>1.464552554810414E-2</v>
      </c>
      <c r="N1013" s="19">
        <f t="shared" si="140"/>
        <v>2.5005663783670071E-6</v>
      </c>
    </row>
    <row r="1014" spans="1:14" x14ac:dyDescent="0.2">
      <c r="A1014" s="5">
        <v>1012</v>
      </c>
      <c r="B1014" s="2" t="str">
        <f>'Исходные данные'!A1264</f>
        <v>06.03.2012</v>
      </c>
      <c r="C1014" s="2">
        <f>'Исходные данные'!B1264</f>
        <v>901.1</v>
      </c>
      <c r="D1014" s="6" t="str">
        <f>'Исходные данные'!A1016</f>
        <v>04.03.2013</v>
      </c>
      <c r="E1014" s="2">
        <f>'Исходные данные'!B1016</f>
        <v>891.39</v>
      </c>
      <c r="F1014" s="13">
        <f t="shared" si="135"/>
        <v>0.98922428143380314</v>
      </c>
      <c r="G1014" s="13">
        <f t="shared" si="136"/>
        <v>5.9102167009554042E-2</v>
      </c>
      <c r="H1014" s="13">
        <f t="shared" si="137"/>
        <v>1.7026273138481335E-4</v>
      </c>
      <c r="I1014" s="13">
        <f t="shared" si="141"/>
        <v>-1.0834197099740985E-2</v>
      </c>
      <c r="J1014" s="19">
        <f t="shared" si="138"/>
        <v>-1.8446599905633231E-6</v>
      </c>
      <c r="K1014" s="13">
        <f t="shared" si="142"/>
        <v>0.8726740238116073</v>
      </c>
      <c r="L1014" s="13">
        <f t="shared" si="139"/>
        <v>-0.13619319056856644</v>
      </c>
      <c r="M1014" s="13">
        <f t="shared" si="143"/>
        <v>1.8548585157245907E-2</v>
      </c>
      <c r="N1014" s="19">
        <f t="shared" si="140"/>
        <v>3.1581327721964957E-6</v>
      </c>
    </row>
    <row r="1015" spans="1:14" x14ac:dyDescent="0.2">
      <c r="A1015" s="5">
        <v>1013</v>
      </c>
      <c r="B1015" s="2" t="str">
        <f>'Исходные данные'!A1265</f>
        <v>05.03.2012</v>
      </c>
      <c r="C1015" s="2">
        <f>'Исходные данные'!B1265</f>
        <v>916.07</v>
      </c>
      <c r="D1015" s="6" t="str">
        <f>'Исходные данные'!A1017</f>
        <v>01.03.2013</v>
      </c>
      <c r="E1015" s="2">
        <f>'Исходные данные'!B1017</f>
        <v>896.5</v>
      </c>
      <c r="F1015" s="13">
        <f t="shared" si="135"/>
        <v>0.9786370037224229</v>
      </c>
      <c r="G1015" s="13">
        <f t="shared" si="136"/>
        <v>5.8937210138177258E-2</v>
      </c>
      <c r="H1015" s="13">
        <f t="shared" si="137"/>
        <v>1.6978752025631507E-4</v>
      </c>
      <c r="I1015" s="13">
        <f t="shared" si="141"/>
        <v>-2.1594487923117172E-2</v>
      </c>
      <c r="J1015" s="19">
        <f t="shared" si="138"/>
        <v>-3.6664745556710082E-6</v>
      </c>
      <c r="K1015" s="13">
        <f t="shared" si="142"/>
        <v>0.86333413758458344</v>
      </c>
      <c r="L1015" s="13">
        <f t="shared" si="139"/>
        <v>-0.14695348139194264</v>
      </c>
      <c r="M1015" s="13">
        <f t="shared" si="143"/>
        <v>2.159532569321209E-2</v>
      </c>
      <c r="N1015" s="19">
        <f t="shared" si="140"/>
        <v>3.666616798577969E-6</v>
      </c>
    </row>
    <row r="1016" spans="1:14" x14ac:dyDescent="0.2">
      <c r="A1016" s="5">
        <v>1014</v>
      </c>
      <c r="B1016" s="2" t="str">
        <f>'Исходные данные'!A1266</f>
        <v>02.03.2012</v>
      </c>
      <c r="C1016" s="2">
        <f>'Исходные данные'!B1266</f>
        <v>905.85</v>
      </c>
      <c r="D1016" s="6" t="str">
        <f>'Исходные данные'!A1018</f>
        <v>28.02.2013</v>
      </c>
      <c r="E1016" s="2">
        <f>'Исходные данные'!B1018</f>
        <v>896.01</v>
      </c>
      <c r="F1016" s="13">
        <f t="shared" si="135"/>
        <v>0.989137274383176</v>
      </c>
      <c r="G1016" s="13">
        <f t="shared" si="136"/>
        <v>5.8772713669029183E-2</v>
      </c>
      <c r="H1016" s="13">
        <f t="shared" si="137"/>
        <v>1.6931363546397266E-4</v>
      </c>
      <c r="I1016" s="13">
        <f t="shared" si="141"/>
        <v>-1.0922155795084017E-2</v>
      </c>
      <c r="J1016" s="19">
        <f t="shared" si="138"/>
        <v>-1.8492699047695717E-6</v>
      </c>
      <c r="K1016" s="13">
        <f t="shared" si="142"/>
        <v>0.87259726791873671</v>
      </c>
      <c r="L1016" s="13">
        <f t="shared" si="139"/>
        <v>-0.13628114926390944</v>
      </c>
      <c r="M1016" s="13">
        <f t="shared" si="143"/>
        <v>1.8572551644692018E-2</v>
      </c>
      <c r="N1016" s="19">
        <f t="shared" si="140"/>
        <v>3.1445862388051901E-6</v>
      </c>
    </row>
    <row r="1017" spans="1:14" x14ac:dyDescent="0.2">
      <c r="A1017" s="5">
        <v>1015</v>
      </c>
      <c r="B1017" s="2" t="str">
        <f>'Исходные данные'!A1267</f>
        <v>01.03.2012</v>
      </c>
      <c r="C1017" s="2">
        <f>'Исходные данные'!B1267</f>
        <v>900.91</v>
      </c>
      <c r="D1017" s="6" t="str">
        <f>'Исходные данные'!A1019</f>
        <v>27.02.2013</v>
      </c>
      <c r="E1017" s="2">
        <f>'Исходные данные'!B1019</f>
        <v>894.26</v>
      </c>
      <c r="F1017" s="13">
        <f t="shared" si="135"/>
        <v>0.99261857455239699</v>
      </c>
      <c r="G1017" s="13">
        <f t="shared" si="136"/>
        <v>5.860867631710602E-2</v>
      </c>
      <c r="H1017" s="13">
        <f t="shared" si="137"/>
        <v>1.6884107330592091E-4</v>
      </c>
      <c r="I1017" s="13">
        <f t="shared" si="141"/>
        <v>-7.4088029750729737E-3</v>
      </c>
      <c r="J1017" s="19">
        <f t="shared" si="138"/>
        <v>-1.2509102462234209E-6</v>
      </c>
      <c r="K1017" s="13">
        <f t="shared" si="142"/>
        <v>0.87566840182010708</v>
      </c>
      <c r="L1017" s="13">
        <f t="shared" si="139"/>
        <v>-0.13276779644389841</v>
      </c>
      <c r="M1017" s="13">
        <f t="shared" si="143"/>
        <v>1.7627287772568494E-2</v>
      </c>
      <c r="N1017" s="19">
        <f t="shared" si="140"/>
        <v>2.9762101869928004E-6</v>
      </c>
    </row>
    <row r="1018" spans="1:14" x14ac:dyDescent="0.2">
      <c r="A1018" s="5">
        <v>1016</v>
      </c>
      <c r="B1018" s="2" t="str">
        <f>'Исходные данные'!A1268</f>
        <v>29.02.2012</v>
      </c>
      <c r="C1018" s="2">
        <f>'Исходные данные'!B1268</f>
        <v>904.64</v>
      </c>
      <c r="D1018" s="6" t="str">
        <f>'Исходные данные'!A1020</f>
        <v>26.02.2013</v>
      </c>
      <c r="E1018" s="2">
        <f>'Исходные данные'!B1020</f>
        <v>890.12</v>
      </c>
      <c r="F1018" s="13">
        <f t="shared" si="135"/>
        <v>0.98394941634241251</v>
      </c>
      <c r="G1018" s="13">
        <f t="shared" si="136"/>
        <v>5.8445096800990456E-2</v>
      </c>
      <c r="H1018" s="13">
        <f t="shared" si="137"/>
        <v>1.6836983009062663E-4</v>
      </c>
      <c r="I1018" s="13">
        <f t="shared" si="141"/>
        <v>-1.6180789407310204E-2</v>
      </c>
      <c r="J1018" s="19">
        <f t="shared" si="138"/>
        <v>-2.7243567632410301E-6</v>
      </c>
      <c r="K1018" s="13">
        <f t="shared" si="142"/>
        <v>0.868020642540279</v>
      </c>
      <c r="L1018" s="13">
        <f t="shared" si="139"/>
        <v>-0.14153978287613567</v>
      </c>
      <c r="M1018" s="13">
        <f t="shared" si="143"/>
        <v>2.0033510136623682E-2</v>
      </c>
      <c r="N1018" s="19">
        <f t="shared" si="140"/>
        <v>3.3730386978221757E-6</v>
      </c>
    </row>
    <row r="1019" spans="1:14" x14ac:dyDescent="0.2">
      <c r="A1019" s="5">
        <v>1017</v>
      </c>
      <c r="B1019" s="2" t="str">
        <f>'Исходные данные'!A1269</f>
        <v>28.02.2012</v>
      </c>
      <c r="C1019" s="2">
        <f>'Исходные данные'!B1269</f>
        <v>901.83</v>
      </c>
      <c r="D1019" s="6" t="str">
        <f>'Исходные данные'!A1021</f>
        <v>25.02.2013</v>
      </c>
      <c r="E1019" s="2">
        <f>'Исходные данные'!B1021</f>
        <v>894.83</v>
      </c>
      <c r="F1019" s="13">
        <f t="shared" si="135"/>
        <v>0.99223800494549974</v>
      </c>
      <c r="G1019" s="13">
        <f t="shared" si="136"/>
        <v>5.8281973842841603E-2</v>
      </c>
      <c r="H1019" s="13">
        <f t="shared" si="137"/>
        <v>1.6789990213685965E-4</v>
      </c>
      <c r="I1019" s="13">
        <f t="shared" si="141"/>
        <v>-7.7922761342844463E-3</v>
      </c>
      <c r="J1019" s="19">
        <f t="shared" si="138"/>
        <v>-1.3083224003697455E-6</v>
      </c>
      <c r="K1019" s="13">
        <f t="shared" si="142"/>
        <v>0.87533267086765809</v>
      </c>
      <c r="L1019" s="13">
        <f t="shared" si="139"/>
        <v>-0.13315126960310988</v>
      </c>
      <c r="M1019" s="13">
        <f t="shared" si="143"/>
        <v>1.7729260596920107E-2</v>
      </c>
      <c r="N1019" s="19">
        <f t="shared" si="140"/>
        <v>2.9767411191817682E-6</v>
      </c>
    </row>
    <row r="1020" spans="1:14" x14ac:dyDescent="0.2">
      <c r="A1020" s="5">
        <v>1018</v>
      </c>
      <c r="B1020" s="2" t="str">
        <f>'Исходные данные'!A1270</f>
        <v>27.02.2012</v>
      </c>
      <c r="C1020" s="2">
        <f>'Исходные данные'!B1270</f>
        <v>906.3</v>
      </c>
      <c r="D1020" s="6" t="str">
        <f>'Исходные данные'!A1022</f>
        <v>22.02.2013</v>
      </c>
      <c r="E1020" s="2">
        <f>'Исходные данные'!B1022</f>
        <v>893.36</v>
      </c>
      <c r="F1020" s="13">
        <f t="shared" si="135"/>
        <v>0.98572216705285232</v>
      </c>
      <c r="G1020" s="13">
        <f t="shared" si="136"/>
        <v>5.8119306168385163E-2</v>
      </c>
      <c r="H1020" s="13">
        <f t="shared" si="137"/>
        <v>1.674312857736645E-4</v>
      </c>
      <c r="I1020" s="13">
        <f t="shared" si="141"/>
        <v>-1.4380741923199264E-2</v>
      </c>
      <c r="J1020" s="19">
        <f t="shared" si="138"/>
        <v>-2.4077861105804936E-6</v>
      </c>
      <c r="K1020" s="13">
        <f t="shared" si="142"/>
        <v>0.86958452802583552</v>
      </c>
      <c r="L1020" s="13">
        <f t="shared" si="139"/>
        <v>-0.13973973539202472</v>
      </c>
      <c r="M1020" s="13">
        <f t="shared" si="143"/>
        <v>1.952719364743314E-2</v>
      </c>
      <c r="N1020" s="19">
        <f t="shared" si="140"/>
        <v>3.2694631399410642E-6</v>
      </c>
    </row>
    <row r="1021" spans="1:14" x14ac:dyDescent="0.2">
      <c r="A1021" s="5">
        <v>1019</v>
      </c>
      <c r="B1021" s="2" t="str">
        <f>'Исходные данные'!A1271</f>
        <v>24.02.2012</v>
      </c>
      <c r="C1021" s="2">
        <f>'Исходные данные'!B1271</f>
        <v>898.15</v>
      </c>
      <c r="D1021" s="6" t="str">
        <f>'Исходные данные'!A1023</f>
        <v>21.02.2013</v>
      </c>
      <c r="E1021" s="2">
        <f>'Исходные данные'!B1023</f>
        <v>886.88</v>
      </c>
      <c r="F1021" s="13">
        <f t="shared" si="135"/>
        <v>0.98745198463508321</v>
      </c>
      <c r="G1021" s="13">
        <f t="shared" si="136"/>
        <v>5.795709250690341E-2</v>
      </c>
      <c r="H1021" s="13">
        <f t="shared" si="137"/>
        <v>1.6696397734033158E-4</v>
      </c>
      <c r="I1021" s="13">
        <f t="shared" si="141"/>
        <v>-1.2627406543350121E-2</v>
      </c>
      <c r="J1021" s="19">
        <f t="shared" si="138"/>
        <v>-2.1083220199710646E-6</v>
      </c>
      <c r="K1021" s="13">
        <f t="shared" si="142"/>
        <v>0.87111053875795941</v>
      </c>
      <c r="L1021" s="13">
        <f t="shared" si="139"/>
        <v>-0.13798640001217555</v>
      </c>
      <c r="M1021" s="13">
        <f t="shared" si="143"/>
        <v>1.9040246588320174E-2</v>
      </c>
      <c r="N1021" s="19">
        <f t="shared" si="140"/>
        <v>3.1790352999266153E-6</v>
      </c>
    </row>
    <row r="1022" spans="1:14" x14ac:dyDescent="0.2">
      <c r="A1022" s="5">
        <v>1020</v>
      </c>
      <c r="B1022" s="2" t="str">
        <f>'Исходные данные'!A1272</f>
        <v>22.02.2012</v>
      </c>
      <c r="C1022" s="2">
        <f>'Исходные данные'!B1272</f>
        <v>888.95</v>
      </c>
      <c r="D1022" s="6" t="str">
        <f>'Исходные данные'!A1024</f>
        <v>20.02.2013</v>
      </c>
      <c r="E1022" s="2">
        <f>'Исходные данные'!B1024</f>
        <v>900.18</v>
      </c>
      <c r="F1022" s="13">
        <f t="shared" si="135"/>
        <v>1.0126328814893975</v>
      </c>
      <c r="G1022" s="13">
        <f t="shared" si="136"/>
        <v>5.7795331591225116E-2</v>
      </c>
      <c r="H1022" s="13">
        <f t="shared" si="137"/>
        <v>1.6649797318636812E-4</v>
      </c>
      <c r="I1022" s="13">
        <f t="shared" si="141"/>
        <v>1.2553752364396209E-2</v>
      </c>
      <c r="J1022" s="19">
        <f t="shared" si="138"/>
        <v>2.0901743245555456E-6</v>
      </c>
      <c r="K1022" s="13">
        <f t="shared" si="142"/>
        <v>0.89332462609231877</v>
      </c>
      <c r="L1022" s="13">
        <f t="shared" si="139"/>
        <v>-0.1128052411044293</v>
      </c>
      <c r="M1022" s="13">
        <f t="shared" si="143"/>
        <v>1.2725022420628467E-2</v>
      </c>
      <c r="N1022" s="19">
        <f t="shared" si="140"/>
        <v>2.1186904417857316E-6</v>
      </c>
    </row>
    <row r="1023" spans="1:14" x14ac:dyDescent="0.2">
      <c r="A1023" s="5">
        <v>1021</v>
      </c>
      <c r="B1023" s="2" t="str">
        <f>'Исходные данные'!A1273</f>
        <v>21.02.2012</v>
      </c>
      <c r="C1023" s="2">
        <f>'Исходные данные'!B1273</f>
        <v>893.16</v>
      </c>
      <c r="D1023" s="6" t="str">
        <f>'Исходные данные'!A1025</f>
        <v>19.02.2013</v>
      </c>
      <c r="E1023" s="2">
        <f>'Исходные данные'!B1025</f>
        <v>903.1</v>
      </c>
      <c r="F1023" s="13">
        <f t="shared" si="135"/>
        <v>1.0111290250347083</v>
      </c>
      <c r="G1023" s="13">
        <f t="shared" si="136"/>
        <v>5.7634022157715986E-2</v>
      </c>
      <c r="H1023" s="13">
        <f t="shared" si="137"/>
        <v>1.6603326967147059E-4</v>
      </c>
      <c r="I1023" s="13">
        <f t="shared" si="141"/>
        <v>1.1067553096933466E-2</v>
      </c>
      <c r="J1023" s="19">
        <f t="shared" si="138"/>
        <v>1.8375820279464737E-6</v>
      </c>
      <c r="K1023" s="13">
        <f t="shared" si="142"/>
        <v>0.89199795378131719</v>
      </c>
      <c r="L1023" s="13">
        <f t="shared" si="139"/>
        <v>-0.11429144037189203</v>
      </c>
      <c r="M1023" s="13">
        <f t="shared" si="143"/>
        <v>1.3062533342281791E-2</v>
      </c>
      <c r="N1023" s="19">
        <f t="shared" si="140"/>
        <v>2.1688151210116488E-6</v>
      </c>
    </row>
    <row r="1024" spans="1:14" x14ac:dyDescent="0.2">
      <c r="A1024" s="5">
        <v>1022</v>
      </c>
      <c r="B1024" s="2" t="str">
        <f>'Исходные данные'!A1274</f>
        <v>20.02.2012</v>
      </c>
      <c r="C1024" s="2">
        <f>'Исходные данные'!B1274</f>
        <v>900.01</v>
      </c>
      <c r="D1024" s="6" t="str">
        <f>'Исходные данные'!A1026</f>
        <v>18.02.2013</v>
      </c>
      <c r="E1024" s="2">
        <f>'Исходные данные'!B1026</f>
        <v>903.89</v>
      </c>
      <c r="F1024" s="13">
        <f t="shared" si="135"/>
        <v>1.0043110632104089</v>
      </c>
      <c r="G1024" s="13">
        <f t="shared" si="136"/>
        <v>5.7473162946268426E-2</v>
      </c>
      <c r="H1024" s="13">
        <f t="shared" si="137"/>
        <v>1.6556986316549523E-4</v>
      </c>
      <c r="I1024" s="13">
        <f t="shared" si="141"/>
        <v>4.3017971987693573E-3</v>
      </c>
      <c r="J1024" s="19">
        <f t="shared" si="138"/>
        <v>7.1224797356595321E-7</v>
      </c>
      <c r="K1024" s="13">
        <f t="shared" si="142"/>
        <v>0.88598328320450781</v>
      </c>
      <c r="L1024" s="13">
        <f t="shared" si="139"/>
        <v>-0.12105719627005615</v>
      </c>
      <c r="M1024" s="13">
        <f t="shared" si="143"/>
        <v>1.4654844768766941E-2</v>
      </c>
      <c r="N1024" s="19">
        <f t="shared" si="140"/>
        <v>2.4264006430763161E-6</v>
      </c>
    </row>
    <row r="1025" spans="1:14" x14ac:dyDescent="0.2">
      <c r="A1025" s="5">
        <v>1023</v>
      </c>
      <c r="B1025" s="2" t="str">
        <f>'Исходные данные'!A1275</f>
        <v>17.02.2012</v>
      </c>
      <c r="C1025" s="2">
        <f>'Исходные данные'!B1275</f>
        <v>896.63</v>
      </c>
      <c r="D1025" s="6" t="str">
        <f>'Исходные данные'!A1027</f>
        <v>15.02.2013</v>
      </c>
      <c r="E1025" s="2">
        <f>'Исходные данные'!B1027</f>
        <v>900.18</v>
      </c>
      <c r="F1025" s="13">
        <f t="shared" si="135"/>
        <v>1.0039592697099138</v>
      </c>
      <c r="G1025" s="13">
        <f t="shared" si="136"/>
        <v>5.7312752700291972E-2</v>
      </c>
      <c r="H1025" s="13">
        <f t="shared" si="137"/>
        <v>1.6510775004843059E-4</v>
      </c>
      <c r="I1025" s="13">
        <f t="shared" si="141"/>
        <v>3.951452428618993E-3</v>
      </c>
      <c r="J1025" s="19">
        <f t="shared" si="138"/>
        <v>6.5241541991268871E-7</v>
      </c>
      <c r="K1025" s="13">
        <f t="shared" si="142"/>
        <v>0.88567293796188717</v>
      </c>
      <c r="L1025" s="13">
        <f t="shared" si="139"/>
        <v>-0.1214075410402065</v>
      </c>
      <c r="M1025" s="13">
        <f t="shared" si="143"/>
        <v>1.473979102142947E-2</v>
      </c>
      <c r="N1025" s="19">
        <f t="shared" si="140"/>
        <v>2.4336537317322783E-6</v>
      </c>
    </row>
    <row r="1026" spans="1:14" x14ac:dyDescent="0.2">
      <c r="A1026" s="5">
        <v>1024</v>
      </c>
      <c r="B1026" s="2" t="str">
        <f>'Исходные данные'!A1276</f>
        <v>16.02.2012</v>
      </c>
      <c r="C1026" s="2">
        <f>'Исходные данные'!B1276</f>
        <v>895.03</v>
      </c>
      <c r="D1026" s="6" t="str">
        <f>'Исходные данные'!A1028</f>
        <v>14.02.2013</v>
      </c>
      <c r="E1026" s="2">
        <f>'Исходные данные'!B1028</f>
        <v>900.46</v>
      </c>
      <c r="F1026" s="13">
        <f t="shared" ref="F1026:F1089" si="144">E1026/C1026</f>
        <v>1.0060668357485225</v>
      </c>
      <c r="G1026" s="13">
        <f t="shared" ref="G1026:G1089" si="145">1/POWER(2,A1026/248)</f>
        <v>5.715279016670323E-2</v>
      </c>
      <c r="H1026" s="13">
        <f t="shared" ref="H1026:H1089" si="146">G1026/SUM(G$2:G$1242)</f>
        <v>1.6464692671036836E-4</v>
      </c>
      <c r="I1026" s="13">
        <f t="shared" si="141"/>
        <v>6.0485065964672744E-3</v>
      </c>
      <c r="J1026" s="19">
        <f t="shared" ref="J1026:J1089" si="147">H1026*I1026</f>
        <v>9.9586802229572684E-7</v>
      </c>
      <c r="K1026" s="13">
        <f t="shared" si="142"/>
        <v>0.88753219088347501</v>
      </c>
      <c r="L1026" s="13">
        <f t="shared" ref="L1026:L1089" si="148">LN(K1026)</f>
        <v>-0.11931048687235815</v>
      </c>
      <c r="M1026" s="13">
        <f t="shared" si="143"/>
        <v>1.423499227771919E-2</v>
      </c>
      <c r="N1026" s="19">
        <f t="shared" ref="N1026:N1089" si="149">M1026*H1026</f>
        <v>2.3437477302722913E-6</v>
      </c>
    </row>
    <row r="1027" spans="1:14" x14ac:dyDescent="0.2">
      <c r="A1027" s="5">
        <v>1025</v>
      </c>
      <c r="B1027" s="2" t="str">
        <f>'Исходные данные'!A1277</f>
        <v>15.02.2012</v>
      </c>
      <c r="C1027" s="2">
        <f>'Исходные данные'!B1277</f>
        <v>901.94</v>
      </c>
      <c r="D1027" s="6" t="str">
        <f>'Исходные данные'!A1029</f>
        <v>13.02.2013</v>
      </c>
      <c r="E1027" s="2">
        <f>'Исходные данные'!B1029</f>
        <v>901.48</v>
      </c>
      <c r="F1027" s="13">
        <f t="shared" si="144"/>
        <v>0.99948998824755519</v>
      </c>
      <c r="G1027" s="13">
        <f t="shared" si="145"/>
        <v>5.6993274095916348E-2</v>
      </c>
      <c r="H1027" s="13">
        <f t="shared" si="146"/>
        <v>1.6418738955147606E-4</v>
      </c>
      <c r="I1027" s="13">
        <f t="shared" ref="I1027:I1090" si="150">LN(F1027)</f>
        <v>-5.1014185267559981E-4</v>
      </c>
      <c r="J1027" s="19">
        <f t="shared" si="147"/>
        <v>-8.375885909176041E-8</v>
      </c>
      <c r="K1027" s="13">
        <f t="shared" ref="K1027:K1090" si="151">F1027/GEOMEAN(F$2:F$1242)</f>
        <v>0.88173022657630529</v>
      </c>
      <c r="L1027" s="13">
        <f t="shared" si="148"/>
        <v>-0.12586913532150112</v>
      </c>
      <c r="M1027" s="13">
        <f t="shared" ref="M1027:M1090" si="152">POWER(L1027-AVERAGE(L$2:L$1242),2)</f>
        <v>1.5843039226582412E-2</v>
      </c>
      <c r="N1027" s="19">
        <f t="shared" si="149"/>
        <v>2.6012272531742023E-6</v>
      </c>
    </row>
    <row r="1028" spans="1:14" x14ac:dyDescent="0.2">
      <c r="A1028" s="5">
        <v>1026</v>
      </c>
      <c r="B1028" s="2" t="str">
        <f>'Исходные данные'!A1278</f>
        <v>14.02.2012</v>
      </c>
      <c r="C1028" s="2">
        <f>'Исходные данные'!B1278</f>
        <v>899.54</v>
      </c>
      <c r="D1028" s="6" t="str">
        <f>'Исходные данные'!A1030</f>
        <v>12.02.2013</v>
      </c>
      <c r="E1028" s="2">
        <f>'Исходные данные'!B1030</f>
        <v>895.94</v>
      </c>
      <c r="F1028" s="13">
        <f t="shared" si="144"/>
        <v>0.99599795451008299</v>
      </c>
      <c r="G1028" s="13">
        <f t="shared" si="145"/>
        <v>5.6834203241833074E-2</v>
      </c>
      <c r="H1028" s="13">
        <f t="shared" si="146"/>
        <v>1.6372913498196841E-4</v>
      </c>
      <c r="I1028" s="13">
        <f t="shared" si="150"/>
        <v>-4.0100751043836225E-3</v>
      </c>
      <c r="J1028" s="19">
        <f t="shared" si="147"/>
        <v>-6.5656612805345714E-7</v>
      </c>
      <c r="K1028" s="13">
        <f t="shared" si="151"/>
        <v>0.87864962373409772</v>
      </c>
      <c r="L1028" s="13">
        <f t="shared" si="148"/>
        <v>-0.1293690685732091</v>
      </c>
      <c r="M1028" s="13">
        <f t="shared" si="152"/>
        <v>1.6736355903499728E-2</v>
      </c>
      <c r="N1028" s="19">
        <f t="shared" si="149"/>
        <v>2.7402290748303708E-6</v>
      </c>
    </row>
    <row r="1029" spans="1:14" x14ac:dyDescent="0.2">
      <c r="A1029" s="5">
        <v>1027</v>
      </c>
      <c r="B1029" s="2" t="str">
        <f>'Исходные данные'!A1279</f>
        <v>13.02.2012</v>
      </c>
      <c r="C1029" s="2">
        <f>'Исходные данные'!B1279</f>
        <v>894.74</v>
      </c>
      <c r="D1029" s="6" t="str">
        <f>'Исходные данные'!A1031</f>
        <v>11.02.2013</v>
      </c>
      <c r="E1029" s="2">
        <f>'Исходные данные'!B1031</f>
        <v>895.65</v>
      </c>
      <c r="F1029" s="13">
        <f t="shared" si="144"/>
        <v>1.0010170552339226</v>
      </c>
      <c r="G1029" s="13">
        <f t="shared" si="145"/>
        <v>5.6675576361832992E-2</v>
      </c>
      <c r="H1029" s="13">
        <f t="shared" si="146"/>
        <v>1.6327215942207906E-4</v>
      </c>
      <c r="I1029" s="13">
        <f t="shared" si="150"/>
        <v>1.0165383836619906E-3</v>
      </c>
      <c r="J1029" s="19">
        <f t="shared" si="147"/>
        <v>1.6597241703592309E-7</v>
      </c>
      <c r="K1029" s="13">
        <f t="shared" si="151"/>
        <v>0.88307737475759696</v>
      </c>
      <c r="L1029" s="13">
        <f t="shared" si="148"/>
        <v>-0.12434245508516352</v>
      </c>
      <c r="M1029" s="13">
        <f t="shared" si="152"/>
        <v>1.5461046136605951E-2</v>
      </c>
      <c r="N1029" s="19">
        <f t="shared" si="149"/>
        <v>2.5243583896480463E-6</v>
      </c>
    </row>
    <row r="1030" spans="1:14" x14ac:dyDescent="0.2">
      <c r="A1030" s="5">
        <v>1028</v>
      </c>
      <c r="B1030" s="2" t="str">
        <f>'Исходные данные'!A1280</f>
        <v>10.02.2012</v>
      </c>
      <c r="C1030" s="2">
        <f>'Исходные данные'!B1280</f>
        <v>890.35</v>
      </c>
      <c r="D1030" s="6" t="str">
        <f>'Исходные данные'!A1032</f>
        <v>08.02.2013</v>
      </c>
      <c r="E1030" s="2">
        <f>'Исходные данные'!B1032</f>
        <v>888.19</v>
      </c>
      <c r="F1030" s="13">
        <f t="shared" si="144"/>
        <v>0.9975739877576234</v>
      </c>
      <c r="G1030" s="13">
        <f t="shared" si="145"/>
        <v>5.651739221676412E-2</v>
      </c>
      <c r="H1030" s="13">
        <f t="shared" si="146"/>
        <v>1.6281645930203364E-4</v>
      </c>
      <c r="I1030" s="13">
        <f t="shared" si="150"/>
        <v>-2.428959778213711E-3</v>
      </c>
      <c r="J1030" s="19">
        <f t="shared" si="147"/>
        <v>-3.9547463087580935E-7</v>
      </c>
      <c r="K1030" s="13">
        <f t="shared" si="151"/>
        <v>0.8800399689789582</v>
      </c>
      <c r="L1030" s="13">
        <f t="shared" si="148"/>
        <v>-0.12778795324703912</v>
      </c>
      <c r="M1030" s="13">
        <f t="shared" si="152"/>
        <v>1.6329760995067506E-2</v>
      </c>
      <c r="N1030" s="19">
        <f t="shared" si="149"/>
        <v>2.6587538664653451E-6</v>
      </c>
    </row>
    <row r="1031" spans="1:14" x14ac:dyDescent="0.2">
      <c r="A1031" s="5">
        <v>1029</v>
      </c>
      <c r="B1031" s="2" t="str">
        <f>'Исходные данные'!A1281</f>
        <v>09.02.2012</v>
      </c>
      <c r="C1031" s="2">
        <f>'Исходные данные'!B1281</f>
        <v>895.74</v>
      </c>
      <c r="D1031" s="6" t="str">
        <f>'Исходные данные'!A1033</f>
        <v>07.02.2013</v>
      </c>
      <c r="E1031" s="2">
        <f>'Исходные данные'!B1033</f>
        <v>888.76</v>
      </c>
      <c r="F1031" s="13">
        <f t="shared" si="144"/>
        <v>0.99220756022953083</v>
      </c>
      <c r="G1031" s="13">
        <f t="shared" si="145"/>
        <v>5.6359649570932771E-2</v>
      </c>
      <c r="H1031" s="13">
        <f t="shared" si="146"/>
        <v>1.6236203106202054E-4</v>
      </c>
      <c r="I1031" s="13">
        <f t="shared" si="150"/>
        <v>-7.8229594813165604E-3</v>
      </c>
      <c r="J1031" s="19">
        <f t="shared" si="147"/>
        <v>-1.2701515903024474E-6</v>
      </c>
      <c r="K1031" s="13">
        <f t="shared" si="151"/>
        <v>0.87530581314359379</v>
      </c>
      <c r="L1031" s="13">
        <f t="shared" si="148"/>
        <v>-0.13318195295014207</v>
      </c>
      <c r="M1031" s="13">
        <f t="shared" si="152"/>
        <v>1.7737432591613908E-2</v>
      </c>
      <c r="N1031" s="19">
        <f t="shared" si="149"/>
        <v>2.8798855814001128E-6</v>
      </c>
    </row>
    <row r="1032" spans="1:14" x14ac:dyDescent="0.2">
      <c r="A1032" s="5">
        <v>1030</v>
      </c>
      <c r="B1032" s="2" t="str">
        <f>'Исходные данные'!A1282</f>
        <v>08.02.2012</v>
      </c>
      <c r="C1032" s="2">
        <f>'Исходные данные'!B1282</f>
        <v>896.53</v>
      </c>
      <c r="D1032" s="6" t="str">
        <f>'Исходные данные'!A1034</f>
        <v>06.02.2013</v>
      </c>
      <c r="E1032" s="2">
        <f>'Исходные данные'!B1034</f>
        <v>892.53</v>
      </c>
      <c r="F1032" s="13">
        <f t="shared" si="144"/>
        <v>0.99553835342933306</v>
      </c>
      <c r="G1032" s="13">
        <f t="shared" si="145"/>
        <v>5.6202347192094257E-2</v>
      </c>
      <c r="H1032" s="13">
        <f t="shared" si="146"/>
        <v>1.6190887115216402E-4</v>
      </c>
      <c r="I1032" s="13">
        <f t="shared" si="150"/>
        <v>-4.4716294200914126E-3</v>
      </c>
      <c r="J1032" s="19">
        <f t="shared" si="147"/>
        <v>-7.2399647161780644E-7</v>
      </c>
      <c r="K1032" s="13">
        <f t="shared" si="151"/>
        <v>0.87824417278428391</v>
      </c>
      <c r="L1032" s="13">
        <f t="shared" si="148"/>
        <v>-0.12983062288891689</v>
      </c>
      <c r="M1032" s="13">
        <f t="shared" si="152"/>
        <v>1.6855990639724202E-2</v>
      </c>
      <c r="N1032" s="19">
        <f t="shared" si="149"/>
        <v>2.7291344166291885E-6</v>
      </c>
    </row>
    <row r="1033" spans="1:14" x14ac:dyDescent="0.2">
      <c r="A1033" s="5">
        <v>1031</v>
      </c>
      <c r="B1033" s="2" t="str">
        <f>'Исходные данные'!A1283</f>
        <v>07.02.2012</v>
      </c>
      <c r="C1033" s="2">
        <f>'Исходные данные'!B1283</f>
        <v>895.51</v>
      </c>
      <c r="D1033" s="6" t="str">
        <f>'Исходные данные'!A1035</f>
        <v>05.02.2013</v>
      </c>
      <c r="E1033" s="2">
        <f>'Исходные данные'!B1035</f>
        <v>889.81</v>
      </c>
      <c r="F1033" s="13">
        <f t="shared" si="144"/>
        <v>0.99363491194961528</v>
      </c>
      <c r="G1033" s="13">
        <f t="shared" si="145"/>
        <v>5.6045483851443131E-2</v>
      </c>
      <c r="H1033" s="13">
        <f t="shared" si="146"/>
        <v>1.6145697603249623E-4</v>
      </c>
      <c r="I1033" s="13">
        <f t="shared" si="150"/>
        <v>-6.3854315949093332E-3</v>
      </c>
      <c r="J1033" s="19">
        <f t="shared" si="147"/>
        <v>-1.0309724759764204E-6</v>
      </c>
      <c r="K1033" s="13">
        <f t="shared" si="151"/>
        <v>0.87656499449643643</v>
      </c>
      <c r="L1033" s="13">
        <f t="shared" si="148"/>
        <v>-0.13174442506373474</v>
      </c>
      <c r="M1033" s="13">
        <f t="shared" si="152"/>
        <v>1.7356593535374068E-2</v>
      </c>
      <c r="N1033" s="19">
        <f t="shared" si="149"/>
        <v>2.8023431064466698E-6</v>
      </c>
    </row>
    <row r="1034" spans="1:14" x14ac:dyDescent="0.2">
      <c r="A1034" s="5">
        <v>1032</v>
      </c>
      <c r="B1034" s="2" t="str">
        <f>'Исходные данные'!A1284</f>
        <v>06.02.2012</v>
      </c>
      <c r="C1034" s="2">
        <f>'Исходные данные'!B1284</f>
        <v>897.39</v>
      </c>
      <c r="D1034" s="6" t="str">
        <f>'Исходные данные'!A1036</f>
        <v>04.02.2013</v>
      </c>
      <c r="E1034" s="2">
        <f>'Исходные данные'!B1036</f>
        <v>884.23</v>
      </c>
      <c r="F1034" s="13">
        <f t="shared" si="144"/>
        <v>0.98533525000278588</v>
      </c>
      <c r="G1034" s="13">
        <f t="shared" si="145"/>
        <v>5.5889058323603531E-2</v>
      </c>
      <c r="H1034" s="13">
        <f t="shared" si="146"/>
        <v>1.6100634217292936E-4</v>
      </c>
      <c r="I1034" s="13">
        <f t="shared" si="150"/>
        <v>-1.4773340385007805E-2</v>
      </c>
      <c r="J1034" s="19">
        <f t="shared" si="147"/>
        <v>-2.3786014970657228E-6</v>
      </c>
      <c r="K1034" s="13">
        <f t="shared" si="151"/>
        <v>0.86924319748502687</v>
      </c>
      <c r="L1034" s="13">
        <f t="shared" si="148"/>
        <v>-0.14013233385383331</v>
      </c>
      <c r="M1034" s="13">
        <f t="shared" si="152"/>
        <v>1.963707099132225E-2</v>
      </c>
      <c r="N1034" s="19">
        <f t="shared" si="149"/>
        <v>3.1616929713029352E-6</v>
      </c>
    </row>
    <row r="1035" spans="1:14" x14ac:dyDescent="0.2">
      <c r="A1035" s="5">
        <v>1033</v>
      </c>
      <c r="B1035" s="2" t="str">
        <f>'Исходные данные'!A1285</f>
        <v>03.02.2012</v>
      </c>
      <c r="C1035" s="2">
        <f>'Исходные данные'!B1285</f>
        <v>893.32</v>
      </c>
      <c r="D1035" s="6" t="str">
        <f>'Исходные данные'!A1037</f>
        <v>01.02.2013</v>
      </c>
      <c r="E1035" s="2">
        <f>'Исходные данные'!B1037</f>
        <v>890.33</v>
      </c>
      <c r="F1035" s="13">
        <f t="shared" si="144"/>
        <v>0.99665293511843456</v>
      </c>
      <c r="G1035" s="13">
        <f t="shared" si="145"/>
        <v>5.573306938661976E-2</v>
      </c>
      <c r="H1035" s="13">
        <f t="shared" si="146"/>
        <v>1.6055696605322842E-4</v>
      </c>
      <c r="I1035" s="13">
        <f t="shared" si="150"/>
        <v>-3.352678833567472E-3</v>
      </c>
      <c r="J1035" s="19">
        <f t="shared" si="147"/>
        <v>-5.3829594166847003E-7</v>
      </c>
      <c r="K1035" s="13">
        <f t="shared" si="151"/>
        <v>0.87922743462464747</v>
      </c>
      <c r="L1035" s="13">
        <f t="shared" si="148"/>
        <v>-0.12871167230239297</v>
      </c>
      <c r="M1035" s="13">
        <f t="shared" si="152"/>
        <v>1.6566694586878643E-2</v>
      </c>
      <c r="N1035" s="19">
        <f t="shared" si="149"/>
        <v>2.6598982203996772E-6</v>
      </c>
    </row>
    <row r="1036" spans="1:14" x14ac:dyDescent="0.2">
      <c r="A1036" s="5">
        <v>1034</v>
      </c>
      <c r="B1036" s="2" t="str">
        <f>'Исходные данные'!A1286</f>
        <v>02.02.2012</v>
      </c>
      <c r="C1036" s="2">
        <f>'Исходные данные'!B1286</f>
        <v>892.17</v>
      </c>
      <c r="D1036" s="6" t="str">
        <f>'Исходные данные'!A1038</f>
        <v>31.01.2013</v>
      </c>
      <c r="E1036" s="2">
        <f>'Исходные данные'!B1038</f>
        <v>881.38</v>
      </c>
      <c r="F1036" s="13">
        <f t="shared" si="144"/>
        <v>0.98790589237477167</v>
      </c>
      <c r="G1036" s="13">
        <f t="shared" si="145"/>
        <v>5.5577515821946644E-2</v>
      </c>
      <c r="H1036" s="13">
        <f t="shared" si="146"/>
        <v>1.6010884416298355E-4</v>
      </c>
      <c r="I1036" s="13">
        <f t="shared" si="150"/>
        <v>-1.2167836403721044E-2</v>
      </c>
      <c r="J1036" s="19">
        <f t="shared" si="147"/>
        <v>-1.9481782225640509E-6</v>
      </c>
      <c r="K1036" s="13">
        <f t="shared" si="151"/>
        <v>0.87151096715530829</v>
      </c>
      <c r="L1036" s="13">
        <f t="shared" si="148"/>
        <v>-0.1375268298725465</v>
      </c>
      <c r="M1036" s="13">
        <f t="shared" si="152"/>
        <v>1.8913628934792402E-2</v>
      </c>
      <c r="N1036" s="19">
        <f t="shared" si="149"/>
        <v>3.0282392676771731E-6</v>
      </c>
    </row>
    <row r="1037" spans="1:14" x14ac:dyDescent="0.2">
      <c r="A1037" s="5">
        <v>1035</v>
      </c>
      <c r="B1037" s="2" t="str">
        <f>'Исходные данные'!A1287</f>
        <v>01.02.2012</v>
      </c>
      <c r="C1037" s="2">
        <f>'Исходные данные'!B1287</f>
        <v>891.55</v>
      </c>
      <c r="D1037" s="6" t="str">
        <f>'Исходные данные'!A1039</f>
        <v>30.01.2013</v>
      </c>
      <c r="E1037" s="2">
        <f>'Исходные данные'!B1039</f>
        <v>879.99</v>
      </c>
      <c r="F1037" s="13">
        <f t="shared" si="144"/>
        <v>0.98703381750883301</v>
      </c>
      <c r="G1037" s="13">
        <f t="shared" si="145"/>
        <v>5.5422396414439939E-2</v>
      </c>
      <c r="H1037" s="13">
        <f t="shared" si="146"/>
        <v>1.596619730015824E-4</v>
      </c>
      <c r="I1037" s="13">
        <f t="shared" si="150"/>
        <v>-1.3050977208733657E-2</v>
      </c>
      <c r="J1037" s="19">
        <f t="shared" si="147"/>
        <v>-2.0837447707451002E-6</v>
      </c>
      <c r="K1037" s="13">
        <f t="shared" si="151"/>
        <v>0.87074164002029231</v>
      </c>
      <c r="L1037" s="13">
        <f t="shared" si="148"/>
        <v>-0.13840997067755917</v>
      </c>
      <c r="M1037" s="13">
        <f t="shared" si="152"/>
        <v>1.9157319982962842E-2</v>
      </c>
      <c r="N1037" s="19">
        <f t="shared" si="149"/>
        <v>3.0586955059024883E-6</v>
      </c>
    </row>
    <row r="1038" spans="1:14" x14ac:dyDescent="0.2">
      <c r="A1038" s="5">
        <v>1036</v>
      </c>
      <c r="B1038" s="2" t="str">
        <f>'Исходные данные'!A1288</f>
        <v>31.01.2012</v>
      </c>
      <c r="C1038" s="2">
        <f>'Исходные данные'!B1288</f>
        <v>884.68</v>
      </c>
      <c r="D1038" s="6" t="str">
        <f>'Исходные данные'!A1040</f>
        <v>29.01.2013</v>
      </c>
      <c r="E1038" s="2">
        <f>'Исходные данные'!B1040</f>
        <v>879.89</v>
      </c>
      <c r="F1038" s="13">
        <f t="shared" si="144"/>
        <v>0.99458561287697256</v>
      </c>
      <c r="G1038" s="13">
        <f t="shared" si="145"/>
        <v>5.5267709952347047E-2</v>
      </c>
      <c r="H1038" s="13">
        <f t="shared" si="146"/>
        <v>1.5921634907818324E-4</v>
      </c>
      <c r="I1038" s="13">
        <f t="shared" si="150"/>
        <v>-5.4290980414194584E-3</v>
      </c>
      <c r="J1038" s="19">
        <f t="shared" si="147"/>
        <v>-8.6440116894232144E-7</v>
      </c>
      <c r="K1038" s="13">
        <f t="shared" si="151"/>
        <v>0.87740368398201574</v>
      </c>
      <c r="L1038" s="13">
        <f t="shared" si="148"/>
        <v>-0.1307880915102449</v>
      </c>
      <c r="M1038" s="13">
        <f t="shared" si="152"/>
        <v>1.7105524880892245E-2</v>
      </c>
      <c r="N1038" s="19">
        <f t="shared" si="149"/>
        <v>2.7234792206016884E-6</v>
      </c>
    </row>
    <row r="1039" spans="1:14" x14ac:dyDescent="0.2">
      <c r="A1039" s="5">
        <v>1037</v>
      </c>
      <c r="B1039" s="2" t="str">
        <f>'Исходные данные'!A1289</f>
        <v>30.01.2012</v>
      </c>
      <c r="C1039" s="2">
        <f>'Исходные данные'!B1289</f>
        <v>878.89</v>
      </c>
      <c r="D1039" s="6" t="str">
        <f>'Исходные данные'!A1041</f>
        <v>28.01.2013</v>
      </c>
      <c r="E1039" s="2">
        <f>'Исходные данные'!B1041</f>
        <v>874.44</v>
      </c>
      <c r="F1039" s="13">
        <f t="shared" si="144"/>
        <v>0.99493679527585943</v>
      </c>
      <c r="G1039" s="13">
        <f t="shared" si="145"/>
        <v>5.5113455227297346E-2</v>
      </c>
      <c r="H1039" s="13">
        <f t="shared" si="146"/>
        <v>1.5877196891168731E-4</v>
      </c>
      <c r="I1039" s="13">
        <f t="shared" si="150"/>
        <v>-5.0760661769929669E-3</v>
      </c>
      <c r="J1039" s="19">
        <f t="shared" si="147"/>
        <v>-8.0593702124719473E-7</v>
      </c>
      <c r="K1039" s="13">
        <f t="shared" si="151"/>
        <v>0.87771349012292865</v>
      </c>
      <c r="L1039" s="13">
        <f t="shared" si="148"/>
        <v>-0.13043505964581847</v>
      </c>
      <c r="M1039" s="13">
        <f t="shared" si="152"/>
        <v>1.7013304784808274E-2</v>
      </c>
      <c r="N1039" s="19">
        <f t="shared" si="149"/>
        <v>2.7012358983786403E-6</v>
      </c>
    </row>
    <row r="1040" spans="1:14" x14ac:dyDescent="0.2">
      <c r="A1040" s="5">
        <v>1038</v>
      </c>
      <c r="B1040" s="2" t="str">
        <f>'Исходные данные'!A1290</f>
        <v>27.01.2012</v>
      </c>
      <c r="C1040" s="2">
        <f>'Исходные данные'!B1290</f>
        <v>887.23</v>
      </c>
      <c r="D1040" s="6" t="str">
        <f>'Исходные данные'!A1042</f>
        <v>25.01.2013</v>
      </c>
      <c r="E1040" s="2">
        <f>'Исходные данные'!B1042</f>
        <v>873.11</v>
      </c>
      <c r="F1040" s="13">
        <f t="shared" si="144"/>
        <v>0.98408529918961263</v>
      </c>
      <c r="G1040" s="13">
        <f t="shared" si="145"/>
        <v>5.4959631034292883E-2</v>
      </c>
      <c r="H1040" s="13">
        <f t="shared" si="146"/>
        <v>1.5832882903071187E-4</v>
      </c>
      <c r="I1040" s="13">
        <f t="shared" si="150"/>
        <v>-1.604269951860688E-2</v>
      </c>
      <c r="J1040" s="19">
        <f t="shared" si="147"/>
        <v>-2.5400218292725923E-6</v>
      </c>
      <c r="K1040" s="13">
        <f t="shared" si="151"/>
        <v>0.8681405156906441</v>
      </c>
      <c r="L1040" s="13">
        <f t="shared" si="148"/>
        <v>-0.14140169298743233</v>
      </c>
      <c r="M1040" s="13">
        <f t="shared" si="152"/>
        <v>1.9994438779712125E-2</v>
      </c>
      <c r="N1040" s="19">
        <f t="shared" si="149"/>
        <v>3.1656960791180763E-6</v>
      </c>
    </row>
    <row r="1041" spans="1:14" x14ac:dyDescent="0.2">
      <c r="A1041" s="5">
        <v>1039</v>
      </c>
      <c r="B1041" s="2" t="str">
        <f>'Исходные данные'!A1291</f>
        <v>26.01.2012</v>
      </c>
      <c r="C1041" s="2">
        <f>'Исходные данные'!B1291</f>
        <v>889.02</v>
      </c>
      <c r="D1041" s="6" t="str">
        <f>'Исходные данные'!A1043</f>
        <v>24.01.2013</v>
      </c>
      <c r="E1041" s="2">
        <f>'Исходные данные'!B1043</f>
        <v>871.08</v>
      </c>
      <c r="F1041" s="13">
        <f t="shared" si="144"/>
        <v>0.97982047647971926</v>
      </c>
      <c r="G1041" s="13">
        <f t="shared" si="145"/>
        <v>5.4806236171698851E-2</v>
      </c>
      <c r="H1041" s="13">
        <f t="shared" si="146"/>
        <v>1.5788692597356279E-4</v>
      </c>
      <c r="I1041" s="13">
        <f t="shared" si="150"/>
        <v>-2.0385911363948565E-2</v>
      </c>
      <c r="J1041" s="19">
        <f t="shared" si="147"/>
        <v>-3.2186688784233595E-6</v>
      </c>
      <c r="K1041" s="13">
        <f t="shared" si="151"/>
        <v>0.86437817375773951</v>
      </c>
      <c r="L1041" s="13">
        <f t="shared" si="148"/>
        <v>-0.14574490483277408</v>
      </c>
      <c r="M1041" s="13">
        <f t="shared" si="152"/>
        <v>2.124157728471443E-2</v>
      </c>
      <c r="N1041" s="19">
        <f t="shared" si="149"/>
        <v>3.3537673403134201E-6</v>
      </c>
    </row>
    <row r="1042" spans="1:14" x14ac:dyDescent="0.2">
      <c r="A1042" s="5">
        <v>1040</v>
      </c>
      <c r="B1042" s="2" t="str">
        <f>'Исходные данные'!A1292</f>
        <v>25.01.2012</v>
      </c>
      <c r="C1042" s="2">
        <f>'Исходные данные'!B1292</f>
        <v>878.52</v>
      </c>
      <c r="D1042" s="6" t="str">
        <f>'Исходные данные'!A1044</f>
        <v>23.01.2013</v>
      </c>
      <c r="E1042" s="2">
        <f>'Исходные данные'!B1044</f>
        <v>871.68</v>
      </c>
      <c r="F1042" s="13">
        <f t="shared" si="144"/>
        <v>0.99221417839093018</v>
      </c>
      <c r="G1042" s="13">
        <f t="shared" si="145"/>
        <v>5.465326944123429E-2</v>
      </c>
      <c r="H1042" s="13">
        <f t="shared" si="146"/>
        <v>1.5744625628820775E-4</v>
      </c>
      <c r="I1042" s="13">
        <f t="shared" si="150"/>
        <v>-7.8162893655134777E-3</v>
      </c>
      <c r="J1042" s="19">
        <f t="shared" si="147"/>
        <v>-1.2306454986654278E-6</v>
      </c>
      <c r="K1042" s="13">
        <f t="shared" si="151"/>
        <v>0.87531165155420199</v>
      </c>
      <c r="L1042" s="13">
        <f t="shared" si="148"/>
        <v>-0.13317528283433899</v>
      </c>
      <c r="M1042" s="13">
        <f t="shared" si="152"/>
        <v>1.7735655958006236E-2</v>
      </c>
      <c r="N1042" s="19">
        <f t="shared" si="149"/>
        <v>2.7924126334037286E-6</v>
      </c>
    </row>
    <row r="1043" spans="1:14" x14ac:dyDescent="0.2">
      <c r="A1043" s="5">
        <v>1041</v>
      </c>
      <c r="B1043" s="2" t="str">
        <f>'Исходные данные'!A1293</f>
        <v>24.01.2012</v>
      </c>
      <c r="C1043" s="2">
        <f>'Исходные данные'!B1293</f>
        <v>872.85</v>
      </c>
      <c r="D1043" s="6" t="str">
        <f>'Исходные данные'!A1045</f>
        <v>22.01.2013</v>
      </c>
      <c r="E1043" s="2">
        <f>'Исходные данные'!B1045</f>
        <v>867.51</v>
      </c>
      <c r="F1043" s="13">
        <f t="shared" si="144"/>
        <v>0.99388211032823504</v>
      </c>
      <c r="G1043" s="13">
        <f t="shared" si="145"/>
        <v>5.4500729647962737E-2</v>
      </c>
      <c r="H1043" s="13">
        <f t="shared" si="146"/>
        <v>1.5700681653224937E-4</v>
      </c>
      <c r="I1043" s="13">
        <f t="shared" si="150"/>
        <v>-6.1366806386925149E-3</v>
      </c>
      <c r="J1043" s="19">
        <f t="shared" si="147"/>
        <v>-9.6350069115620265E-7</v>
      </c>
      <c r="K1043" s="13">
        <f t="shared" si="151"/>
        <v>0.87678306799887518</v>
      </c>
      <c r="L1043" s="13">
        <f t="shared" si="148"/>
        <v>-0.13149567410751803</v>
      </c>
      <c r="M1043" s="13">
        <f t="shared" si="152"/>
        <v>1.7291112308990639E-2</v>
      </c>
      <c r="N1043" s="19">
        <f t="shared" si="149"/>
        <v>2.714822497936212E-6</v>
      </c>
    </row>
    <row r="1044" spans="1:14" x14ac:dyDescent="0.2">
      <c r="A1044" s="5">
        <v>1042</v>
      </c>
      <c r="B1044" s="2" t="str">
        <f>'Исходные данные'!A1294</f>
        <v>23.01.2012</v>
      </c>
      <c r="C1044" s="2">
        <f>'Исходные данные'!B1294</f>
        <v>870.69</v>
      </c>
      <c r="D1044" s="6" t="str">
        <f>'Исходные данные'!A1046</f>
        <v>21.01.2013</v>
      </c>
      <c r="E1044" s="2">
        <f>'Исходные данные'!B1046</f>
        <v>875.42</v>
      </c>
      <c r="F1044" s="13">
        <f t="shared" si="144"/>
        <v>1.0054324730960502</v>
      </c>
      <c r="G1044" s="13">
        <f t="shared" si="145"/>
        <v>5.4348615600282764E-2</v>
      </c>
      <c r="H1044" s="13">
        <f t="shared" si="146"/>
        <v>1.5656860327289791E-4</v>
      </c>
      <c r="I1044" s="13">
        <f t="shared" si="150"/>
        <v>5.4177704379077271E-3</v>
      </c>
      <c r="J1044" s="19">
        <f t="shared" si="147"/>
        <v>8.4825275031640938E-7</v>
      </c>
      <c r="K1044" s="13">
        <f t="shared" si="151"/>
        <v>0.88697256874431119</v>
      </c>
      <c r="L1044" s="13">
        <f t="shared" si="148"/>
        <v>-0.11994122303091768</v>
      </c>
      <c r="M1044" s="13">
        <f t="shared" si="152"/>
        <v>1.4385896982152382E-2</v>
      </c>
      <c r="N1044" s="19">
        <f t="shared" si="149"/>
        <v>2.2523797973233956E-6</v>
      </c>
    </row>
    <row r="1045" spans="1:14" x14ac:dyDescent="0.2">
      <c r="A1045" s="5">
        <v>1043</v>
      </c>
      <c r="B1045" s="2" t="str">
        <f>'Исходные данные'!A1295</f>
        <v>20.01.2012</v>
      </c>
      <c r="C1045" s="2">
        <f>'Исходные данные'!B1295</f>
        <v>874.91</v>
      </c>
      <c r="D1045" s="6" t="str">
        <f>'Исходные данные'!A1047</f>
        <v>18.01.2013</v>
      </c>
      <c r="E1045" s="2">
        <f>'Исходные данные'!B1047</f>
        <v>875.14</v>
      </c>
      <c r="F1045" s="13">
        <f t="shared" si="144"/>
        <v>1.0002628841823731</v>
      </c>
      <c r="G1045" s="13">
        <f t="shared" si="145"/>
        <v>5.4196926109918796E-2</v>
      </c>
      <c r="H1045" s="13">
        <f t="shared" si="146"/>
        <v>1.5613161308694474E-4</v>
      </c>
      <c r="I1045" s="13">
        <f t="shared" si="150"/>
        <v>2.6284963438102336E-4</v>
      </c>
      <c r="J1045" s="19">
        <f t="shared" si="147"/>
        <v>4.1039137415222825E-8</v>
      </c>
      <c r="K1045" s="13">
        <f t="shared" si="151"/>
        <v>0.88241206002710537</v>
      </c>
      <c r="L1045" s="13">
        <f t="shared" si="148"/>
        <v>-0.1250961438344444</v>
      </c>
      <c r="M1045" s="13">
        <f t="shared" si="152"/>
        <v>1.5649045202248048E-2</v>
      </c>
      <c r="N1045" s="19">
        <f t="shared" si="149"/>
        <v>2.4433106706975011E-6</v>
      </c>
    </row>
    <row r="1046" spans="1:14" x14ac:dyDescent="0.2">
      <c r="A1046" s="5">
        <v>1044</v>
      </c>
      <c r="B1046" s="2" t="str">
        <f>'Исходные данные'!A1296</f>
        <v>19.01.2012</v>
      </c>
      <c r="C1046" s="2">
        <f>'Исходные данные'!B1296</f>
        <v>877.43</v>
      </c>
      <c r="D1046" s="6" t="str">
        <f>'Исходные данные'!A1048</f>
        <v>17.01.2013</v>
      </c>
      <c r="E1046" s="2">
        <f>'Исходные данные'!B1048</f>
        <v>867.08</v>
      </c>
      <c r="F1046" s="13">
        <f t="shared" si="144"/>
        <v>0.98820418722861092</v>
      </c>
      <c r="G1046" s="13">
        <f t="shared" si="145"/>
        <v>5.4045659991911875E-2</v>
      </c>
      <c r="H1046" s="13">
        <f t="shared" si="146"/>
        <v>1.5569584256073591E-4</v>
      </c>
      <c r="I1046" s="13">
        <f t="shared" si="150"/>
        <v>-1.1865935351564296E-2</v>
      </c>
      <c r="J1046" s="19">
        <f t="shared" si="147"/>
        <v>-1.8474768023330252E-6</v>
      </c>
      <c r="K1046" s="13">
        <f t="shared" si="151"/>
        <v>0.87177411695386042</v>
      </c>
      <c r="L1046" s="13">
        <f t="shared" si="148"/>
        <v>-0.13722492882038975</v>
      </c>
      <c r="M1046" s="13">
        <f t="shared" si="152"/>
        <v>1.8830681089761086E-2</v>
      </c>
      <c r="N1046" s="19">
        <f t="shared" si="149"/>
        <v>2.931858758262869E-6</v>
      </c>
    </row>
    <row r="1047" spans="1:14" x14ac:dyDescent="0.2">
      <c r="A1047" s="5">
        <v>1045</v>
      </c>
      <c r="B1047" s="2" t="str">
        <f>'Исходные данные'!A1297</f>
        <v>18.01.2012</v>
      </c>
      <c r="C1047" s="2">
        <f>'Исходные данные'!B1297</f>
        <v>867.23</v>
      </c>
      <c r="D1047" s="6" t="str">
        <f>'Исходные данные'!A1049</f>
        <v>16.01.2013</v>
      </c>
      <c r="E1047" s="2">
        <f>'Исходные данные'!B1049</f>
        <v>861.99</v>
      </c>
      <c r="F1047" s="13">
        <f t="shared" si="144"/>
        <v>0.99395777360100546</v>
      </c>
      <c r="G1047" s="13">
        <f t="shared" si="145"/>
        <v>5.3894816064610232E-2</v>
      </c>
      <c r="H1047" s="13">
        <f t="shared" si="146"/>
        <v>1.5526128829014481E-4</v>
      </c>
      <c r="I1047" s="13">
        <f t="shared" si="150"/>
        <v>-6.0605545146332649E-3</v>
      </c>
      <c r="J1047" s="19">
        <f t="shared" si="147"/>
        <v>-9.40969501694614E-7</v>
      </c>
      <c r="K1047" s="13">
        <f t="shared" si="151"/>
        <v>0.87684981663610806</v>
      </c>
      <c r="L1047" s="13">
        <f t="shared" si="148"/>
        <v>-0.1314195479834587</v>
      </c>
      <c r="M1047" s="13">
        <f t="shared" si="152"/>
        <v>1.7271097592176654E-2</v>
      </c>
      <c r="N1047" s="19">
        <f t="shared" si="149"/>
        <v>2.6815328623461655E-6</v>
      </c>
    </row>
    <row r="1048" spans="1:14" x14ac:dyDescent="0.2">
      <c r="A1048" s="5">
        <v>1046</v>
      </c>
      <c r="B1048" s="2" t="str">
        <f>'Исходные данные'!A1298</f>
        <v>17.01.2012</v>
      </c>
      <c r="C1048" s="2">
        <f>'Исходные данные'!B1298</f>
        <v>863.65</v>
      </c>
      <c r="D1048" s="6" t="str">
        <f>'Исходные данные'!A1050</f>
        <v>15.01.2013</v>
      </c>
      <c r="E1048" s="2">
        <f>'Исходные данные'!B1050</f>
        <v>864.31</v>
      </c>
      <c r="F1048" s="13">
        <f t="shared" si="144"/>
        <v>1.0007641984600242</v>
      </c>
      <c r="G1048" s="13">
        <f t="shared" si="145"/>
        <v>5.3744393149660098E-2</v>
      </c>
      <c r="H1048" s="13">
        <f t="shared" si="146"/>
        <v>1.5482794688054583E-4</v>
      </c>
      <c r="I1048" s="13">
        <f t="shared" si="150"/>
        <v>7.6390660905960089E-4</v>
      </c>
      <c r="J1048" s="19">
        <f t="shared" si="147"/>
        <v>1.1827409188917778E-7</v>
      </c>
      <c r="K1048" s="13">
        <f t="shared" si="151"/>
        <v>0.88285430953116917</v>
      </c>
      <c r="L1048" s="13">
        <f t="shared" si="148"/>
        <v>-0.12459508685976585</v>
      </c>
      <c r="M1048" s="13">
        <f t="shared" si="152"/>
        <v>1.5523935669592641E-2</v>
      </c>
      <c r="N1048" s="19">
        <f t="shared" si="149"/>
        <v>2.4035390872287001E-6</v>
      </c>
    </row>
    <row r="1049" spans="1:14" x14ac:dyDescent="0.2">
      <c r="A1049" s="5">
        <v>1047</v>
      </c>
      <c r="B1049" s="2" t="str">
        <f>'Исходные данные'!A1299</f>
        <v>16.01.2012</v>
      </c>
      <c r="C1049" s="2">
        <f>'Исходные данные'!B1299</f>
        <v>848.65</v>
      </c>
      <c r="D1049" s="6" t="str">
        <f>'Исходные данные'!A1051</f>
        <v>14.01.2013</v>
      </c>
      <c r="E1049" s="2">
        <f>'Исходные данные'!B1051</f>
        <v>865.71</v>
      </c>
      <c r="F1049" s="13">
        <f t="shared" si="144"/>
        <v>1.0201025157603254</v>
      </c>
      <c r="G1049" s="13">
        <f t="shared" si="145"/>
        <v>5.359439007199663E-2</v>
      </c>
      <c r="H1049" s="13">
        <f t="shared" si="146"/>
        <v>1.543958149467881E-4</v>
      </c>
      <c r="I1049" s="13">
        <f t="shared" si="150"/>
        <v>1.9903127893203369E-2</v>
      </c>
      <c r="J1049" s="19">
        <f t="shared" si="147"/>
        <v>3.0729596510612836E-6</v>
      </c>
      <c r="K1049" s="13">
        <f t="shared" si="151"/>
        <v>0.89991418916507682</v>
      </c>
      <c r="L1049" s="13">
        <f t="shared" si="148"/>
        <v>-0.1054558655756221</v>
      </c>
      <c r="M1049" s="13">
        <f t="shared" si="152"/>
        <v>1.1120939584303716E-2</v>
      </c>
      <c r="N1049" s="19">
        <f t="shared" si="149"/>
        <v>1.7170265300925671E-6</v>
      </c>
    </row>
    <row r="1050" spans="1:14" x14ac:dyDescent="0.2">
      <c r="A1050" s="5">
        <v>1048</v>
      </c>
      <c r="B1050" s="2" t="str">
        <f>'Исходные данные'!A1300</f>
        <v>13.01.2012</v>
      </c>
      <c r="C1050" s="2">
        <f>'Исходные данные'!B1300</f>
        <v>852.56</v>
      </c>
      <c r="D1050" s="6" t="str">
        <f>'Исходные данные'!A1052</f>
        <v>11.01.2013</v>
      </c>
      <c r="E1050" s="2">
        <f>'Исходные данные'!B1052</f>
        <v>858.66</v>
      </c>
      <c r="F1050" s="13">
        <f t="shared" si="144"/>
        <v>1.0071549216477433</v>
      </c>
      <c r="G1050" s="13">
        <f t="shared" si="145"/>
        <v>5.3444805659834622E-2</v>
      </c>
      <c r="H1050" s="13">
        <f t="shared" si="146"/>
        <v>1.5396488911316886E-4</v>
      </c>
      <c r="I1050" s="13">
        <f t="shared" si="150"/>
        <v>7.1294466381387946E-3</v>
      </c>
      <c r="J1050" s="19">
        <f t="shared" si="147"/>
        <v>1.0976844610792941E-6</v>
      </c>
      <c r="K1050" s="13">
        <f t="shared" si="151"/>
        <v>0.8884920786639785</v>
      </c>
      <c r="L1050" s="13">
        <f t="shared" si="148"/>
        <v>-0.11822954683068669</v>
      </c>
      <c r="M1050" s="13">
        <f t="shared" si="152"/>
        <v>1.3978225743789581E-2</v>
      </c>
      <c r="N1050" s="19">
        <f t="shared" si="149"/>
        <v>2.152155976641405E-6</v>
      </c>
    </row>
    <row r="1051" spans="1:14" x14ac:dyDescent="0.2">
      <c r="A1051" s="5">
        <v>1049</v>
      </c>
      <c r="B1051" s="2" t="str">
        <f>'Исходные данные'!A1301</f>
        <v>12.01.2012</v>
      </c>
      <c r="C1051" s="2">
        <f>'Исходные данные'!B1301</f>
        <v>852.57</v>
      </c>
      <c r="D1051" s="6" t="str">
        <f>'Исходные данные'!A1053</f>
        <v>10.01.2013</v>
      </c>
      <c r="E1051" s="2">
        <f>'Исходные данные'!B1053</f>
        <v>860.48</v>
      </c>
      <c r="F1051" s="13">
        <f t="shared" si="144"/>
        <v>1.0092778305593675</v>
      </c>
      <c r="G1051" s="13">
        <f t="shared" si="145"/>
        <v>5.3295638744659389E-2</v>
      </c>
      <c r="H1051" s="13">
        <f t="shared" si="146"/>
        <v>1.5353516601340712E-4</v>
      </c>
      <c r="I1051" s="13">
        <f t="shared" si="150"/>
        <v>9.2350558568372824E-3</v>
      </c>
      <c r="J1051" s="19">
        <f t="shared" si="147"/>
        <v>1.4179058341226E-6</v>
      </c>
      <c r="K1051" s="13">
        <f t="shared" si="151"/>
        <v>0.89036486676356641</v>
      </c>
      <c r="L1051" s="13">
        <f t="shared" si="148"/>
        <v>-0.11612393761198814</v>
      </c>
      <c r="M1051" s="13">
        <f t="shared" si="152"/>
        <v>1.3484768886512954E-2</v>
      </c>
      <c r="N1051" s="19">
        <f t="shared" si="149"/>
        <v>2.0703862296431937E-6</v>
      </c>
    </row>
    <row r="1052" spans="1:14" x14ac:dyDescent="0.2">
      <c r="A1052" s="5">
        <v>1050</v>
      </c>
      <c r="B1052" s="2" t="str">
        <f>'Исходные данные'!A1302</f>
        <v>11.01.2012</v>
      </c>
      <c r="C1052" s="2">
        <f>'Исходные данные'!B1302</f>
        <v>849.2</v>
      </c>
      <c r="D1052" s="6" t="str">
        <f>'Исходные данные'!A1054</f>
        <v>09.01.2013</v>
      </c>
      <c r="E1052" s="2">
        <f>'Исходные данные'!B1054</f>
        <v>858.61</v>
      </c>
      <c r="F1052" s="13">
        <f t="shared" si="144"/>
        <v>1.0110810174281677</v>
      </c>
      <c r="G1052" s="13">
        <f t="shared" si="145"/>
        <v>5.3146888161217563E-2</v>
      </c>
      <c r="H1052" s="13">
        <f t="shared" si="146"/>
        <v>1.5310664229061714E-4</v>
      </c>
      <c r="I1052" s="13">
        <f t="shared" si="150"/>
        <v>1.1020072760527752E-2</v>
      </c>
      <c r="J1052" s="19">
        <f t="shared" si="147"/>
        <v>1.6872463381626965E-6</v>
      </c>
      <c r="K1052" s="13">
        <f t="shared" si="151"/>
        <v>0.89195560242383476</v>
      </c>
      <c r="L1052" s="13">
        <f t="shared" si="148"/>
        <v>-0.11433892070829772</v>
      </c>
      <c r="M1052" s="13">
        <f t="shared" si="152"/>
        <v>1.3073388788738436E-2</v>
      </c>
      <c r="N1052" s="19">
        <f t="shared" si="149"/>
        <v>2.0016226608035404E-6</v>
      </c>
    </row>
    <row r="1053" spans="1:14" x14ac:dyDescent="0.2">
      <c r="A1053" s="5">
        <v>1051</v>
      </c>
      <c r="B1053" s="2" t="str">
        <f>'Исходные данные'!A1303</f>
        <v>10.01.2012</v>
      </c>
      <c r="C1053" s="2">
        <f>'Исходные данные'!B1303</f>
        <v>848.37</v>
      </c>
      <c r="D1053" s="6" t="str">
        <f>'Исходные данные'!A1055</f>
        <v>29.12.2012</v>
      </c>
      <c r="E1053" s="2">
        <f>'Исходные данные'!B1055</f>
        <v>839.14</v>
      </c>
      <c r="F1053" s="13">
        <f t="shared" si="144"/>
        <v>0.98912031307094783</v>
      </c>
      <c r="G1053" s="13">
        <f t="shared" si="145"/>
        <v>5.2998552747508088E-2</v>
      </c>
      <c r="H1053" s="13">
        <f t="shared" si="146"/>
        <v>1.5267931459728249E-4</v>
      </c>
      <c r="I1053" s="13">
        <f t="shared" si="150"/>
        <v>-1.0939303523808681E-2</v>
      </c>
      <c r="J1053" s="19">
        <f t="shared" si="147"/>
        <v>-1.6702053641867465E-6</v>
      </c>
      <c r="K1053" s="13">
        <f t="shared" si="151"/>
        <v>0.87258230498579104</v>
      </c>
      <c r="L1053" s="13">
        <f t="shared" si="148"/>
        <v>-0.13629829699263413</v>
      </c>
      <c r="M1053" s="13">
        <f t="shared" si="152"/>
        <v>1.8577225763092349E-2</v>
      </c>
      <c r="N1053" s="19">
        <f t="shared" si="149"/>
        <v>2.8363580966279179E-6</v>
      </c>
    </row>
    <row r="1054" spans="1:14" x14ac:dyDescent="0.2">
      <c r="A1054" s="5">
        <v>1052</v>
      </c>
      <c r="B1054" s="2" t="str">
        <f>'Исходные данные'!A1304</f>
        <v>30.12.2011</v>
      </c>
      <c r="C1054" s="2">
        <f>'Исходные данные'!B1304</f>
        <v>803.06</v>
      </c>
      <c r="D1054" s="6" t="str">
        <f>'Исходные данные'!A1056</f>
        <v>28.12.2012</v>
      </c>
      <c r="E1054" s="2">
        <f>'Исходные данные'!B1056</f>
        <v>839.16</v>
      </c>
      <c r="F1054" s="13">
        <f t="shared" si="144"/>
        <v>1.044953054566284</v>
      </c>
      <c r="G1054" s="13">
        <f t="shared" si="145"/>
        <v>5.285063134477315E-2</v>
      </c>
      <c r="H1054" s="13">
        <f t="shared" si="146"/>
        <v>1.5225317959523E-4</v>
      </c>
      <c r="I1054" s="13">
        <f t="shared" si="150"/>
        <v>4.397196054765215E-2</v>
      </c>
      <c r="J1054" s="19">
        <f t="shared" si="147"/>
        <v>6.694870806416051E-6</v>
      </c>
      <c r="K1054" s="13">
        <f t="shared" si="151"/>
        <v>0.92183684118717402</v>
      </c>
      <c r="L1054" s="13">
        <f t="shared" si="148"/>
        <v>-8.1387032921173247E-2</v>
      </c>
      <c r="M1054" s="13">
        <f t="shared" si="152"/>
        <v>6.6238491277121675E-3</v>
      </c>
      <c r="N1054" s="19">
        <f t="shared" si="149"/>
        <v>1.0085020908532683E-6</v>
      </c>
    </row>
    <row r="1055" spans="1:14" x14ac:dyDescent="0.2">
      <c r="A1055" s="5">
        <v>1053</v>
      </c>
      <c r="B1055" s="2" t="str">
        <f>'Исходные данные'!A1305</f>
        <v>29.12.2011</v>
      </c>
      <c r="C1055" s="2">
        <f>'Исходные данные'!B1305</f>
        <v>789.76</v>
      </c>
      <c r="D1055" s="6" t="str">
        <f>'Исходные данные'!A1057</f>
        <v>27.12.2012</v>
      </c>
      <c r="E1055" s="2">
        <f>'Исходные данные'!B1057</f>
        <v>838.95</v>
      </c>
      <c r="F1055" s="13">
        <f t="shared" si="144"/>
        <v>1.0622847447325769</v>
      </c>
      <c r="G1055" s="13">
        <f t="shared" si="145"/>
        <v>5.2703122797489059E-2</v>
      </c>
      <c r="H1055" s="13">
        <f t="shared" si="146"/>
        <v>1.5182823395560335E-4</v>
      </c>
      <c r="I1055" s="13">
        <f t="shared" si="150"/>
        <v>6.0422008098793022E-2</v>
      </c>
      <c r="J1055" s="19">
        <f t="shared" si="147"/>
        <v>9.1737667816909068E-6</v>
      </c>
      <c r="K1055" s="13">
        <f t="shared" si="151"/>
        <v>0.93712651419737603</v>
      </c>
      <c r="L1055" s="13">
        <f t="shared" si="148"/>
        <v>-6.4936985370032466E-2</v>
      </c>
      <c r="M1055" s="13">
        <f t="shared" si="152"/>
        <v>4.2168120689478339E-3</v>
      </c>
      <c r="N1055" s="19">
        <f t="shared" si="149"/>
        <v>6.4023112935102356E-7</v>
      </c>
    </row>
    <row r="1056" spans="1:14" x14ac:dyDescent="0.2">
      <c r="A1056" s="5">
        <v>1054</v>
      </c>
      <c r="B1056" s="2" t="str">
        <f>'Исходные данные'!A1306</f>
        <v>28.12.2011</v>
      </c>
      <c r="C1056" s="2">
        <f>'Исходные данные'!B1306</f>
        <v>799.55</v>
      </c>
      <c r="D1056" s="6" t="str">
        <f>'Исходные данные'!A1058</f>
        <v>26.12.2012</v>
      </c>
      <c r="E1056" s="2">
        <f>'Исходные данные'!B1058</f>
        <v>832.87</v>
      </c>
      <c r="F1056" s="13">
        <f t="shared" si="144"/>
        <v>1.0416734413107374</v>
      </c>
      <c r="G1056" s="13">
        <f t="shared" si="145"/>
        <v>5.2556025953357163E-2</v>
      </c>
      <c r="H1056" s="13">
        <f t="shared" si="146"/>
        <v>1.5140447435883707E-4</v>
      </c>
      <c r="I1056" s="13">
        <f t="shared" si="150"/>
        <v>4.0828498157414302E-2</v>
      </c>
      <c r="J1056" s="19">
        <f t="shared" si="147"/>
        <v>6.1816173023840605E-6</v>
      </c>
      <c r="K1056" s="13">
        <f t="shared" si="151"/>
        <v>0.91894363147732394</v>
      </c>
      <c r="L1056" s="13">
        <f t="shared" si="148"/>
        <v>-8.4530495311411116E-2</v>
      </c>
      <c r="M1056" s="13">
        <f t="shared" si="152"/>
        <v>7.1454046375925276E-3</v>
      </c>
      <c r="N1056" s="19">
        <f t="shared" si="149"/>
        <v>1.0818462332358932E-6</v>
      </c>
    </row>
    <row r="1057" spans="1:14" x14ac:dyDescent="0.2">
      <c r="A1057" s="5">
        <v>1055</v>
      </c>
      <c r="B1057" s="2" t="str">
        <f>'Исходные данные'!A1307</f>
        <v>27.12.2011</v>
      </c>
      <c r="C1057" s="2">
        <f>'Исходные данные'!B1307</f>
        <v>805.16</v>
      </c>
      <c r="D1057" s="6" t="str">
        <f>'Исходные данные'!A1059</f>
        <v>25.12.2012</v>
      </c>
      <c r="E1057" s="2">
        <f>'Исходные данные'!B1059</f>
        <v>832.1</v>
      </c>
      <c r="F1057" s="13">
        <f t="shared" si="144"/>
        <v>1.0334591882358786</v>
      </c>
      <c r="G1057" s="13">
        <f t="shared" si="145"/>
        <v>5.2409339663295029E-2</v>
      </c>
      <c r="H1057" s="13">
        <f t="shared" si="146"/>
        <v>1.5098189749463092E-4</v>
      </c>
      <c r="I1057" s="13">
        <f t="shared" si="150"/>
        <v>3.2911610473553142E-2</v>
      </c>
      <c r="J1057" s="19">
        <f t="shared" si="147"/>
        <v>4.9690573989012221E-6</v>
      </c>
      <c r="K1057" s="13">
        <f t="shared" si="151"/>
        <v>0.91169718047729997</v>
      </c>
      <c r="L1057" s="13">
        <f t="shared" si="148"/>
        <v>-9.2447382995272359E-2</v>
      </c>
      <c r="M1057" s="13">
        <f t="shared" si="152"/>
        <v>8.5465186226746058E-3</v>
      </c>
      <c r="N1057" s="19">
        <f t="shared" si="149"/>
        <v>1.2903695986246116E-6</v>
      </c>
    </row>
    <row r="1058" spans="1:14" x14ac:dyDescent="0.2">
      <c r="A1058" s="5">
        <v>1056</v>
      </c>
      <c r="B1058" s="2" t="str">
        <f>'Исходные данные'!A1308</f>
        <v>26.12.2011</v>
      </c>
      <c r="C1058" s="2">
        <f>'Исходные данные'!B1308</f>
        <v>808.76</v>
      </c>
      <c r="D1058" s="6" t="str">
        <f>'Исходные данные'!A1060</f>
        <v>24.12.2012</v>
      </c>
      <c r="E1058" s="2">
        <f>'Исходные данные'!B1060</f>
        <v>834.29</v>
      </c>
      <c r="F1058" s="13">
        <f t="shared" si="144"/>
        <v>1.0315668430684011</v>
      </c>
      <c r="G1058" s="13">
        <f t="shared" si="145"/>
        <v>5.2263062781427352E-2</v>
      </c>
      <c r="H1058" s="13">
        <f t="shared" si="146"/>
        <v>1.5056050006192397E-4</v>
      </c>
      <c r="I1058" s="13">
        <f t="shared" si="150"/>
        <v>3.1078853240966531E-2</v>
      </c>
      <c r="J1058" s="19">
        <f t="shared" si="147"/>
        <v>4.679247685311067E-6</v>
      </c>
      <c r="K1058" s="13">
        <f t="shared" si="151"/>
        <v>0.91002779113583598</v>
      </c>
      <c r="L1058" s="13">
        <f t="shared" si="148"/>
        <v>-9.4280140227858897E-2</v>
      </c>
      <c r="M1058" s="13">
        <f t="shared" si="152"/>
        <v>8.8887448413847714E-3</v>
      </c>
      <c r="N1058" s="19">
        <f t="shared" si="149"/>
        <v>1.3382938682417383E-6</v>
      </c>
    </row>
    <row r="1059" spans="1:14" x14ac:dyDescent="0.2">
      <c r="A1059" s="5">
        <v>1057</v>
      </c>
      <c r="B1059" s="2" t="str">
        <f>'Исходные данные'!A1309</f>
        <v>23.12.2011</v>
      </c>
      <c r="C1059" s="2">
        <f>'Исходные данные'!B1309</f>
        <v>807.45</v>
      </c>
      <c r="D1059" s="6" t="str">
        <f>'Исходные данные'!A1061</f>
        <v>21.12.2012</v>
      </c>
      <c r="E1059" s="2">
        <f>'Исходные данные'!B1061</f>
        <v>840.21</v>
      </c>
      <c r="F1059" s="13">
        <f t="shared" si="144"/>
        <v>1.0405721716514955</v>
      </c>
      <c r="G1059" s="13">
        <f t="shared" si="145"/>
        <v>5.2117194165076951E-2</v>
      </c>
      <c r="H1059" s="13">
        <f t="shared" si="146"/>
        <v>1.5014027876886836E-4</v>
      </c>
      <c r="I1059" s="13">
        <f t="shared" si="150"/>
        <v>3.9770726917490742E-2</v>
      </c>
      <c r="J1059" s="19">
        <f t="shared" si="147"/>
        <v>5.971188026232597E-6</v>
      </c>
      <c r="K1059" s="13">
        <f t="shared" si="151"/>
        <v>0.91797211324544303</v>
      </c>
      <c r="L1059" s="13">
        <f t="shared" si="148"/>
        <v>-8.5588266551334682E-2</v>
      </c>
      <c r="M1059" s="13">
        <f t="shared" si="152"/>
        <v>7.3253513712623463E-3</v>
      </c>
      <c r="N1059" s="19">
        <f t="shared" si="149"/>
        <v>1.0998302969612408E-6</v>
      </c>
    </row>
    <row r="1060" spans="1:14" x14ac:dyDescent="0.2">
      <c r="A1060" s="5">
        <v>1058</v>
      </c>
      <c r="B1060" s="2" t="str">
        <f>'Исходные данные'!A1310</f>
        <v>22.12.2011</v>
      </c>
      <c r="C1060" s="2">
        <f>'Исходные данные'!B1310</f>
        <v>810.12</v>
      </c>
      <c r="D1060" s="6" t="str">
        <f>'Исходные данные'!A1062</f>
        <v>20.12.2012</v>
      </c>
      <c r="E1060" s="2">
        <f>'Исходные данные'!B1062</f>
        <v>842.45</v>
      </c>
      <c r="F1060" s="13">
        <f t="shared" si="144"/>
        <v>1.0399076679998025</v>
      </c>
      <c r="G1060" s="13">
        <f t="shared" si="145"/>
        <v>5.1971732674755959E-2</v>
      </c>
      <c r="H1060" s="13">
        <f t="shared" si="146"/>
        <v>1.4972123033280419E-4</v>
      </c>
      <c r="I1060" s="13">
        <f t="shared" si="150"/>
        <v>3.9131928442614837E-2</v>
      </c>
      <c r="J1060" s="19">
        <f t="shared" si="147"/>
        <v>5.8588804717235473E-6</v>
      </c>
      <c r="K1060" s="13">
        <f t="shared" si="151"/>
        <v>0.917385901315101</v>
      </c>
      <c r="L1060" s="13">
        <f t="shared" si="148"/>
        <v>-8.6227065026210664E-2</v>
      </c>
      <c r="M1060" s="13">
        <f t="shared" si="152"/>
        <v>7.435106743034393E-3</v>
      </c>
      <c r="N1060" s="19">
        <f t="shared" si="149"/>
        <v>1.1131933292228379E-6</v>
      </c>
    </row>
    <row r="1061" spans="1:14" x14ac:dyDescent="0.2">
      <c r="A1061" s="5">
        <v>1059</v>
      </c>
      <c r="B1061" s="2" t="str">
        <f>'Исходные данные'!A1311</f>
        <v>21.12.2011</v>
      </c>
      <c r="C1061" s="2">
        <f>'Исходные данные'!B1311</f>
        <v>817.39</v>
      </c>
      <c r="D1061" s="6" t="str">
        <f>'Исходные данные'!A1063</f>
        <v>19.12.2012</v>
      </c>
      <c r="E1061" s="2">
        <f>'Исходные данные'!B1063</f>
        <v>843.13</v>
      </c>
      <c r="F1061" s="13">
        <f t="shared" si="144"/>
        <v>1.0314904757826742</v>
      </c>
      <c r="G1061" s="13">
        <f t="shared" si="145"/>
        <v>5.1826677174156906E-2</v>
      </c>
      <c r="H1061" s="13">
        <f t="shared" si="146"/>
        <v>1.4930335148023363E-4</v>
      </c>
      <c r="I1061" s="13">
        <f t="shared" si="150"/>
        <v>3.1004820120253903E-2</v>
      </c>
      <c r="J1061" s="19">
        <f t="shared" si="147"/>
        <v>4.6291235559956884E-6</v>
      </c>
      <c r="K1061" s="13">
        <f t="shared" si="151"/>
        <v>0.90996042143234845</v>
      </c>
      <c r="L1061" s="13">
        <f t="shared" si="148"/>
        <v>-9.4354173348571518E-2</v>
      </c>
      <c r="M1061" s="13">
        <f t="shared" si="152"/>
        <v>8.9027100282923176E-3</v>
      </c>
      <c r="N1061" s="19">
        <f t="shared" si="149"/>
        <v>1.3292044444807286E-6</v>
      </c>
    </row>
    <row r="1062" spans="1:14" x14ac:dyDescent="0.2">
      <c r="A1062" s="5">
        <v>1060</v>
      </c>
      <c r="B1062" s="2" t="str">
        <f>'Исходные данные'!A1312</f>
        <v>20.12.2011</v>
      </c>
      <c r="C1062" s="2">
        <f>'Исходные данные'!B1312</f>
        <v>812.39</v>
      </c>
      <c r="D1062" s="6" t="str">
        <f>'Исходные данные'!A1064</f>
        <v>18.12.2012</v>
      </c>
      <c r="E1062" s="2">
        <f>'Исходные данные'!B1064</f>
        <v>841.82</v>
      </c>
      <c r="F1062" s="13">
        <f t="shared" si="144"/>
        <v>1.036226442964586</v>
      </c>
      <c r="G1062" s="13">
        <f t="shared" si="145"/>
        <v>5.1682026530143782E-2</v>
      </c>
      <c r="H1062" s="13">
        <f t="shared" si="146"/>
        <v>1.488866389467953E-4</v>
      </c>
      <c r="I1062" s="13">
        <f t="shared" si="150"/>
        <v>3.5585694243552284E-2</v>
      </c>
      <c r="J1062" s="19">
        <f t="shared" si="147"/>
        <v>5.2982344105108206E-6</v>
      </c>
      <c r="K1062" s="13">
        <f t="shared" si="151"/>
        <v>0.91413839766569394</v>
      </c>
      <c r="L1062" s="13">
        <f t="shared" si="148"/>
        <v>-8.9773299225273148E-2</v>
      </c>
      <c r="M1062" s="13">
        <f t="shared" si="152"/>
        <v>8.0592452537904605E-3</v>
      </c>
      <c r="N1062" s="19">
        <f t="shared" si="149"/>
        <v>1.1999139382847741E-6</v>
      </c>
    </row>
    <row r="1063" spans="1:14" x14ac:dyDescent="0.2">
      <c r="A1063" s="5">
        <v>1061</v>
      </c>
      <c r="B1063" s="2" t="str">
        <f>'Исходные данные'!A1313</f>
        <v>19.12.2011</v>
      </c>
      <c r="C1063" s="2">
        <f>'Исходные данные'!B1313</f>
        <v>813.79</v>
      </c>
      <c r="D1063" s="6" t="str">
        <f>'Исходные данные'!A1065</f>
        <v>17.12.2012</v>
      </c>
      <c r="E1063" s="2">
        <f>'Исходные данные'!B1065</f>
        <v>831.5</v>
      </c>
      <c r="F1063" s="13">
        <f t="shared" si="144"/>
        <v>1.0217623711276866</v>
      </c>
      <c r="G1063" s="13">
        <f t="shared" si="145"/>
        <v>5.1537779612743147E-2</v>
      </c>
      <c r="H1063" s="13">
        <f t="shared" si="146"/>
        <v>1.4847108947723859E-4</v>
      </c>
      <c r="I1063" s="13">
        <f t="shared" si="150"/>
        <v>2.1528951172348761E-2</v>
      </c>
      <c r="J1063" s="19">
        <f t="shared" si="147"/>
        <v>3.1964268358608934E-6</v>
      </c>
      <c r="K1063" s="13">
        <f t="shared" si="151"/>
        <v>0.9013784806200752</v>
      </c>
      <c r="L1063" s="13">
        <f t="shared" si="148"/>
        <v>-0.10383004229647672</v>
      </c>
      <c r="M1063" s="13">
        <f t="shared" si="152"/>
        <v>1.0780677683288182E-2</v>
      </c>
      <c r="N1063" s="19">
        <f t="shared" si="149"/>
        <v>1.6006189609407488E-6</v>
      </c>
    </row>
    <row r="1064" spans="1:14" x14ac:dyDescent="0.2">
      <c r="A1064" s="5">
        <v>1062</v>
      </c>
      <c r="B1064" s="2" t="str">
        <f>'Исходные данные'!A1314</f>
        <v>16.12.2011</v>
      </c>
      <c r="C1064" s="2">
        <f>'Исходные данные'!B1314</f>
        <v>820.55</v>
      </c>
      <c r="D1064" s="6" t="str">
        <f>'Исходные данные'!A1066</f>
        <v>14.12.2012</v>
      </c>
      <c r="E1064" s="2">
        <f>'Исходные данные'!B1066</f>
        <v>830.97</v>
      </c>
      <c r="F1064" s="13">
        <f t="shared" si="144"/>
        <v>1.0126987995856438</v>
      </c>
      <c r="G1064" s="13">
        <f t="shared" si="145"/>
        <v>5.1393935295135446E-2</v>
      </c>
      <c r="H1064" s="13">
        <f t="shared" si="146"/>
        <v>1.480566998253987E-4</v>
      </c>
      <c r="I1064" s="13">
        <f t="shared" si="150"/>
        <v>1.2618845995119083E-2</v>
      </c>
      <c r="J1064" s="19">
        <f t="shared" si="147"/>
        <v>1.8683046936422807E-6</v>
      </c>
      <c r="K1064" s="13">
        <f t="shared" si="151"/>
        <v>0.89338277772827535</v>
      </c>
      <c r="L1064" s="13">
        <f t="shared" si="148"/>
        <v>-0.11274014747370636</v>
      </c>
      <c r="M1064" s="13">
        <f t="shared" si="152"/>
        <v>1.2710340852393101E-2</v>
      </c>
      <c r="N1064" s="19">
        <f t="shared" si="149"/>
        <v>1.8818511202612676E-6</v>
      </c>
    </row>
    <row r="1065" spans="1:14" x14ac:dyDescent="0.2">
      <c r="A1065" s="5">
        <v>1063</v>
      </c>
      <c r="B1065" s="2" t="str">
        <f>'Исходные данные'!A1315</f>
        <v>15.12.2011</v>
      </c>
      <c r="C1065" s="2">
        <f>'Исходные данные'!B1315</f>
        <v>815.74</v>
      </c>
      <c r="D1065" s="6" t="str">
        <f>'Исходные данные'!A1067</f>
        <v>13.12.2012</v>
      </c>
      <c r="E1065" s="2">
        <f>'Исходные данные'!B1067</f>
        <v>825.29</v>
      </c>
      <c r="F1065" s="13">
        <f t="shared" si="144"/>
        <v>1.0117071615956064</v>
      </c>
      <c r="G1065" s="13">
        <f t="shared" si="145"/>
        <v>5.1250492453646136E-2</v>
      </c>
      <c r="H1065" s="13">
        <f t="shared" si="146"/>
        <v>1.4764346675417105E-4</v>
      </c>
      <c r="I1065" s="13">
        <f t="shared" si="150"/>
        <v>1.1639162978604385E-2</v>
      </c>
      <c r="J1065" s="19">
        <f t="shared" si="147"/>
        <v>1.7184463722779549E-6</v>
      </c>
      <c r="K1065" s="13">
        <f t="shared" si="151"/>
        <v>0.89250797437864859</v>
      </c>
      <c r="L1065" s="13">
        <f t="shared" si="148"/>
        <v>-0.11371983049022105</v>
      </c>
      <c r="M1065" s="13">
        <f t="shared" si="152"/>
        <v>1.2932199846724651E-2</v>
      </c>
      <c r="N1065" s="19">
        <f t="shared" si="149"/>
        <v>1.9093548181281867E-6</v>
      </c>
    </row>
    <row r="1066" spans="1:14" x14ac:dyDescent="0.2">
      <c r="A1066" s="5">
        <v>1064</v>
      </c>
      <c r="B1066" s="2" t="str">
        <f>'Исходные данные'!A1316</f>
        <v>14.12.2011</v>
      </c>
      <c r="C1066" s="2">
        <f>'Исходные данные'!B1316</f>
        <v>819.52</v>
      </c>
      <c r="D1066" s="6" t="str">
        <f>'Исходные данные'!A1068</f>
        <v>12.12.2012</v>
      </c>
      <c r="E1066" s="2">
        <f>'Исходные данные'!B1068</f>
        <v>823.3</v>
      </c>
      <c r="F1066" s="13">
        <f t="shared" si="144"/>
        <v>1.0046124560718468</v>
      </c>
      <c r="G1066" s="13">
        <f t="shared" si="145"/>
        <v>5.110744996773682E-2</v>
      </c>
      <c r="H1066" s="13">
        <f t="shared" si="146"/>
        <v>1.4723138703548564E-4</v>
      </c>
      <c r="I1066" s="13">
        <f t="shared" si="150"/>
        <v>4.6018512932197771E-3</v>
      </c>
      <c r="J1066" s="19">
        <f t="shared" si="147"/>
        <v>6.7753694883179108E-7</v>
      </c>
      <c r="K1066" s="13">
        <f t="shared" si="151"/>
        <v>0.8862491660038645</v>
      </c>
      <c r="L1066" s="13">
        <f t="shared" si="148"/>
        <v>-0.12075714217560563</v>
      </c>
      <c r="M1066" s="13">
        <f t="shared" si="152"/>
        <v>1.4582287386419474E-2</v>
      </c>
      <c r="N1066" s="19">
        <f t="shared" si="149"/>
        <v>2.1469703980526058E-6</v>
      </c>
    </row>
    <row r="1067" spans="1:14" x14ac:dyDescent="0.2">
      <c r="A1067" s="5">
        <v>1065</v>
      </c>
      <c r="B1067" s="2" t="str">
        <f>'Исходные данные'!A1317</f>
        <v>13.12.2011</v>
      </c>
      <c r="C1067" s="2">
        <f>'Исходные данные'!B1317</f>
        <v>816.8</v>
      </c>
      <c r="D1067" s="6" t="str">
        <f>'Исходные данные'!A1069</f>
        <v>11.12.2012</v>
      </c>
      <c r="E1067" s="2">
        <f>'Исходные данные'!B1069</f>
        <v>814.95</v>
      </c>
      <c r="F1067" s="13">
        <f t="shared" si="144"/>
        <v>0.99773506366307552</v>
      </c>
      <c r="G1067" s="13">
        <f t="shared" si="145"/>
        <v>5.0964806719996654E-2</v>
      </c>
      <c r="H1067" s="13">
        <f t="shared" si="146"/>
        <v>1.4682045745028252E-4</v>
      </c>
      <c r="I1067" s="13">
        <f t="shared" si="150"/>
        <v>-2.267505184813928E-3</v>
      </c>
      <c r="J1067" s="19">
        <f t="shared" si="147"/>
        <v>-3.3291614850526833E-7</v>
      </c>
      <c r="K1067" s="13">
        <f t="shared" si="151"/>
        <v>0.88018206694520118</v>
      </c>
      <c r="L1067" s="13">
        <f t="shared" si="148"/>
        <v>-0.12762649865363943</v>
      </c>
      <c r="M1067" s="13">
        <f t="shared" si="152"/>
        <v>1.6288523158587476E-2</v>
      </c>
      <c r="N1067" s="19">
        <f t="shared" si="149"/>
        <v>2.3914884213333339E-6</v>
      </c>
    </row>
    <row r="1068" spans="1:14" x14ac:dyDescent="0.2">
      <c r="A1068" s="5">
        <v>1066</v>
      </c>
      <c r="B1068" s="2" t="str">
        <f>'Исходные данные'!A1318</f>
        <v>12.12.2011</v>
      </c>
      <c r="C1068" s="2">
        <f>'Исходные данные'!B1318</f>
        <v>824.23</v>
      </c>
      <c r="D1068" s="6" t="str">
        <f>'Исходные данные'!A1070</f>
        <v>10.12.2012</v>
      </c>
      <c r="E1068" s="2">
        <f>'Исходные данные'!B1070</f>
        <v>812.17</v>
      </c>
      <c r="F1068" s="13">
        <f t="shared" si="144"/>
        <v>0.9853681617994976</v>
      </c>
      <c r="G1068" s="13">
        <f t="shared" si="145"/>
        <v>5.0822561596133485E-2</v>
      </c>
      <c r="H1068" s="13">
        <f t="shared" si="146"/>
        <v>1.4641067478848608E-4</v>
      </c>
      <c r="I1068" s="13">
        <f t="shared" si="150"/>
        <v>-1.4739939319664663E-2</v>
      </c>
      <c r="J1068" s="19">
        <f t="shared" si="147"/>
        <v>-2.1580844621334419E-6</v>
      </c>
      <c r="K1068" s="13">
        <f t="shared" si="151"/>
        <v>0.869272231618748</v>
      </c>
      <c r="L1068" s="13">
        <f t="shared" si="148"/>
        <v>-0.14009893278849012</v>
      </c>
      <c r="M1068" s="13">
        <f t="shared" si="152"/>
        <v>1.9627710968473926E-2</v>
      </c>
      <c r="N1068" s="19">
        <f t="shared" si="149"/>
        <v>2.8737064074476372E-6</v>
      </c>
    </row>
    <row r="1069" spans="1:14" x14ac:dyDescent="0.2">
      <c r="A1069" s="5">
        <v>1067</v>
      </c>
      <c r="B1069" s="2" t="str">
        <f>'Исходные данные'!A1319</f>
        <v>09.12.2011</v>
      </c>
      <c r="C1069" s="2">
        <f>'Исходные данные'!B1319</f>
        <v>829.66</v>
      </c>
      <c r="D1069" s="6" t="str">
        <f>'Исходные данные'!A1071</f>
        <v>07.12.2012</v>
      </c>
      <c r="E1069" s="2">
        <f>'Исходные данные'!B1071</f>
        <v>812.41</v>
      </c>
      <c r="F1069" s="13">
        <f t="shared" si="144"/>
        <v>0.9792083504086011</v>
      </c>
      <c r="G1069" s="13">
        <f t="shared" si="145"/>
        <v>5.0680713484965299E-2</v>
      </c>
      <c r="H1069" s="13">
        <f t="shared" si="146"/>
        <v>1.4600203584898039E-4</v>
      </c>
      <c r="I1069" s="13">
        <f t="shared" si="150"/>
        <v>-2.1010839473875199E-2</v>
      </c>
      <c r="J1069" s="19">
        <f t="shared" si="147"/>
        <v>-3.0676253380818991E-6</v>
      </c>
      <c r="K1069" s="13">
        <f t="shared" si="151"/>
        <v>0.863838168289224</v>
      </c>
      <c r="L1069" s="13">
        <f t="shared" si="148"/>
        <v>-0.14636983294270059</v>
      </c>
      <c r="M1069" s="13">
        <f t="shared" si="152"/>
        <v>2.1424127995674135E-2</v>
      </c>
      <c r="N1069" s="19">
        <f t="shared" si="149"/>
        <v>3.1279663036575595E-6</v>
      </c>
    </row>
    <row r="1070" spans="1:14" x14ac:dyDescent="0.2">
      <c r="A1070" s="5">
        <v>1068</v>
      </c>
      <c r="B1070" s="2" t="str">
        <f>'Исходные данные'!A1320</f>
        <v>08.12.2011</v>
      </c>
      <c r="C1070" s="2">
        <f>'Исходные данные'!B1320</f>
        <v>849.19</v>
      </c>
      <c r="D1070" s="6" t="str">
        <f>'Исходные данные'!A1072</f>
        <v>06.12.2012</v>
      </c>
      <c r="E1070" s="2">
        <f>'Исходные данные'!B1072</f>
        <v>810.64</v>
      </c>
      <c r="F1070" s="13">
        <f t="shared" si="144"/>
        <v>0.95460379891425939</v>
      </c>
      <c r="G1070" s="13">
        <f t="shared" si="145"/>
        <v>5.0539261278411303E-2</v>
      </c>
      <c r="H1070" s="13">
        <f t="shared" si="146"/>
        <v>1.4559453743958367E-4</v>
      </c>
      <c r="I1070" s="13">
        <f t="shared" si="150"/>
        <v>-4.6458894830725996E-2</v>
      </c>
      <c r="J1070" s="19">
        <f t="shared" si="147"/>
        <v>-6.7641613028338158E-6</v>
      </c>
      <c r="K1070" s="13">
        <f t="shared" si="151"/>
        <v>0.84213252139029682</v>
      </c>
      <c r="L1070" s="13">
        <f t="shared" si="148"/>
        <v>-0.17181788829955141</v>
      </c>
      <c r="M1070" s="13">
        <f t="shared" si="152"/>
        <v>2.9521386739717194E-2</v>
      </c>
      <c r="N1070" s="19">
        <f t="shared" si="149"/>
        <v>4.2981526469441836E-6</v>
      </c>
    </row>
    <row r="1071" spans="1:14" x14ac:dyDescent="0.2">
      <c r="A1071" s="5">
        <v>1069</v>
      </c>
      <c r="B1071" s="2" t="str">
        <f>'Исходные данные'!A1321</f>
        <v>07.12.2011</v>
      </c>
      <c r="C1071" s="2">
        <f>'Исходные данные'!B1321</f>
        <v>849.81</v>
      </c>
      <c r="D1071" s="6" t="str">
        <f>'Исходные данные'!A1073</f>
        <v>05.12.2012</v>
      </c>
      <c r="E1071" s="2">
        <f>'Исходные данные'!B1073</f>
        <v>808.38</v>
      </c>
      <c r="F1071" s="13">
        <f t="shared" si="144"/>
        <v>0.95124792600698982</v>
      </c>
      <c r="G1071" s="13">
        <f t="shared" si="145"/>
        <v>5.0398203871483492E-2</v>
      </c>
      <c r="H1071" s="13">
        <f t="shared" si="146"/>
        <v>1.4518817637702389E-4</v>
      </c>
      <c r="I1071" s="13">
        <f t="shared" si="150"/>
        <v>-4.9980550090363542E-2</v>
      </c>
      <c r="J1071" s="19">
        <f t="shared" si="147"/>
        <v>-7.2565849219403793E-6</v>
      </c>
      <c r="K1071" s="13">
        <f t="shared" si="151"/>
        <v>0.83917203692954079</v>
      </c>
      <c r="L1071" s="13">
        <f t="shared" si="148"/>
        <v>-0.17533954355918899</v>
      </c>
      <c r="M1071" s="13">
        <f t="shared" si="152"/>
        <v>3.0743955535544799E-2</v>
      </c>
      <c r="N1071" s="19">
        <f t="shared" si="149"/>
        <v>4.4636588388220583E-6</v>
      </c>
    </row>
    <row r="1072" spans="1:14" x14ac:dyDescent="0.2">
      <c r="A1072" s="5">
        <v>1070</v>
      </c>
      <c r="B1072" s="2" t="str">
        <f>'Исходные данные'!A1322</f>
        <v>06.12.2011</v>
      </c>
      <c r="C1072" s="2">
        <f>'Исходные данные'!B1322</f>
        <v>856.63</v>
      </c>
      <c r="D1072" s="6" t="str">
        <f>'Исходные данные'!A1074</f>
        <v>04.12.2012</v>
      </c>
      <c r="E1072" s="2">
        <f>'Исходные данные'!B1074</f>
        <v>803.04</v>
      </c>
      <c r="F1072" s="13">
        <f t="shared" si="144"/>
        <v>0.93744090213978026</v>
      </c>
      <c r="G1072" s="13">
        <f t="shared" si="145"/>
        <v>5.0257540162277931E-2</v>
      </c>
      <c r="H1072" s="13">
        <f t="shared" si="146"/>
        <v>1.4478294948691364E-4</v>
      </c>
      <c r="I1072" s="13">
        <f t="shared" si="150"/>
        <v>-6.4601560842099309E-2</v>
      </c>
      <c r="J1072" s="19">
        <f t="shared" si="147"/>
        <v>-9.3532045201774424E-6</v>
      </c>
      <c r="K1072" s="13">
        <f t="shared" si="151"/>
        <v>0.82699175455960483</v>
      </c>
      <c r="L1072" s="13">
        <f t="shared" si="148"/>
        <v>-0.18996055431092485</v>
      </c>
      <c r="M1072" s="13">
        <f t="shared" si="152"/>
        <v>3.6085012194113898E-2</v>
      </c>
      <c r="N1072" s="19">
        <f t="shared" si="149"/>
        <v>5.2244944977350556E-6</v>
      </c>
    </row>
    <row r="1073" spans="1:14" x14ac:dyDescent="0.2">
      <c r="A1073" s="5">
        <v>1071</v>
      </c>
      <c r="B1073" s="2" t="str">
        <f>'Исходные данные'!A1323</f>
        <v>05.12.2011</v>
      </c>
      <c r="C1073" s="2">
        <f>'Исходные данные'!B1323</f>
        <v>863.99</v>
      </c>
      <c r="D1073" s="6" t="str">
        <f>'Исходные данные'!A1075</f>
        <v>03.12.2012</v>
      </c>
      <c r="E1073" s="2">
        <f>'Исходные данные'!B1075</f>
        <v>805.79</v>
      </c>
      <c r="F1073" s="13">
        <f t="shared" si="144"/>
        <v>0.93263810923737533</v>
      </c>
      <c r="G1073" s="13">
        <f t="shared" si="145"/>
        <v>5.011726905196616E-2</v>
      </c>
      <c r="H1073" s="13">
        <f t="shared" si="146"/>
        <v>1.4437885360372543E-4</v>
      </c>
      <c r="I1073" s="13">
        <f t="shared" si="150"/>
        <v>-6.9738032010061735E-2</v>
      </c>
      <c r="J1073" s="19">
        <f t="shared" si="147"/>
        <v>-1.0068697114192621E-5</v>
      </c>
      <c r="K1073" s="13">
        <f t="shared" si="151"/>
        <v>0.82275482600220973</v>
      </c>
      <c r="L1073" s="13">
        <f t="shared" si="148"/>
        <v>-0.19509702547888724</v>
      </c>
      <c r="M1073" s="13">
        <f t="shared" si="152"/>
        <v>3.8062849350709652E-2</v>
      </c>
      <c r="N1073" s="19">
        <f t="shared" si="149"/>
        <v>5.4954705541467644E-6</v>
      </c>
    </row>
    <row r="1074" spans="1:14" x14ac:dyDescent="0.2">
      <c r="A1074" s="5">
        <v>1072</v>
      </c>
      <c r="B1074" s="2" t="str">
        <f>'Исходные данные'!A1324</f>
        <v>02.12.2011</v>
      </c>
      <c r="C1074" s="2">
        <f>'Исходные данные'!B1324</f>
        <v>864.77</v>
      </c>
      <c r="D1074" s="6" t="str">
        <f>'Исходные данные'!A1076</f>
        <v>30.11.2012</v>
      </c>
      <c r="E1074" s="2">
        <f>'Исходные данные'!B1076</f>
        <v>805.53</v>
      </c>
      <c r="F1074" s="13">
        <f t="shared" si="144"/>
        <v>0.93149623599338549</v>
      </c>
      <c r="G1074" s="13">
        <f t="shared" si="145"/>
        <v>4.997738944478651E-2</v>
      </c>
      <c r="H1074" s="13">
        <f t="shared" si="146"/>
        <v>1.4397588557076664E-4</v>
      </c>
      <c r="I1074" s="13">
        <f t="shared" si="150"/>
        <v>-7.096312975017649E-2</v>
      </c>
      <c r="J1074" s="19">
        <f t="shared" si="147"/>
        <v>-1.0216979448654876E-5</v>
      </c>
      <c r="K1074" s="13">
        <f t="shared" si="151"/>
        <v>0.82174748809389331</v>
      </c>
      <c r="L1074" s="13">
        <f t="shared" si="148"/>
        <v>-0.19632212321900189</v>
      </c>
      <c r="M1074" s="13">
        <f t="shared" si="152"/>
        <v>3.8542376065217036E-2</v>
      </c>
      <c r="N1074" s="19">
        <f t="shared" si="149"/>
        <v>5.5491727259911431E-6</v>
      </c>
    </row>
    <row r="1075" spans="1:14" x14ac:dyDescent="0.2">
      <c r="A1075" s="5">
        <v>1073</v>
      </c>
      <c r="B1075" s="2" t="str">
        <f>'Исходные данные'!A1325</f>
        <v>01.12.2011</v>
      </c>
      <c r="C1075" s="2">
        <f>'Исходные данные'!B1325</f>
        <v>860.85</v>
      </c>
      <c r="D1075" s="6" t="str">
        <f>'Исходные данные'!A1077</f>
        <v>29.11.2012</v>
      </c>
      <c r="E1075" s="2">
        <f>'Исходные данные'!B1077</f>
        <v>799.73</v>
      </c>
      <c r="F1075" s="13">
        <f t="shared" si="144"/>
        <v>0.92900040657489691</v>
      </c>
      <c r="G1075" s="13">
        <f t="shared" si="145"/>
        <v>4.9837900248035749E-2</v>
      </c>
      <c r="H1075" s="13">
        <f t="shared" si="146"/>
        <v>1.4357404224015546E-4</v>
      </c>
      <c r="I1075" s="13">
        <f t="shared" si="150"/>
        <v>-7.3646102520496665E-2</v>
      </c>
      <c r="J1075" s="19">
        <f t="shared" si="147"/>
        <v>-1.0573668634100607E-5</v>
      </c>
      <c r="K1075" s="13">
        <f t="shared" si="151"/>
        <v>0.81954571692606171</v>
      </c>
      <c r="L1075" s="13">
        <f t="shared" si="148"/>
        <v>-0.19900509598932214</v>
      </c>
      <c r="M1075" s="13">
        <f t="shared" si="152"/>
        <v>3.9603028229719395E-2</v>
      </c>
      <c r="N1075" s="19">
        <f t="shared" si="149"/>
        <v>5.6859668478918012E-6</v>
      </c>
    </row>
    <row r="1076" spans="1:14" x14ac:dyDescent="0.2">
      <c r="A1076" s="5">
        <v>1074</v>
      </c>
      <c r="B1076" s="2" t="str">
        <f>'Исходные данные'!A1326</f>
        <v>30.11.2011</v>
      </c>
      <c r="C1076" s="2">
        <f>'Исходные данные'!B1326</f>
        <v>849.47</v>
      </c>
      <c r="D1076" s="6" t="str">
        <f>'Исходные данные'!A1078</f>
        <v>28.11.2012</v>
      </c>
      <c r="E1076" s="2">
        <f>'Исходные данные'!B1078</f>
        <v>797.69</v>
      </c>
      <c r="F1076" s="13">
        <f t="shared" si="144"/>
        <v>0.93904434529765624</v>
      </c>
      <c r="G1076" s="13">
        <f t="shared" si="145"/>
        <v>4.9698800372060349E-2</v>
      </c>
      <c r="H1076" s="13">
        <f t="shared" si="146"/>
        <v>1.431733204727957E-4</v>
      </c>
      <c r="I1076" s="13">
        <f t="shared" si="150"/>
        <v>-6.2892574799900014E-2</v>
      </c>
      <c r="J1076" s="19">
        <f t="shared" si="147"/>
        <v>-9.0045387671853592E-6</v>
      </c>
      <c r="K1076" s="13">
        <f t="shared" si="151"/>
        <v>0.82840628028324426</v>
      </c>
      <c r="L1076" s="13">
        <f t="shared" si="148"/>
        <v>-0.18825156826872549</v>
      </c>
      <c r="M1076" s="13">
        <f t="shared" si="152"/>
        <v>3.543865295563469E-2</v>
      </c>
      <c r="N1076" s="19">
        <f t="shared" si="149"/>
        <v>5.0738696167412738E-6</v>
      </c>
    </row>
    <row r="1077" spans="1:14" x14ac:dyDescent="0.2">
      <c r="A1077" s="5">
        <v>1075</v>
      </c>
      <c r="B1077" s="2" t="str">
        <f>'Исходные данные'!A1327</f>
        <v>29.11.2011</v>
      </c>
      <c r="C1077" s="2">
        <f>'Исходные данные'!B1327</f>
        <v>845.94</v>
      </c>
      <c r="D1077" s="6" t="str">
        <f>'Исходные данные'!A1079</f>
        <v>27.11.2012</v>
      </c>
      <c r="E1077" s="2">
        <f>'Исходные данные'!B1079</f>
        <v>809.98</v>
      </c>
      <c r="F1077" s="13">
        <f t="shared" si="144"/>
        <v>0.9574910750171407</v>
      </c>
      <c r="G1077" s="13">
        <f t="shared" si="145"/>
        <v>4.9560088730248135E-2</v>
      </c>
      <c r="H1077" s="13">
        <f t="shared" si="146"/>
        <v>1.4277371713835278E-4</v>
      </c>
      <c r="I1077" s="13">
        <f t="shared" si="150"/>
        <v>-4.3438879101701557E-2</v>
      </c>
      <c r="J1077" s="19">
        <f t="shared" si="147"/>
        <v>-6.2019302376734422E-6</v>
      </c>
      <c r="K1077" s="13">
        <f t="shared" si="151"/>
        <v>0.84467961905242095</v>
      </c>
      <c r="L1077" s="13">
        <f t="shared" si="148"/>
        <v>-0.16879787257052706</v>
      </c>
      <c r="M1077" s="13">
        <f t="shared" si="152"/>
        <v>2.8492721784335956E-2</v>
      </c>
      <c r="N1077" s="19">
        <f t="shared" si="149"/>
        <v>4.0680118005385642E-6</v>
      </c>
    </row>
    <row r="1078" spans="1:14" x14ac:dyDescent="0.2">
      <c r="A1078" s="5">
        <v>1076</v>
      </c>
      <c r="B1078" s="2" t="str">
        <f>'Исходные данные'!A1328</f>
        <v>28.11.2011</v>
      </c>
      <c r="C1078" s="2">
        <f>'Исходные данные'!B1328</f>
        <v>846.79</v>
      </c>
      <c r="D1078" s="6" t="str">
        <f>'Исходные данные'!A1080</f>
        <v>26.11.2012</v>
      </c>
      <c r="E1078" s="2">
        <f>'Исходные данные'!B1080</f>
        <v>818.4</v>
      </c>
      <c r="F1078" s="13">
        <f t="shared" si="144"/>
        <v>0.96647338773485758</v>
      </c>
      <c r="G1078" s="13">
        <f t="shared" si="145"/>
        <v>4.942176423901963E-2</v>
      </c>
      <c r="H1078" s="13">
        <f t="shared" si="146"/>
        <v>1.423752291152288E-4</v>
      </c>
      <c r="I1078" s="13">
        <f t="shared" si="150"/>
        <v>-3.4101515389653385E-2</v>
      </c>
      <c r="J1078" s="19">
        <f t="shared" si="147"/>
        <v>-4.8552110667784019E-6</v>
      </c>
      <c r="K1078" s="13">
        <f t="shared" si="151"/>
        <v>0.85260363702248398</v>
      </c>
      <c r="L1078" s="13">
        <f t="shared" si="148"/>
        <v>-0.1594605088584789</v>
      </c>
      <c r="M1078" s="13">
        <f t="shared" si="152"/>
        <v>2.5427653885405091E-2</v>
      </c>
      <c r="N1078" s="19">
        <f t="shared" si="149"/>
        <v>3.6202680477972877E-6</v>
      </c>
    </row>
    <row r="1079" spans="1:14" x14ac:dyDescent="0.2">
      <c r="A1079" s="5">
        <v>1077</v>
      </c>
      <c r="B1079" s="2" t="str">
        <f>'Исходные данные'!A1329</f>
        <v>27.11.2011</v>
      </c>
      <c r="C1079" s="2">
        <f>'Исходные данные'!B1329</f>
        <v>837.22</v>
      </c>
      <c r="D1079" s="6" t="str">
        <f>'Исходные данные'!A1081</f>
        <v>23.11.2012</v>
      </c>
      <c r="E1079" s="2">
        <f>'Исходные данные'!B1081</f>
        <v>819.12</v>
      </c>
      <c r="F1079" s="13">
        <f t="shared" si="144"/>
        <v>0.97838083180048252</v>
      </c>
      <c r="G1079" s="13">
        <f t="shared" si="145"/>
        <v>4.9283825817819732E-2</v>
      </c>
      <c r="H1079" s="13">
        <f t="shared" si="146"/>
        <v>1.4197785329053854E-4</v>
      </c>
      <c r="I1079" s="13">
        <f t="shared" si="150"/>
        <v>-2.1856286174266038E-2</v>
      </c>
      <c r="J1079" s="19">
        <f t="shared" si="147"/>
        <v>-3.1031085919259696E-6</v>
      </c>
      <c r="K1079" s="13">
        <f t="shared" si="151"/>
        <v>0.8631081478003626</v>
      </c>
      <c r="L1079" s="13">
        <f t="shared" si="148"/>
        <v>-0.14721527964309147</v>
      </c>
      <c r="M1079" s="13">
        <f t="shared" si="152"/>
        <v>2.1672338560393679E-2</v>
      </c>
      <c r="N1079" s="19">
        <f t="shared" si="149"/>
        <v>3.0769921045904549E-6</v>
      </c>
    </row>
    <row r="1080" spans="1:14" x14ac:dyDescent="0.2">
      <c r="A1080" s="5">
        <v>1078</v>
      </c>
      <c r="B1080" s="2" t="str">
        <f>'Исходные данные'!A1330</f>
        <v>25.11.2011</v>
      </c>
      <c r="C1080" s="2">
        <f>'Исходные данные'!B1330</f>
        <v>837.22</v>
      </c>
      <c r="D1080" s="6" t="str">
        <f>'Исходные данные'!A1082</f>
        <v>22.11.2012</v>
      </c>
      <c r="E1080" s="2">
        <f>'Исходные данные'!B1082</f>
        <v>819.96</v>
      </c>
      <c r="F1080" s="13">
        <f t="shared" si="144"/>
        <v>0.97938415231360931</v>
      </c>
      <c r="G1080" s="13">
        <f t="shared" si="145"/>
        <v>4.9146272389109208E-2</v>
      </c>
      <c r="H1080" s="13">
        <f t="shared" si="146"/>
        <v>1.4158158656008493E-4</v>
      </c>
      <c r="I1080" s="13">
        <f t="shared" si="150"/>
        <v>-2.0831320860140085E-2</v>
      </c>
      <c r="J1080" s="19">
        <f t="shared" si="147"/>
        <v>-2.9493314575208261E-6</v>
      </c>
      <c r="K1080" s="13">
        <f t="shared" si="151"/>
        <v>0.86399325723994691</v>
      </c>
      <c r="L1080" s="13">
        <f t="shared" si="148"/>
        <v>-0.14619031432896556</v>
      </c>
      <c r="M1080" s="13">
        <f t="shared" si="152"/>
        <v>2.137160800360181E-2</v>
      </c>
      <c r="N1080" s="19">
        <f t="shared" si="149"/>
        <v>3.0258261684901534E-6</v>
      </c>
    </row>
    <row r="1081" spans="1:14" x14ac:dyDescent="0.2">
      <c r="A1081" s="5">
        <v>1079</v>
      </c>
      <c r="B1081" s="2" t="str">
        <f>'Исходные данные'!A1331</f>
        <v>24.11.2011</v>
      </c>
      <c r="C1081" s="2">
        <f>'Исходные данные'!B1331</f>
        <v>843.7</v>
      </c>
      <c r="D1081" s="6" t="str">
        <f>'Исходные данные'!A1083</f>
        <v>21.11.2012</v>
      </c>
      <c r="E1081" s="2">
        <f>'Исходные данные'!B1083</f>
        <v>815.13</v>
      </c>
      <c r="F1081" s="13">
        <f t="shared" si="144"/>
        <v>0.96613725257793048</v>
      </c>
      <c r="G1081" s="13">
        <f t="shared" si="145"/>
        <v>4.9009102878356255E-2</v>
      </c>
      <c r="H1081" s="13">
        <f t="shared" si="146"/>
        <v>1.4118642582833474E-4</v>
      </c>
      <c r="I1081" s="13">
        <f t="shared" si="150"/>
        <v>-3.4449371448504601E-2</v>
      </c>
      <c r="J1081" s="19">
        <f t="shared" si="147"/>
        <v>-4.8637836268470469E-6</v>
      </c>
      <c r="K1081" s="13">
        <f t="shared" si="151"/>
        <v>0.85230710525972242</v>
      </c>
      <c r="L1081" s="13">
        <f t="shared" si="148"/>
        <v>-0.15980836491733011</v>
      </c>
      <c r="M1081" s="13">
        <f t="shared" si="152"/>
        <v>2.5538713497550606E-2</v>
      </c>
      <c r="N1081" s="19">
        <f t="shared" si="149"/>
        <v>3.6057196789730199E-6</v>
      </c>
    </row>
    <row r="1082" spans="1:14" x14ac:dyDescent="0.2">
      <c r="A1082" s="5">
        <v>1080</v>
      </c>
      <c r="B1082" s="2" t="str">
        <f>'Исходные данные'!A1332</f>
        <v>23.11.2011</v>
      </c>
      <c r="C1082" s="2">
        <f>'Исходные данные'!B1332</f>
        <v>844.55</v>
      </c>
      <c r="D1082" s="6" t="str">
        <f>'Исходные данные'!A1084</f>
        <v>20.11.2012</v>
      </c>
      <c r="E1082" s="2">
        <f>'Исходные данные'!B1084</f>
        <v>815.39</v>
      </c>
      <c r="F1082" s="13">
        <f t="shared" si="144"/>
        <v>0.9654727369605115</v>
      </c>
      <c r="G1082" s="13">
        <f t="shared" si="145"/>
        <v>4.887231621402819E-2</v>
      </c>
      <c r="H1082" s="13">
        <f t="shared" si="146"/>
        <v>1.4079236800839477E-4</v>
      </c>
      <c r="I1082" s="13">
        <f t="shared" si="150"/>
        <v>-3.5137414735952194E-2</v>
      </c>
      <c r="J1082" s="19">
        <f t="shared" si="147"/>
        <v>-4.9470798263677748E-6</v>
      </c>
      <c r="K1082" s="13">
        <f t="shared" si="151"/>
        <v>0.85172088277345459</v>
      </c>
      <c r="L1082" s="13">
        <f t="shared" si="148"/>
        <v>-0.16049640820477765</v>
      </c>
      <c r="M1082" s="13">
        <f t="shared" si="152"/>
        <v>2.575909704663468E-2</v>
      </c>
      <c r="N1082" s="19">
        <f t="shared" si="149"/>
        <v>3.626684270953745E-6</v>
      </c>
    </row>
    <row r="1083" spans="1:14" x14ac:dyDescent="0.2">
      <c r="A1083" s="5">
        <v>1081</v>
      </c>
      <c r="B1083" s="2" t="str">
        <f>'Исходные данные'!A1333</f>
        <v>22.11.2011</v>
      </c>
      <c r="C1083" s="2">
        <f>'Исходные данные'!B1333</f>
        <v>845.82</v>
      </c>
      <c r="D1083" s="6" t="str">
        <f>'Исходные данные'!A1085</f>
        <v>19.11.2012</v>
      </c>
      <c r="E1083" s="2">
        <f>'Исходные данные'!B1085</f>
        <v>818.39</v>
      </c>
      <c r="F1083" s="13">
        <f t="shared" si="144"/>
        <v>0.96756993213686115</v>
      </c>
      <c r="G1083" s="13">
        <f t="shared" si="145"/>
        <v>4.8735911327582995E-2</v>
      </c>
      <c r="H1083" s="13">
        <f t="shared" si="146"/>
        <v>1.4039941002198726E-4</v>
      </c>
      <c r="I1083" s="13">
        <f t="shared" si="150"/>
        <v>-3.2967575411956447E-2</v>
      </c>
      <c r="J1083" s="19">
        <f t="shared" si="147"/>
        <v>-4.6286281376940587E-6</v>
      </c>
      <c r="K1083" s="13">
        <f t="shared" si="151"/>
        <v>0.85357098672623122</v>
      </c>
      <c r="L1083" s="13">
        <f t="shared" si="148"/>
        <v>-0.15832656888078195</v>
      </c>
      <c r="M1083" s="13">
        <f t="shared" si="152"/>
        <v>2.5067302413561053E-2</v>
      </c>
      <c r="N1083" s="19">
        <f t="shared" si="149"/>
        <v>3.5194344697067094E-6</v>
      </c>
    </row>
    <row r="1084" spans="1:14" x14ac:dyDescent="0.2">
      <c r="A1084" s="5">
        <v>1082</v>
      </c>
      <c r="B1084" s="2" t="str">
        <f>'Исходные данные'!A1334</f>
        <v>21.11.2011</v>
      </c>
      <c r="C1084" s="2">
        <f>'Исходные данные'!B1334</f>
        <v>845.32</v>
      </c>
      <c r="D1084" s="6" t="str">
        <f>'Исходные данные'!A1086</f>
        <v>16.11.2012</v>
      </c>
      <c r="E1084" s="2">
        <f>'Исходные данные'!B1086</f>
        <v>809.04</v>
      </c>
      <c r="F1084" s="13">
        <f t="shared" si="144"/>
        <v>0.95708134197700268</v>
      </c>
      <c r="G1084" s="13">
        <f t="shared" si="145"/>
        <v>4.8599887153460967E-2</v>
      </c>
      <c r="H1084" s="13">
        <f t="shared" si="146"/>
        <v>1.4000754879942606E-4</v>
      </c>
      <c r="I1084" s="13">
        <f t="shared" si="150"/>
        <v>-4.3866894300036499E-2</v>
      </c>
      <c r="J1084" s="19">
        <f t="shared" si="147"/>
        <v>-6.1416963443916251E-6</v>
      </c>
      <c r="K1084" s="13">
        <f t="shared" si="151"/>
        <v>0.84431816069809551</v>
      </c>
      <c r="L1084" s="13">
        <f t="shared" si="148"/>
        <v>-0.16922588776886202</v>
      </c>
      <c r="M1084" s="13">
        <f t="shared" si="152"/>
        <v>2.8637401091159552E-2</v>
      </c>
      <c r="N1084" s="19">
        <f t="shared" si="149"/>
        <v>4.0094523307592583E-6</v>
      </c>
    </row>
    <row r="1085" spans="1:14" x14ac:dyDescent="0.2">
      <c r="A1085" s="5">
        <v>1083</v>
      </c>
      <c r="B1085" s="2" t="str">
        <f>'Исходные данные'!A1335</f>
        <v>18.11.2011</v>
      </c>
      <c r="C1085" s="2">
        <f>'Исходные данные'!B1335</f>
        <v>854.17</v>
      </c>
      <c r="D1085" s="6" t="str">
        <f>'Исходные данные'!A1087</f>
        <v>15.11.2012</v>
      </c>
      <c r="E1085" s="2">
        <f>'Исходные данные'!B1087</f>
        <v>804.39</v>
      </c>
      <c r="F1085" s="13">
        <f t="shared" si="144"/>
        <v>0.9417212030392077</v>
      </c>
      <c r="G1085" s="13">
        <f t="shared" si="145"/>
        <v>4.8464242629076518E-2</v>
      </c>
      <c r="H1085" s="13">
        <f t="shared" si="146"/>
        <v>1.3961678127959287E-4</v>
      </c>
      <c r="I1085" s="13">
        <f t="shared" si="150"/>
        <v>-6.0046011014796778E-2</v>
      </c>
      <c r="J1085" s="19">
        <f t="shared" si="147"/>
        <v>-8.3834307865649055E-6</v>
      </c>
      <c r="K1085" s="13">
        <f t="shared" si="151"/>
        <v>0.83076775104405609</v>
      </c>
      <c r="L1085" s="13">
        <f t="shared" si="148"/>
        <v>-0.18540500448362221</v>
      </c>
      <c r="M1085" s="13">
        <f t="shared" si="152"/>
        <v>3.4375015687572043E-2</v>
      </c>
      <c r="N1085" s="19">
        <f t="shared" si="149"/>
        <v>4.7993290467343196E-6</v>
      </c>
    </row>
    <row r="1086" spans="1:14" x14ac:dyDescent="0.2">
      <c r="A1086" s="5">
        <v>1084</v>
      </c>
      <c r="B1086" s="2" t="str">
        <f>'Исходные данные'!A1336</f>
        <v>17.11.2011</v>
      </c>
      <c r="C1086" s="2">
        <f>'Исходные данные'!B1336</f>
        <v>856.66</v>
      </c>
      <c r="D1086" s="6" t="str">
        <f>'Исходные данные'!A1088</f>
        <v>14.11.2012</v>
      </c>
      <c r="E1086" s="2">
        <f>'Исходные данные'!B1088</f>
        <v>808.79</v>
      </c>
      <c r="F1086" s="13">
        <f t="shared" si="144"/>
        <v>0.94412018770574091</v>
      </c>
      <c r="G1086" s="13">
        <f t="shared" si="145"/>
        <v>4.832897669480974E-2</v>
      </c>
      <c r="H1086" s="13">
        <f t="shared" si="146"/>
        <v>1.3922710440991299E-4</v>
      </c>
      <c r="I1086" s="13">
        <f t="shared" si="150"/>
        <v>-5.7501803455924448E-2</v>
      </c>
      <c r="J1086" s="19">
        <f t="shared" si="147"/>
        <v>-8.0058095935162895E-6</v>
      </c>
      <c r="K1086" s="13">
        <f t="shared" si="151"/>
        <v>0.8328840876941952</v>
      </c>
      <c r="L1086" s="13">
        <f t="shared" si="148"/>
        <v>-0.18286079692474988</v>
      </c>
      <c r="M1086" s="13">
        <f t="shared" si="152"/>
        <v>3.3438071051954683E-2</v>
      </c>
      <c r="N1086" s="19">
        <f t="shared" si="149"/>
        <v>4.6554858096165843E-6</v>
      </c>
    </row>
    <row r="1087" spans="1:14" x14ac:dyDescent="0.2">
      <c r="A1087" s="5">
        <v>1085</v>
      </c>
      <c r="B1087" s="2" t="str">
        <f>'Исходные данные'!A1337</f>
        <v>16.11.2011</v>
      </c>
      <c r="C1087" s="2">
        <f>'Исходные данные'!B1337</f>
        <v>858.53</v>
      </c>
      <c r="D1087" s="6" t="str">
        <f>'Исходные данные'!A1089</f>
        <v>13.11.2012</v>
      </c>
      <c r="E1087" s="2">
        <f>'Исходные данные'!B1089</f>
        <v>812.98</v>
      </c>
      <c r="F1087" s="13">
        <f t="shared" si="144"/>
        <v>0.94694419531058904</v>
      </c>
      <c r="G1087" s="13">
        <f t="shared" si="145"/>
        <v>4.8194088293998169E-2</v>
      </c>
      <c r="H1087" s="13">
        <f t="shared" si="146"/>
        <v>1.3883851514633159E-4</v>
      </c>
      <c r="I1087" s="13">
        <f t="shared" si="150"/>
        <v>-5.4515115398699986E-2</v>
      </c>
      <c r="J1087" s="19">
        <f t="shared" si="147"/>
        <v>-7.5687976749864225E-6</v>
      </c>
      <c r="K1087" s="13">
        <f t="shared" si="151"/>
        <v>0.83537537114330884</v>
      </c>
      <c r="L1087" s="13">
        <f t="shared" si="148"/>
        <v>-0.17987410886752545</v>
      </c>
      <c r="M1087" s="13">
        <f t="shared" si="152"/>
        <v>3.2354695040886464E-2</v>
      </c>
      <c r="N1087" s="19">
        <f t="shared" si="149"/>
        <v>4.4920778174890549E-6</v>
      </c>
    </row>
    <row r="1088" spans="1:14" x14ac:dyDescent="0.2">
      <c r="A1088" s="5">
        <v>1086</v>
      </c>
      <c r="B1088" s="2" t="str">
        <f>'Исходные данные'!A1338</f>
        <v>15.11.2011</v>
      </c>
      <c r="C1088" s="2">
        <f>'Исходные данные'!B1338</f>
        <v>851.24</v>
      </c>
      <c r="D1088" s="6" t="str">
        <f>'Исходные данные'!A1090</f>
        <v>12.11.2012</v>
      </c>
      <c r="E1088" s="2">
        <f>'Исходные данные'!B1090</f>
        <v>825</v>
      </c>
      <c r="F1088" s="13">
        <f t="shared" si="144"/>
        <v>0.969174380903153</v>
      </c>
      <c r="G1088" s="13">
        <f t="shared" si="145"/>
        <v>4.80595763729285E-2</v>
      </c>
      <c r="H1088" s="13">
        <f t="shared" si="146"/>
        <v>1.3845101045328984E-4</v>
      </c>
      <c r="I1088" s="13">
        <f t="shared" si="150"/>
        <v>-3.1310723629789955E-2</v>
      </c>
      <c r="J1088" s="19">
        <f t="shared" si="147"/>
        <v>-4.3350013245681178E-6</v>
      </c>
      <c r="K1088" s="13">
        <f t="shared" si="151"/>
        <v>0.85498639957765266</v>
      </c>
      <c r="L1088" s="13">
        <f t="shared" si="148"/>
        <v>-0.15666971709861538</v>
      </c>
      <c r="M1088" s="13">
        <f t="shared" si="152"/>
        <v>2.4545400255760238E-2</v>
      </c>
      <c r="N1088" s="19">
        <f t="shared" si="149"/>
        <v>3.3983354673904438E-6</v>
      </c>
    </row>
    <row r="1089" spans="1:14" x14ac:dyDescent="0.2">
      <c r="A1089" s="5">
        <v>1087</v>
      </c>
      <c r="B1089" s="2" t="str">
        <f>'Исходные данные'!A1339</f>
        <v>14.11.2011</v>
      </c>
      <c r="C1089" s="2">
        <f>'Исходные данные'!B1339</f>
        <v>854.83</v>
      </c>
      <c r="D1089" s="6" t="str">
        <f>'Исходные данные'!A1091</f>
        <v>09.11.2012</v>
      </c>
      <c r="E1089" s="2">
        <f>'Исходные данные'!B1091</f>
        <v>822.23</v>
      </c>
      <c r="F1089" s="13">
        <f t="shared" si="144"/>
        <v>0.96186376238550353</v>
      </c>
      <c r="G1089" s="13">
        <f t="shared" si="145"/>
        <v>4.7925439880828438E-2</v>
      </c>
      <c r="H1089" s="13">
        <f t="shared" si="146"/>
        <v>1.3806458730370138E-4</v>
      </c>
      <c r="I1089" s="13">
        <f t="shared" si="150"/>
        <v>-3.8882457487256328E-2</v>
      </c>
      <c r="J1089" s="19">
        <f t="shared" si="147"/>
        <v>-5.3682904463317584E-6</v>
      </c>
      <c r="K1089" s="13">
        <f t="shared" si="151"/>
        <v>0.84853711704578649</v>
      </c>
      <c r="L1089" s="13">
        <f t="shared" si="148"/>
        <v>-0.16424145095608184</v>
      </c>
      <c r="M1089" s="13">
        <f t="shared" si="152"/>
        <v>2.69752542121591E-2</v>
      </c>
      <c r="N1089" s="19">
        <f t="shared" si="149"/>
        <v>3.7243273402141784E-6</v>
      </c>
    </row>
    <row r="1090" spans="1:14" x14ac:dyDescent="0.2">
      <c r="A1090" s="5">
        <v>1088</v>
      </c>
      <c r="B1090" s="2" t="str">
        <f>'Исходные данные'!A1340</f>
        <v>11.11.2011</v>
      </c>
      <c r="C1090" s="2">
        <f>'Исходные данные'!B1340</f>
        <v>849.7</v>
      </c>
      <c r="D1090" s="6" t="str">
        <f>'Исходные данные'!A1092</f>
        <v>08.11.2012</v>
      </c>
      <c r="E1090" s="2">
        <f>'Исходные данные'!B1092</f>
        <v>827.79</v>
      </c>
      <c r="F1090" s="13">
        <f t="shared" ref="F1090:F1153" si="153">E1090/C1090</f>
        <v>0.97421442862186647</v>
      </c>
      <c r="G1090" s="13">
        <f t="shared" ref="G1090:G1153" si="154">1/POWER(2,A1090/248)</f>
        <v>4.779167776985848E-2</v>
      </c>
      <c r="H1090" s="13">
        <f t="shared" ref="H1090:H1153" si="155">G1090/SUM(G$2:G$1242)</f>
        <v>1.376792426789288E-4</v>
      </c>
      <c r="I1090" s="13">
        <f t="shared" si="150"/>
        <v>-2.6123846980441793E-2</v>
      </c>
      <c r="J1090" s="19">
        <f t="shared" ref="J1090:J1153" si="156">H1090*I1090</f>
        <v>-3.596711468127447E-6</v>
      </c>
      <c r="K1090" s="13">
        <f t="shared" si="151"/>
        <v>0.85943262962420708</v>
      </c>
      <c r="L1090" s="13">
        <f t="shared" ref="L1090:L1153" si="157">LN(K1090)</f>
        <v>-0.15148284044926721</v>
      </c>
      <c r="M1090" s="13">
        <f t="shared" si="152"/>
        <v>2.2947050950578207E-2</v>
      </c>
      <c r="N1090" s="19">
        <f t="shared" ref="N1090:N1153" si="158">M1090*H1090</f>
        <v>3.1593325965904007E-6</v>
      </c>
    </row>
    <row r="1091" spans="1:14" x14ac:dyDescent="0.2">
      <c r="A1091" s="5">
        <v>1089</v>
      </c>
      <c r="B1091" s="2" t="str">
        <f>'Исходные данные'!A1341</f>
        <v>10.11.2011</v>
      </c>
      <c r="C1091" s="2">
        <f>'Исходные данные'!B1341</f>
        <v>846.32</v>
      </c>
      <c r="D1091" s="6" t="str">
        <f>'Исходные данные'!A1093</f>
        <v>07.11.2012</v>
      </c>
      <c r="E1091" s="2">
        <f>'Исходные данные'!B1093</f>
        <v>841.05</v>
      </c>
      <c r="F1091" s="13">
        <f t="shared" si="153"/>
        <v>0.99377304093014451</v>
      </c>
      <c r="G1091" s="13">
        <f t="shared" si="154"/>
        <v>4.7658288995103541E-2</v>
      </c>
      <c r="H1091" s="13">
        <f t="shared" si="155"/>
        <v>1.3729497356875932E-4</v>
      </c>
      <c r="I1091" s="13">
        <f t="shared" ref="I1091:I1154" si="159">LN(F1091)</f>
        <v>-6.246427440728012E-3</v>
      </c>
      <c r="J1091" s="19">
        <f t="shared" si="156"/>
        <v>-8.5760309037392528E-7</v>
      </c>
      <c r="K1091" s="13">
        <f t="shared" ref="K1091:K1154" si="160">F1091/GEOMEAN(F$2:F$1242)</f>
        <v>0.87668684914103601</v>
      </c>
      <c r="L1091" s="13">
        <f t="shared" si="157"/>
        <v>-0.13160542090955349</v>
      </c>
      <c r="M1091" s="13">
        <f t="shared" ref="M1091:M1154" si="161">POWER(L1091-AVERAGE(L$2:L$1242),2)</f>
        <v>1.731998681278079E-2</v>
      </c>
      <c r="N1091" s="19">
        <f t="shared" si="158"/>
        <v>2.3779471316719984E-6</v>
      </c>
    </row>
    <row r="1092" spans="1:14" x14ac:dyDescent="0.2">
      <c r="A1092" s="5">
        <v>1090</v>
      </c>
      <c r="B1092" s="2" t="str">
        <f>'Исходные данные'!A1342</f>
        <v>09.11.2011</v>
      </c>
      <c r="C1092" s="2">
        <f>'Исходные данные'!B1342</f>
        <v>852.88</v>
      </c>
      <c r="D1092" s="6" t="str">
        <f>'Исходные данные'!A1094</f>
        <v>06.11.2012</v>
      </c>
      <c r="E1092" s="2">
        <f>'Исходные данные'!B1094</f>
        <v>845.66</v>
      </c>
      <c r="F1092" s="13">
        <f t="shared" si="153"/>
        <v>0.99153456523778249</v>
      </c>
      <c r="G1092" s="13">
        <f t="shared" si="154"/>
        <v>4.7525272514565141E-2</v>
      </c>
      <c r="H1092" s="13">
        <f t="shared" si="155"/>
        <v>1.3691177697138242E-4</v>
      </c>
      <c r="I1092" s="13">
        <f t="shared" si="159"/>
        <v>-8.5014700688850493E-3</v>
      </c>
      <c r="J1092" s="19">
        <f t="shared" si="156"/>
        <v>-1.1639513740000731E-6</v>
      </c>
      <c r="K1092" s="13">
        <f t="shared" si="160"/>
        <v>0.87471211032161822</v>
      </c>
      <c r="L1092" s="13">
        <f t="shared" si="157"/>
        <v>-0.13386046353771047</v>
      </c>
      <c r="M1092" s="13">
        <f t="shared" si="161"/>
        <v>1.7918623698530766E-2</v>
      </c>
      <c r="N1092" s="19">
        <f t="shared" si="158"/>
        <v>2.453270611447372E-6</v>
      </c>
    </row>
    <row r="1093" spans="1:14" x14ac:dyDescent="0.2">
      <c r="A1093" s="5">
        <v>1091</v>
      </c>
      <c r="B1093" s="2" t="str">
        <f>'Исходные данные'!A1343</f>
        <v>08.11.2011</v>
      </c>
      <c r="C1093" s="2">
        <f>'Исходные данные'!B1343</f>
        <v>862.75</v>
      </c>
      <c r="D1093" s="6" t="str">
        <f>'Исходные данные'!A1095</f>
        <v>02.11.2012</v>
      </c>
      <c r="E1093" s="2">
        <f>'Исходные данные'!B1095</f>
        <v>842.51</v>
      </c>
      <c r="F1093" s="13">
        <f t="shared" si="153"/>
        <v>0.97654013329469713</v>
      </c>
      <c r="G1093" s="13">
        <f t="shared" si="154"/>
        <v>4.7392627289152923E-2</v>
      </c>
      <c r="H1093" s="13">
        <f t="shared" si="155"/>
        <v>1.3652964989336534E-4</v>
      </c>
      <c r="I1093" s="13">
        <f t="shared" si="159"/>
        <v>-2.373943038583548E-2</v>
      </c>
      <c r="J1093" s="19">
        <f t="shared" si="156"/>
        <v>-3.2411361192460368E-6</v>
      </c>
      <c r="K1093" s="13">
        <f t="shared" si="160"/>
        <v>0.8614843201185961</v>
      </c>
      <c r="L1093" s="13">
        <f t="shared" si="157"/>
        <v>-0.14909842385466096</v>
      </c>
      <c r="M1093" s="13">
        <f t="shared" si="161"/>
        <v>2.223033999594419E-2</v>
      </c>
      <c r="N1093" s="19">
        <f t="shared" si="158"/>
        <v>3.035100536656737E-6</v>
      </c>
    </row>
    <row r="1094" spans="1:14" x14ac:dyDescent="0.2">
      <c r="A1094" s="5">
        <v>1092</v>
      </c>
      <c r="B1094" s="2" t="str">
        <f>'Исходные данные'!A1344</f>
        <v>07.11.2011</v>
      </c>
      <c r="C1094" s="2">
        <f>'Исходные данные'!B1344</f>
        <v>860.26</v>
      </c>
      <c r="D1094" s="6" t="str">
        <f>'Исходные данные'!A1096</f>
        <v>01.11.2012</v>
      </c>
      <c r="E1094" s="2">
        <f>'Исходные данные'!B1096</f>
        <v>835.02</v>
      </c>
      <c r="F1094" s="13">
        <f t="shared" si="153"/>
        <v>0.97066003301327508</v>
      </c>
      <c r="G1094" s="13">
        <f t="shared" si="154"/>
        <v>4.7260352282676728E-2</v>
      </c>
      <c r="H1094" s="13">
        <f t="shared" si="155"/>
        <v>1.3614858934963027E-4</v>
      </c>
      <c r="I1094" s="13">
        <f t="shared" si="159"/>
        <v>-2.9778992477962E-2</v>
      </c>
      <c r="J1094" s="19">
        <f t="shared" si="156"/>
        <v>-4.0543678181277771E-6</v>
      </c>
      <c r="K1094" s="13">
        <f t="shared" si="160"/>
        <v>0.85629701237725486</v>
      </c>
      <c r="L1094" s="13">
        <f t="shared" si="157"/>
        <v>-0.15513798594678743</v>
      </c>
      <c r="M1094" s="13">
        <f t="shared" si="161"/>
        <v>2.4067794683625673E-2</v>
      </c>
      <c r="N1094" s="19">
        <f t="shared" si="158"/>
        <v>3.2767962949321661E-6</v>
      </c>
    </row>
    <row r="1095" spans="1:14" x14ac:dyDescent="0.2">
      <c r="A1095" s="5">
        <v>1093</v>
      </c>
      <c r="B1095" s="2" t="str">
        <f>'Исходные данные'!A1345</f>
        <v>03.11.2011</v>
      </c>
      <c r="C1095" s="2">
        <f>'Исходные данные'!B1345</f>
        <v>856.32</v>
      </c>
      <c r="D1095" s="6" t="str">
        <f>'Исходные данные'!A1097</f>
        <v>31.10.2012</v>
      </c>
      <c r="E1095" s="2">
        <f>'Исходные данные'!B1097</f>
        <v>841.56</v>
      </c>
      <c r="F1095" s="13">
        <f t="shared" si="153"/>
        <v>0.98276345291479805</v>
      </c>
      <c r="G1095" s="13">
        <f t="shared" si="154"/>
        <v>4.7128446461838475E-2</v>
      </c>
      <c r="H1095" s="13">
        <f t="shared" si="155"/>
        <v>1.3576859236343099E-4</v>
      </c>
      <c r="I1095" s="13">
        <f t="shared" si="159"/>
        <v>-1.7386825722935016E-2</v>
      </c>
      <c r="J1095" s="19">
        <f t="shared" si="156"/>
        <v>-2.3605848540711806E-6</v>
      </c>
      <c r="K1095" s="13">
        <f t="shared" si="160"/>
        <v>0.86697440914721102</v>
      </c>
      <c r="L1095" s="13">
        <f t="shared" si="157"/>
        <v>-0.14274581919176049</v>
      </c>
      <c r="M1095" s="13">
        <f t="shared" si="161"/>
        <v>2.0376368896726834E-2</v>
      </c>
      <c r="N1095" s="19">
        <f t="shared" si="158"/>
        <v>2.7664709225865994E-6</v>
      </c>
    </row>
    <row r="1096" spans="1:14" x14ac:dyDescent="0.2">
      <c r="A1096" s="5">
        <v>1094</v>
      </c>
      <c r="B1096" s="2" t="str">
        <f>'Исходные данные'!A1346</f>
        <v>02.11.2011</v>
      </c>
      <c r="C1096" s="2">
        <f>'Исходные данные'!B1346</f>
        <v>856.03</v>
      </c>
      <c r="D1096" s="6" t="str">
        <f>'Исходные данные'!A1098</f>
        <v>30.10.2012</v>
      </c>
      <c r="E1096" s="2">
        <f>'Исходные данные'!B1098</f>
        <v>835.96</v>
      </c>
      <c r="F1096" s="13">
        <f t="shared" si="153"/>
        <v>0.9765545600037383</v>
      </c>
      <c r="G1096" s="13">
        <f t="shared" si="154"/>
        <v>4.6996908796223986E-2</v>
      </c>
      <c r="H1096" s="13">
        <f t="shared" si="155"/>
        <v>1.3538965596632927E-4</v>
      </c>
      <c r="I1096" s="13">
        <f t="shared" si="159"/>
        <v>-2.3724657206541169E-2</v>
      </c>
      <c r="J1096" s="19">
        <f t="shared" si="156"/>
        <v>-3.2120731771127034E-6</v>
      </c>
      <c r="K1096" s="13">
        <f t="shared" si="160"/>
        <v>0.86149704707492503</v>
      </c>
      <c r="L1096" s="13">
        <f t="shared" si="157"/>
        <v>-0.14908365067536666</v>
      </c>
      <c r="M1096" s="13">
        <f t="shared" si="161"/>
        <v>2.2225934898694812E-2</v>
      </c>
      <c r="N1096" s="19">
        <f t="shared" si="158"/>
        <v>3.0091616794643222E-6</v>
      </c>
    </row>
    <row r="1097" spans="1:14" x14ac:dyDescent="0.2">
      <c r="A1097" s="5">
        <v>1095</v>
      </c>
      <c r="B1097" s="2" t="str">
        <f>'Исходные данные'!A1347</f>
        <v>01.11.2011</v>
      </c>
      <c r="C1097" s="2">
        <f>'Исходные данные'!B1347</f>
        <v>850.39</v>
      </c>
      <c r="D1097" s="6" t="str">
        <f>'Исходные данные'!A1099</f>
        <v>29.10.2012</v>
      </c>
      <c r="E1097" s="2">
        <f>'Исходные данные'!B1099</f>
        <v>838.42</v>
      </c>
      <c r="F1097" s="13">
        <f t="shared" si="153"/>
        <v>0.98592410541045872</v>
      </c>
      <c r="G1097" s="13">
        <f t="shared" si="154"/>
        <v>4.6865738258295098E-2</v>
      </c>
      <c r="H1097" s="13">
        <f t="shared" si="155"/>
        <v>1.3501177719817212E-4</v>
      </c>
      <c r="I1097" s="13">
        <f t="shared" si="159"/>
        <v>-1.4175899542359599E-2</v>
      </c>
      <c r="J1097" s="19">
        <f t="shared" si="156"/>
        <v>-1.9139133905967242E-6</v>
      </c>
      <c r="K1097" s="13">
        <f t="shared" si="160"/>
        <v>0.86976267403620122</v>
      </c>
      <c r="L1097" s="13">
        <f t="shared" si="157"/>
        <v>-0.13953489301118502</v>
      </c>
      <c r="M1097" s="13">
        <f t="shared" si="161"/>
        <v>1.9469986367642904E-2</v>
      </c>
      <c r="N1097" s="19">
        <f t="shared" si="158"/>
        <v>2.6286774615196524E-6</v>
      </c>
    </row>
    <row r="1098" spans="1:14" x14ac:dyDescent="0.2">
      <c r="A1098" s="5">
        <v>1096</v>
      </c>
      <c r="B1098" s="2" t="str">
        <f>'Исходные данные'!A1348</f>
        <v>31.10.2011</v>
      </c>
      <c r="C1098" s="2">
        <f>'Исходные данные'!B1348</f>
        <v>868.9</v>
      </c>
      <c r="D1098" s="6" t="str">
        <f>'Исходные данные'!A1100</f>
        <v>26.10.2012</v>
      </c>
      <c r="E1098" s="2">
        <f>'Исходные данные'!B1100</f>
        <v>846.19</v>
      </c>
      <c r="F1098" s="13">
        <f t="shared" si="153"/>
        <v>0.97386350558177015</v>
      </c>
      <c r="G1098" s="13">
        <f t="shared" si="154"/>
        <v>4.6734933823381543E-2</v>
      </c>
      <c r="H1098" s="13">
        <f t="shared" si="155"/>
        <v>1.3463495310706851E-4</v>
      </c>
      <c r="I1098" s="13">
        <f t="shared" si="159"/>
        <v>-2.6484123166245991E-2</v>
      </c>
      <c r="J1098" s="19">
        <f t="shared" si="156"/>
        <v>-3.5656886805693561E-6</v>
      </c>
      <c r="K1098" s="13">
        <f t="shared" si="160"/>
        <v>0.8591230522844705</v>
      </c>
      <c r="L1098" s="13">
        <f t="shared" si="157"/>
        <v>-0.15184311663507147</v>
      </c>
      <c r="M1098" s="13">
        <f t="shared" si="161"/>
        <v>2.3056332069451978E-2</v>
      </c>
      <c r="N1098" s="19">
        <f t="shared" si="158"/>
        <v>3.1041881869916668E-6</v>
      </c>
    </row>
    <row r="1099" spans="1:14" x14ac:dyDescent="0.2">
      <c r="A1099" s="5">
        <v>1097</v>
      </c>
      <c r="B1099" s="2" t="str">
        <f>'Исходные данные'!A1349</f>
        <v>28.10.2011</v>
      </c>
      <c r="C1099" s="2">
        <f>'Исходные данные'!B1349</f>
        <v>881.35</v>
      </c>
      <c r="D1099" s="6" t="str">
        <f>'Исходные данные'!A1101</f>
        <v>25.10.2012</v>
      </c>
      <c r="E1099" s="2">
        <f>'Исходные данные'!B1101</f>
        <v>853.42</v>
      </c>
      <c r="F1099" s="13">
        <f t="shared" si="153"/>
        <v>0.96830997900947402</v>
      </c>
      <c r="G1099" s="13">
        <f t="shared" si="154"/>
        <v>4.6604494469672866E-2</v>
      </c>
      <c r="H1099" s="13">
        <f t="shared" si="155"/>
        <v>1.3425918074936598E-4</v>
      </c>
      <c r="I1099" s="13">
        <f t="shared" si="159"/>
        <v>-3.2203016717585603E-2</v>
      </c>
      <c r="J1099" s="19">
        <f t="shared" si="156"/>
        <v>-4.3235506421611801E-6</v>
      </c>
      <c r="K1099" s="13">
        <f t="shared" si="160"/>
        <v>0.85422384138644658</v>
      </c>
      <c r="L1099" s="13">
        <f t="shared" si="157"/>
        <v>-0.15756201018641111</v>
      </c>
      <c r="M1099" s="13">
        <f t="shared" si="161"/>
        <v>2.4825787053982779E-2</v>
      </c>
      <c r="N1099" s="19">
        <f t="shared" si="158"/>
        <v>3.3330898313259437E-6</v>
      </c>
    </row>
    <row r="1100" spans="1:14" x14ac:dyDescent="0.2">
      <c r="A1100" s="5">
        <v>1098</v>
      </c>
      <c r="B1100" s="2" t="str">
        <f>'Исходные данные'!A1350</f>
        <v>27.10.2011</v>
      </c>
      <c r="C1100" s="2">
        <f>'Исходные данные'!B1350</f>
        <v>881.79</v>
      </c>
      <c r="D1100" s="6" t="str">
        <f>'Исходные данные'!A1102</f>
        <v>24.10.2012</v>
      </c>
      <c r="E1100" s="2">
        <f>'Исходные данные'!B1102</f>
        <v>852.65</v>
      </c>
      <c r="F1100" s="13">
        <f t="shared" si="153"/>
        <v>0.96695358305265422</v>
      </c>
      <c r="G1100" s="13">
        <f t="shared" si="154"/>
        <v>4.6474419178210671E-2</v>
      </c>
      <c r="H1100" s="13">
        <f t="shared" si="155"/>
        <v>1.3388445718962833E-4</v>
      </c>
      <c r="I1100" s="13">
        <f t="shared" si="159"/>
        <v>-3.3604785660601676E-2</v>
      </c>
      <c r="J1100" s="19">
        <f t="shared" si="156"/>
        <v>-4.499158487143461E-6</v>
      </c>
      <c r="K1100" s="13">
        <f t="shared" si="160"/>
        <v>0.85302725579940053</v>
      </c>
      <c r="L1100" s="13">
        <f t="shared" si="157"/>
        <v>-0.15896377912942714</v>
      </c>
      <c r="M1100" s="13">
        <f t="shared" si="161"/>
        <v>2.5269483075109355E-2</v>
      </c>
      <c r="N1100" s="19">
        <f t="shared" si="158"/>
        <v>3.3831910249735158E-6</v>
      </c>
    </row>
    <row r="1101" spans="1:14" x14ac:dyDescent="0.2">
      <c r="A1101" s="5">
        <v>1099</v>
      </c>
      <c r="B1101" s="2" t="str">
        <f>'Исходные данные'!A1351</f>
        <v>26.10.2011</v>
      </c>
      <c r="C1101" s="2">
        <f>'Исходные данные'!B1351</f>
        <v>861.27</v>
      </c>
      <c r="D1101" s="6" t="str">
        <f>'Исходные данные'!A1103</f>
        <v>23.10.2012</v>
      </c>
      <c r="E1101" s="2">
        <f>'Исходные данные'!B1103</f>
        <v>859.33</v>
      </c>
      <c r="F1101" s="13">
        <f t="shared" si="153"/>
        <v>0.99774751239448733</v>
      </c>
      <c r="G1101" s="13">
        <f t="shared" si="154"/>
        <v>4.6344706932880432E-2</v>
      </c>
      <c r="H1101" s="13">
        <f t="shared" si="155"/>
        <v>1.3351077950061208E-4</v>
      </c>
      <c r="I1101" s="13">
        <f t="shared" si="159"/>
        <v>-2.2550282716488185E-3</v>
      </c>
      <c r="J1101" s="19">
        <f t="shared" si="156"/>
        <v>-3.0107058234375178E-7</v>
      </c>
      <c r="K1101" s="13">
        <f t="shared" si="160"/>
        <v>0.88019304896893069</v>
      </c>
      <c r="L1101" s="13">
        <f t="shared" si="157"/>
        <v>-0.12761402174047431</v>
      </c>
      <c r="M1101" s="13">
        <f t="shared" si="161"/>
        <v>1.6285338544778302E-2</v>
      </c>
      <c r="N1101" s="19">
        <f t="shared" si="158"/>
        <v>2.1742682435447148E-6</v>
      </c>
    </row>
    <row r="1102" spans="1:14" x14ac:dyDescent="0.2">
      <c r="A1102" s="5">
        <v>1100</v>
      </c>
      <c r="B1102" s="2" t="str">
        <f>'Исходные данные'!A1352</f>
        <v>25.10.2011</v>
      </c>
      <c r="C1102" s="2">
        <f>'Исходные данные'!B1352</f>
        <v>846.57</v>
      </c>
      <c r="D1102" s="6" t="str">
        <f>'Исходные данные'!A1104</f>
        <v>22.10.2012</v>
      </c>
      <c r="E1102" s="2">
        <f>'Исходные данные'!B1104</f>
        <v>864.62</v>
      </c>
      <c r="F1102" s="13">
        <f t="shared" si="153"/>
        <v>1.021321331963098</v>
      </c>
      <c r="G1102" s="13">
        <f t="shared" si="154"/>
        <v>4.6215356720403687E-2</v>
      </c>
      <c r="H1102" s="13">
        <f t="shared" si="155"/>
        <v>1.3313814476324386E-4</v>
      </c>
      <c r="I1102" s="13">
        <f t="shared" si="159"/>
        <v>2.1097212452322617E-2</v>
      </c>
      <c r="J1102" s="19">
        <f t="shared" si="156"/>
        <v>2.8088437255782395E-6</v>
      </c>
      <c r="K1102" s="13">
        <f t="shared" si="160"/>
        <v>0.90098940462422306</v>
      </c>
      <c r="L1102" s="13">
        <f t="shared" si="157"/>
        <v>-0.10426178101650278</v>
      </c>
      <c r="M1102" s="13">
        <f t="shared" si="161"/>
        <v>1.0870518980733218E-2</v>
      </c>
      <c r="N1102" s="19">
        <f t="shared" si="158"/>
        <v>1.4472807297084492E-6</v>
      </c>
    </row>
    <row r="1103" spans="1:14" x14ac:dyDescent="0.2">
      <c r="A1103" s="5">
        <v>1101</v>
      </c>
      <c r="B1103" s="2" t="str">
        <f>'Исходные данные'!A1353</f>
        <v>24.10.2011</v>
      </c>
      <c r="C1103" s="2">
        <f>'Исходные данные'!B1353</f>
        <v>841.16</v>
      </c>
      <c r="D1103" s="6" t="str">
        <f>'Исходные данные'!A1105</f>
        <v>19.10.2012</v>
      </c>
      <c r="E1103" s="2">
        <f>'Исходные данные'!B1105</f>
        <v>863.91</v>
      </c>
      <c r="F1103" s="13">
        <f t="shared" si="153"/>
        <v>1.0270459841171715</v>
      </c>
      <c r="G1103" s="13">
        <f t="shared" si="154"/>
        <v>4.6086367530330019E-2</v>
      </c>
      <c r="H1103" s="13">
        <f t="shared" si="155"/>
        <v>1.327665500665975E-4</v>
      </c>
      <c r="I1103" s="13">
        <f t="shared" si="159"/>
        <v>2.6686705131161705E-2</v>
      </c>
      <c r="J1103" s="19">
        <f t="shared" si="156"/>
        <v>3.543101772908905E-6</v>
      </c>
      <c r="K1103" s="13">
        <f t="shared" si="160"/>
        <v>0.90603957911344613</v>
      </c>
      <c r="L1103" s="13">
        <f t="shared" si="157"/>
        <v>-9.8672288337663769E-2</v>
      </c>
      <c r="M1103" s="13">
        <f t="shared" si="161"/>
        <v>9.7362204857910934E-3</v>
      </c>
      <c r="N1103" s="19">
        <f t="shared" si="158"/>
        <v>1.2926444045862155E-6</v>
      </c>
    </row>
    <row r="1104" spans="1:14" x14ac:dyDescent="0.2">
      <c r="A1104" s="5">
        <v>1102</v>
      </c>
      <c r="B1104" s="2" t="str">
        <f>'Исходные данные'!A1354</f>
        <v>21.10.2011</v>
      </c>
      <c r="C1104" s="2">
        <f>'Исходные данные'!B1354</f>
        <v>826.16</v>
      </c>
      <c r="D1104" s="6" t="str">
        <f>'Исходные данные'!A1106</f>
        <v>18.10.2012</v>
      </c>
      <c r="E1104" s="2">
        <f>'Исходные данные'!B1106</f>
        <v>866.04</v>
      </c>
      <c r="F1104" s="13">
        <f t="shared" si="153"/>
        <v>1.0482715212549627</v>
      </c>
      <c r="G1104" s="13">
        <f t="shared" si="154"/>
        <v>4.5957738355029296E-2</v>
      </c>
      <c r="H1104" s="13">
        <f t="shared" si="155"/>
        <v>1.3239599250787151E-4</v>
      </c>
      <c r="I1104" s="13">
        <f t="shared" si="159"/>
        <v>4.7142637509033615E-2</v>
      </c>
      <c r="J1104" s="19">
        <f t="shared" si="156"/>
        <v>6.2414962824473174E-6</v>
      </c>
      <c r="K1104" s="13">
        <f t="shared" si="160"/>
        <v>0.92476432662444674</v>
      </c>
      <c r="L1104" s="13">
        <f t="shared" si="157"/>
        <v>-7.8216355959791817E-2</v>
      </c>
      <c r="M1104" s="13">
        <f t="shared" si="161"/>
        <v>6.1177983396288891E-3</v>
      </c>
      <c r="N1104" s="19">
        <f t="shared" si="158"/>
        <v>8.099719831381752E-7</v>
      </c>
    </row>
    <row r="1105" spans="1:14" x14ac:dyDescent="0.2">
      <c r="A1105" s="5">
        <v>1103</v>
      </c>
      <c r="B1105" s="2" t="str">
        <f>'Исходные данные'!A1355</f>
        <v>20.10.2011</v>
      </c>
      <c r="C1105" s="2">
        <f>'Исходные данные'!B1355</f>
        <v>818.01</v>
      </c>
      <c r="D1105" s="6" t="str">
        <f>'Исходные данные'!A1107</f>
        <v>17.10.2012</v>
      </c>
      <c r="E1105" s="2">
        <f>'Исходные данные'!B1107</f>
        <v>866.25</v>
      </c>
      <c r="F1105" s="13">
        <f t="shared" si="153"/>
        <v>1.0589723842006822</v>
      </c>
      <c r="G1105" s="13">
        <f t="shared" si="154"/>
        <v>4.5829468189683704E-2</v>
      </c>
      <c r="H1105" s="13">
        <f t="shared" si="155"/>
        <v>1.3202646919236615E-4</v>
      </c>
      <c r="I1105" s="13">
        <f t="shared" si="159"/>
        <v>5.7298989037214622E-2</v>
      </c>
      <c r="J1105" s="19">
        <f t="shared" si="156"/>
        <v>7.5649832108755418E-6</v>
      </c>
      <c r="K1105" s="13">
        <f t="shared" si="160"/>
        <v>0.93420441549040367</v>
      </c>
      <c r="L1105" s="13">
        <f t="shared" si="157"/>
        <v>-6.8060004431610879E-2</v>
      </c>
      <c r="M1105" s="13">
        <f t="shared" si="161"/>
        <v>4.6321642032309167E-3</v>
      </c>
      <c r="N1105" s="19">
        <f t="shared" si="158"/>
        <v>6.1156828447184789E-7</v>
      </c>
    </row>
    <row r="1106" spans="1:14" x14ac:dyDescent="0.2">
      <c r="A1106" s="5">
        <v>1104</v>
      </c>
      <c r="B1106" s="2" t="str">
        <f>'Исходные данные'!A1356</f>
        <v>19.10.2011</v>
      </c>
      <c r="C1106" s="2">
        <f>'Исходные данные'!B1356</f>
        <v>814.03</v>
      </c>
      <c r="D1106" s="6" t="str">
        <f>'Исходные данные'!A1108</f>
        <v>16.10.2012</v>
      </c>
      <c r="E1106" s="2">
        <f>'Исходные данные'!B1108</f>
        <v>858.56</v>
      </c>
      <c r="F1106" s="13">
        <f t="shared" si="153"/>
        <v>1.0547031436187855</v>
      </c>
      <c r="G1106" s="13">
        <f t="shared" si="154"/>
        <v>4.5701556032279878E-2</v>
      </c>
      <c r="H1106" s="13">
        <f t="shared" si="155"/>
        <v>1.3165797723346082E-4</v>
      </c>
      <c r="I1106" s="13">
        <f t="shared" si="159"/>
        <v>5.3259346876994101E-2</v>
      </c>
      <c r="J1106" s="19">
        <f t="shared" si="156"/>
        <v>7.0120178786002819E-6</v>
      </c>
      <c r="K1106" s="13">
        <f t="shared" si="160"/>
        <v>0.93043817619851776</v>
      </c>
      <c r="L1106" s="13">
        <f t="shared" si="157"/>
        <v>-7.2099646591831379E-2</v>
      </c>
      <c r="M1106" s="13">
        <f t="shared" si="161"/>
        <v>5.1983590386670084E-3</v>
      </c>
      <c r="N1106" s="19">
        <f t="shared" si="158"/>
        <v>6.8440543596417632E-7</v>
      </c>
    </row>
    <row r="1107" spans="1:14" x14ac:dyDescent="0.2">
      <c r="A1107" s="5">
        <v>1105</v>
      </c>
      <c r="B1107" s="2" t="str">
        <f>'Исходные данные'!A1357</f>
        <v>18.10.2011</v>
      </c>
      <c r="C1107" s="2">
        <f>'Исходные данные'!B1357</f>
        <v>807.7</v>
      </c>
      <c r="D1107" s="6" t="str">
        <f>'Исходные данные'!A1109</f>
        <v>15.10.2012</v>
      </c>
      <c r="E1107" s="2">
        <f>'Исходные данные'!B1109</f>
        <v>860.86</v>
      </c>
      <c r="F1107" s="13">
        <f t="shared" si="153"/>
        <v>1.0658165160331805</v>
      </c>
      <c r="G1107" s="13">
        <f t="shared" si="154"/>
        <v>4.5574000883601168E-2</v>
      </c>
      <c r="H1107" s="13">
        <f t="shared" si="155"/>
        <v>1.3129051375259182E-4</v>
      </c>
      <c r="I1107" s="13">
        <f t="shared" si="159"/>
        <v>6.3741187132386204E-2</v>
      </c>
      <c r="J1107" s="19">
        <f t="shared" si="156"/>
        <v>8.36861320581108E-6</v>
      </c>
      <c r="K1107" s="13">
        <f t="shared" si="160"/>
        <v>0.94024217272894062</v>
      </c>
      <c r="L1107" s="13">
        <f t="shared" si="157"/>
        <v>-6.1617806336439263E-2</v>
      </c>
      <c r="M1107" s="13">
        <f t="shared" si="161"/>
        <v>3.7967540577149568E-3</v>
      </c>
      <c r="N1107" s="19">
        <f t="shared" si="158"/>
        <v>4.9847779082963434E-7</v>
      </c>
    </row>
    <row r="1108" spans="1:14" x14ac:dyDescent="0.2">
      <c r="A1108" s="5">
        <v>1106</v>
      </c>
      <c r="B1108" s="2" t="str">
        <f>'Исходные данные'!A1358</f>
        <v>17.10.2011</v>
      </c>
      <c r="C1108" s="2">
        <f>'Исходные данные'!B1358</f>
        <v>809.8</v>
      </c>
      <c r="D1108" s="6" t="str">
        <f>'Исходные данные'!A1110</f>
        <v>12.10.2012</v>
      </c>
      <c r="E1108" s="2">
        <f>'Исходные данные'!B1110</f>
        <v>862.7</v>
      </c>
      <c r="F1108" s="13">
        <f t="shared" si="153"/>
        <v>1.0653247715485306</v>
      </c>
      <c r="G1108" s="13">
        <f t="shared" si="154"/>
        <v>4.5446801747219788E-2</v>
      </c>
      <c r="H1108" s="13">
        <f t="shared" si="155"/>
        <v>1.3092407587922953E-4</v>
      </c>
      <c r="I1108" s="13">
        <f t="shared" si="159"/>
        <v>6.32797024844724E-2</v>
      </c>
      <c r="J1108" s="19">
        <f t="shared" si="156"/>
        <v>8.2848365696921333E-6</v>
      </c>
      <c r="K1108" s="13">
        <f t="shared" si="160"/>
        <v>0.93980836550629077</v>
      </c>
      <c r="L1108" s="13">
        <f t="shared" si="157"/>
        <v>-6.2079290984353018E-2</v>
      </c>
      <c r="M1108" s="13">
        <f t="shared" si="161"/>
        <v>3.8538383691199963E-3</v>
      </c>
      <c r="N1108" s="19">
        <f t="shared" si="158"/>
        <v>5.0456022706495254E-7</v>
      </c>
    </row>
    <row r="1109" spans="1:14" x14ac:dyDescent="0.2">
      <c r="A1109" s="5">
        <v>1107</v>
      </c>
      <c r="B1109" s="2" t="str">
        <f>'Исходные данные'!A1359</f>
        <v>14.10.2011</v>
      </c>
      <c r="C1109" s="2">
        <f>'Исходные данные'!B1359</f>
        <v>807.26</v>
      </c>
      <c r="D1109" s="6" t="str">
        <f>'Исходные данные'!A1111</f>
        <v>11.10.2012</v>
      </c>
      <c r="E1109" s="2">
        <f>'Исходные данные'!B1111</f>
        <v>868.38</v>
      </c>
      <c r="F1109" s="13">
        <f t="shared" si="153"/>
        <v>1.0757129053836434</v>
      </c>
      <c r="G1109" s="13">
        <f t="shared" si="154"/>
        <v>4.5319957629489045E-2</v>
      </c>
      <c r="H1109" s="13">
        <f t="shared" si="155"/>
        <v>1.3055866075085628E-4</v>
      </c>
      <c r="I1109" s="13">
        <f t="shared" si="159"/>
        <v>7.2983609579769723E-2</v>
      </c>
      <c r="J1109" s="19">
        <f t="shared" si="156"/>
        <v>9.5286423234981003E-6</v>
      </c>
      <c r="K1109" s="13">
        <f t="shared" si="160"/>
        <v>0.94897257095891241</v>
      </c>
      <c r="L1109" s="13">
        <f t="shared" si="157"/>
        <v>-5.2375383889055736E-2</v>
      </c>
      <c r="M1109" s="13">
        <f t="shared" si="161"/>
        <v>2.7431808375259783E-3</v>
      </c>
      <c r="N1109" s="19">
        <f t="shared" si="158"/>
        <v>3.5814601634480399E-7</v>
      </c>
    </row>
    <row r="1110" spans="1:14" x14ac:dyDescent="0.2">
      <c r="A1110" s="5">
        <v>1108</v>
      </c>
      <c r="B1110" s="2" t="str">
        <f>'Исходные данные'!A1360</f>
        <v>13.10.2011</v>
      </c>
      <c r="C1110" s="2">
        <f>'Исходные данные'!B1360</f>
        <v>799.22</v>
      </c>
      <c r="D1110" s="6" t="str">
        <f>'Исходные данные'!A1112</f>
        <v>10.10.2012</v>
      </c>
      <c r="E1110" s="2">
        <f>'Исходные данные'!B1112</f>
        <v>866.9</v>
      </c>
      <c r="F1110" s="13">
        <f t="shared" si="153"/>
        <v>1.0846825655013637</v>
      </c>
      <c r="G1110" s="13">
        <f t="shared" si="154"/>
        <v>4.5193467539535466E-2</v>
      </c>
      <c r="H1110" s="13">
        <f t="shared" si="155"/>
        <v>1.3019426551294351E-4</v>
      </c>
      <c r="I1110" s="13">
        <f t="shared" si="159"/>
        <v>8.1287377828346483E-2</v>
      </c>
      <c r="J1110" s="19">
        <f t="shared" si="156"/>
        <v>1.05831504518347E-5</v>
      </c>
      <c r="K1110" s="13">
        <f t="shared" si="160"/>
        <v>0.95688542705642743</v>
      </c>
      <c r="L1110" s="13">
        <f t="shared" si="157"/>
        <v>-4.4071615640479032E-2</v>
      </c>
      <c r="M1110" s="13">
        <f t="shared" si="161"/>
        <v>1.942307305162132E-3</v>
      </c>
      <c r="N1110" s="19">
        <f t="shared" si="158"/>
        <v>2.5287727299600839E-7</v>
      </c>
    </row>
    <row r="1111" spans="1:14" x14ac:dyDescent="0.2">
      <c r="A1111" s="5">
        <v>1109</v>
      </c>
      <c r="B1111" s="2" t="str">
        <f>'Исходные данные'!A1361</f>
        <v>12.10.2011</v>
      </c>
      <c r="C1111" s="2">
        <f>'Исходные данные'!B1361</f>
        <v>803.69</v>
      </c>
      <c r="D1111" s="6" t="str">
        <f>'Исходные данные'!A1113</f>
        <v>09.10.2012</v>
      </c>
      <c r="E1111" s="2">
        <f>'Исходные данные'!B1113</f>
        <v>867.96</v>
      </c>
      <c r="F1111" s="13">
        <f t="shared" si="153"/>
        <v>1.0799686446266594</v>
      </c>
      <c r="G1111" s="13">
        <f t="shared" si="154"/>
        <v>4.5067330489251232E-2</v>
      </c>
      <c r="H1111" s="13">
        <f t="shared" si="155"/>
        <v>1.2983088731893E-4</v>
      </c>
      <c r="I1111" s="13">
        <f t="shared" si="159"/>
        <v>7.6932007961576662E-2</v>
      </c>
      <c r="J1111" s="19">
        <f t="shared" si="156"/>
        <v>9.9881508568784858E-6</v>
      </c>
      <c r="K1111" s="13">
        <f t="shared" si="160"/>
        <v>0.95272689963765533</v>
      </c>
      <c r="L1111" s="13">
        <f t="shared" si="157"/>
        <v>-4.8426985507248763E-2</v>
      </c>
      <c r="M1111" s="13">
        <f t="shared" si="161"/>
        <v>2.345172925319299E-3</v>
      </c>
      <c r="N1111" s="19">
        <f t="shared" si="158"/>
        <v>3.0447588181053533E-7</v>
      </c>
    </row>
    <row r="1112" spans="1:14" x14ac:dyDescent="0.2">
      <c r="A1112" s="5">
        <v>1110</v>
      </c>
      <c r="B1112" s="2" t="str">
        <f>'Исходные данные'!A1362</f>
        <v>11.10.2011</v>
      </c>
      <c r="C1112" s="2">
        <f>'Исходные данные'!B1362</f>
        <v>801.1</v>
      </c>
      <c r="D1112" s="6" t="str">
        <f>'Исходные данные'!A1114</f>
        <v>08.10.2012</v>
      </c>
      <c r="E1112" s="2">
        <f>'Исходные данные'!B1114</f>
        <v>867.05</v>
      </c>
      <c r="F1112" s="13">
        <f t="shared" si="153"/>
        <v>1.0823243040818873</v>
      </c>
      <c r="G1112" s="13">
        <f t="shared" si="154"/>
        <v>4.494154549328639E-2</v>
      </c>
      <c r="H1112" s="13">
        <f t="shared" si="155"/>
        <v>1.2946852333019942E-4</v>
      </c>
      <c r="I1112" s="13">
        <f t="shared" si="159"/>
        <v>7.9110862023487064E-2</v>
      </c>
      <c r="J1112" s="19">
        <f t="shared" si="156"/>
        <v>1.0242366485560022E-5</v>
      </c>
      <c r="K1112" s="13">
        <f t="shared" si="160"/>
        <v>0.95480501564643738</v>
      </c>
      <c r="L1112" s="13">
        <f t="shared" si="157"/>
        <v>-4.6248131445338417E-2</v>
      </c>
      <c r="M1112" s="13">
        <f t="shared" si="161"/>
        <v>2.1388896621853167E-3</v>
      </c>
      <c r="N1112" s="19">
        <f t="shared" si="158"/>
        <v>2.7691888612936205E-7</v>
      </c>
    </row>
    <row r="1113" spans="1:14" x14ac:dyDescent="0.2">
      <c r="A1113" s="5">
        <v>1111</v>
      </c>
      <c r="B1113" s="2" t="str">
        <f>'Исходные данные'!A1363</f>
        <v>10.10.2011</v>
      </c>
      <c r="C1113" s="2">
        <f>'Исходные данные'!B1363</f>
        <v>805.13</v>
      </c>
      <c r="D1113" s="6" t="str">
        <f>'Исходные данные'!A1115</f>
        <v>05.10.2012</v>
      </c>
      <c r="E1113" s="2">
        <f>'Исходные данные'!B1115</f>
        <v>873.55</v>
      </c>
      <c r="F1113" s="13">
        <f t="shared" si="153"/>
        <v>1.0849800653310644</v>
      </c>
      <c r="G1113" s="13">
        <f t="shared" si="154"/>
        <v>4.481611156904107E-2</v>
      </c>
      <c r="H1113" s="13">
        <f t="shared" si="155"/>
        <v>1.2910717071605801E-4</v>
      </c>
      <c r="I1113" s="13">
        <f t="shared" si="159"/>
        <v>8.1561613856876922E-2</v>
      </c>
      <c r="J1113" s="19">
        <f t="shared" si="156"/>
        <v>1.0530189204097011E-5</v>
      </c>
      <c r="K1113" s="13">
        <f t="shared" si="160"/>
        <v>0.95714787550046676</v>
      </c>
      <c r="L1113" s="13">
        <f t="shared" si="157"/>
        <v>-4.3797379611948566E-2</v>
      </c>
      <c r="M1113" s="13">
        <f t="shared" si="161"/>
        <v>1.9182104608731437E-3</v>
      </c>
      <c r="N1113" s="19">
        <f t="shared" si="158"/>
        <v>2.4765472544127728E-7</v>
      </c>
    </row>
    <row r="1114" spans="1:14" x14ac:dyDescent="0.2">
      <c r="A1114" s="5">
        <v>1112</v>
      </c>
      <c r="B1114" s="2" t="str">
        <f>'Исходные данные'!A1364</f>
        <v>07.10.2011</v>
      </c>
      <c r="C1114" s="2">
        <f>'Исходные данные'!B1364</f>
        <v>797.65</v>
      </c>
      <c r="D1114" s="6" t="str">
        <f>'Исходные данные'!A1116</f>
        <v>04.10.2012</v>
      </c>
      <c r="E1114" s="2">
        <f>'Исходные данные'!B1116</f>
        <v>867.15</v>
      </c>
      <c r="F1114" s="13">
        <f t="shared" si="153"/>
        <v>1.0871309471572745</v>
      </c>
      <c r="G1114" s="13">
        <f t="shared" si="154"/>
        <v>4.469102773665793E-2</v>
      </c>
      <c r="H1114" s="13">
        <f t="shared" si="155"/>
        <v>1.2874682665371272E-4</v>
      </c>
      <c r="I1114" s="13">
        <f t="shared" si="159"/>
        <v>8.3542067449588253E-2</v>
      </c>
      <c r="J1114" s="19">
        <f t="shared" si="156"/>
        <v>1.0755776076224914E-5</v>
      </c>
      <c r="K1114" s="13">
        <f t="shared" si="160"/>
        <v>0.95904534075000702</v>
      </c>
      <c r="L1114" s="13">
        <f t="shared" si="157"/>
        <v>-4.1816926019237227E-2</v>
      </c>
      <c r="M1114" s="13">
        <f t="shared" si="161"/>
        <v>1.7486553016983744E-3</v>
      </c>
      <c r="N1114" s="19">
        <f t="shared" si="158"/>
        <v>2.2513382100485633E-7</v>
      </c>
    </row>
    <row r="1115" spans="1:14" x14ac:dyDescent="0.2">
      <c r="A1115" s="5">
        <v>1113</v>
      </c>
      <c r="B1115" s="2" t="str">
        <f>'Исходные данные'!A1365</f>
        <v>06.10.2011</v>
      </c>
      <c r="C1115" s="2">
        <f>'Исходные данные'!B1365</f>
        <v>775.38</v>
      </c>
      <c r="D1115" s="6" t="str">
        <f>'Исходные данные'!A1117</f>
        <v>03.10.2012</v>
      </c>
      <c r="E1115" s="2">
        <f>'Исходные данные'!B1117</f>
        <v>871.45</v>
      </c>
      <c r="F1115" s="13">
        <f t="shared" si="153"/>
        <v>1.1239005390905106</v>
      </c>
      <c r="G1115" s="13">
        <f t="shared" si="154"/>
        <v>4.4566293019014457E-2</v>
      </c>
      <c r="H1115" s="13">
        <f t="shared" si="155"/>
        <v>1.2838748832824897E-4</v>
      </c>
      <c r="I1115" s="13">
        <f t="shared" si="159"/>
        <v>0.11680525920253572</v>
      </c>
      <c r="J1115" s="19">
        <f t="shared" si="156"/>
        <v>1.4996333852543651E-5</v>
      </c>
      <c r="K1115" s="13">
        <f t="shared" si="160"/>
        <v>0.99148274483371901</v>
      </c>
      <c r="L1115" s="13">
        <f t="shared" si="157"/>
        <v>-8.5537342662897736E-3</v>
      </c>
      <c r="M1115" s="13">
        <f t="shared" si="161"/>
        <v>7.3166369898302943E-5</v>
      </c>
      <c r="N1115" s="19">
        <f t="shared" si="158"/>
        <v>9.3936464613387158E-9</v>
      </c>
    </row>
    <row r="1116" spans="1:14" x14ac:dyDescent="0.2">
      <c r="A1116" s="5">
        <v>1114</v>
      </c>
      <c r="B1116" s="2" t="str">
        <f>'Исходные данные'!A1366</f>
        <v>05.10.2011</v>
      </c>
      <c r="C1116" s="2">
        <f>'Исходные данные'!B1366</f>
        <v>752.48</v>
      </c>
      <c r="D1116" s="6" t="str">
        <f>'Исходные данные'!A1118</f>
        <v>02.10.2012</v>
      </c>
      <c r="E1116" s="2">
        <f>'Исходные данные'!B1118</f>
        <v>872.59</v>
      </c>
      <c r="F1116" s="13">
        <f t="shared" si="153"/>
        <v>1.1596188603019348</v>
      </c>
      <c r="G1116" s="13">
        <f t="shared" si="154"/>
        <v>4.4441906441715348E-2</v>
      </c>
      <c r="H1116" s="13">
        <f t="shared" si="155"/>
        <v>1.280291529326089E-4</v>
      </c>
      <c r="I1116" s="13">
        <f t="shared" si="159"/>
        <v>0.14809138242252093</v>
      </c>
      <c r="J1116" s="19">
        <f t="shared" si="156"/>
        <v>1.8960014248174402E-5</v>
      </c>
      <c r="K1116" s="13">
        <f t="shared" si="160"/>
        <v>1.022992738755613</v>
      </c>
      <c r="L1116" s="13">
        <f t="shared" si="157"/>
        <v>2.2732388953695476E-2</v>
      </c>
      <c r="M1116" s="13">
        <f t="shared" si="161"/>
        <v>5.1676150754208791E-4</v>
      </c>
      <c r="N1116" s="19">
        <f t="shared" si="158"/>
        <v>6.6160538078791505E-8</v>
      </c>
    </row>
    <row r="1117" spans="1:14" x14ac:dyDescent="0.2">
      <c r="A1117" s="5">
        <v>1115</v>
      </c>
      <c r="B1117" s="2" t="str">
        <f>'Исходные данные'!A1367</f>
        <v>04.10.2011</v>
      </c>
      <c r="C1117" s="2">
        <f>'Исходные данные'!B1367</f>
        <v>763.31</v>
      </c>
      <c r="D1117" s="6" t="str">
        <f>'Исходные данные'!A1119</f>
        <v>01.10.2012</v>
      </c>
      <c r="E1117" s="2">
        <f>'Исходные данные'!B1119</f>
        <v>870.33</v>
      </c>
      <c r="F1117" s="13">
        <f t="shared" si="153"/>
        <v>1.1402051591096671</v>
      </c>
      <c r="G1117" s="13">
        <f t="shared" si="154"/>
        <v>4.4317867033084872E-2</v>
      </c>
      <c r="H1117" s="13">
        <f t="shared" si="155"/>
        <v>1.2767181766756917E-4</v>
      </c>
      <c r="I1117" s="13">
        <f t="shared" si="159"/>
        <v>0.13120821034608934</v>
      </c>
      <c r="J1117" s="19">
        <f t="shared" si="156"/>
        <v>1.6751590707793982E-5</v>
      </c>
      <c r="K1117" s="13">
        <f t="shared" si="160"/>
        <v>1.0058663569486717</v>
      </c>
      <c r="L1117" s="13">
        <f t="shared" si="157"/>
        <v>5.8492168772638058E-3</v>
      </c>
      <c r="M1117" s="13">
        <f t="shared" si="161"/>
        <v>3.4213338077265624E-5</v>
      </c>
      <c r="N1117" s="19">
        <f t="shared" si="158"/>
        <v>4.3680790607995586E-9</v>
      </c>
    </row>
    <row r="1118" spans="1:14" x14ac:dyDescent="0.2">
      <c r="A1118" s="5">
        <v>1116</v>
      </c>
      <c r="B1118" s="2" t="str">
        <f>'Исходные данные'!A1368</f>
        <v>03.10.2011</v>
      </c>
      <c r="C1118" s="2">
        <f>'Исходные данные'!B1368</f>
        <v>785.71</v>
      </c>
      <c r="D1118" s="6" t="str">
        <f>'Исходные данные'!A1120</f>
        <v>28.09.2012</v>
      </c>
      <c r="E1118" s="2">
        <f>'Исходные данные'!B1120</f>
        <v>863.74</v>
      </c>
      <c r="F1118" s="13">
        <f t="shared" si="153"/>
        <v>1.0993114507897315</v>
      </c>
      <c r="G1118" s="13">
        <f t="shared" si="154"/>
        <v>4.4194173824159223E-2</v>
      </c>
      <c r="H1118" s="13">
        <f t="shared" si="155"/>
        <v>1.2731547974171903E-4</v>
      </c>
      <c r="I1118" s="13">
        <f t="shared" si="159"/>
        <v>9.4684029985919155E-2</v>
      </c>
      <c r="J1118" s="19">
        <f t="shared" si="156"/>
        <v>1.2054742701536607E-5</v>
      </c>
      <c r="K1118" s="13">
        <f t="shared" si="160"/>
        <v>0.96979073925719017</v>
      </c>
      <c r="L1118" s="13">
        <f t="shared" si="157"/>
        <v>-3.0674963482906301E-2</v>
      </c>
      <c r="M1118" s="13">
        <f t="shared" si="161"/>
        <v>9.409533846776462E-4</v>
      </c>
      <c r="N1118" s="19">
        <f t="shared" si="158"/>
        <v>1.1979793158482883E-7</v>
      </c>
    </row>
    <row r="1119" spans="1:14" x14ac:dyDescent="0.2">
      <c r="A1119" s="5">
        <v>1117</v>
      </c>
      <c r="B1119" s="2" t="str">
        <f>'Исходные данные'!A1369</f>
        <v>30.09.2011</v>
      </c>
      <c r="C1119" s="2">
        <f>'Исходные данные'!B1369</f>
        <v>801.4</v>
      </c>
      <c r="D1119" s="6" t="str">
        <f>'Исходные данные'!A1121</f>
        <v>27.09.2012</v>
      </c>
      <c r="E1119" s="2">
        <f>'Исходные данные'!B1121</f>
        <v>854.99</v>
      </c>
      <c r="F1119" s="13">
        <f t="shared" si="153"/>
        <v>1.0668704766658348</v>
      </c>
      <c r="G1119" s="13">
        <f t="shared" si="154"/>
        <v>4.4070825848679114E-2</v>
      </c>
      <c r="H1119" s="13">
        <f t="shared" si="155"/>
        <v>1.2696013637143895E-4</v>
      </c>
      <c r="I1119" s="13">
        <f t="shared" si="159"/>
        <v>6.4729574759885639E-2</v>
      </c>
      <c r="J1119" s="19">
        <f t="shared" si="156"/>
        <v>8.2180756387803343E-6</v>
      </c>
      <c r="K1119" s="13">
        <f t="shared" si="160"/>
        <v>0.94117195587670599</v>
      </c>
      <c r="L1119" s="13">
        <f t="shared" si="157"/>
        <v>-6.06294187089398E-2</v>
      </c>
      <c r="M1119" s="13">
        <f t="shared" si="161"/>
        <v>3.6759264129839612E-3</v>
      </c>
      <c r="N1119" s="19">
        <f t="shared" si="158"/>
        <v>4.6669611868381813E-7</v>
      </c>
    </row>
    <row r="1120" spans="1:14" x14ac:dyDescent="0.2">
      <c r="A1120" s="5">
        <v>1118</v>
      </c>
      <c r="B1120" s="2" t="str">
        <f>'Исходные данные'!A1370</f>
        <v>29.09.2011</v>
      </c>
      <c r="C1120" s="2">
        <f>'Исходные данные'!B1370</f>
        <v>818.44</v>
      </c>
      <c r="D1120" s="6" t="str">
        <f>'Исходные данные'!A1122</f>
        <v>26.09.2012</v>
      </c>
      <c r="E1120" s="2">
        <f>'Исходные данные'!B1122</f>
        <v>856.99</v>
      </c>
      <c r="F1120" s="13">
        <f t="shared" si="153"/>
        <v>1.0471018034309172</v>
      </c>
      <c r="G1120" s="13">
        <f t="shared" si="154"/>
        <v>4.3947822143082092E-2</v>
      </c>
      <c r="H1120" s="13">
        <f t="shared" si="155"/>
        <v>1.2660578478087853E-4</v>
      </c>
      <c r="I1120" s="13">
        <f t="shared" si="159"/>
        <v>4.6026160619907122E-2</v>
      </c>
      <c r="J1120" s="19">
        <f t="shared" si="156"/>
        <v>5.827178185734108E-6</v>
      </c>
      <c r="K1120" s="13">
        <f t="shared" si="160"/>
        <v>0.92373242478035289</v>
      </c>
      <c r="L1120" s="13">
        <f t="shared" si="157"/>
        <v>-7.9332832848918317E-2</v>
      </c>
      <c r="M1120" s="13">
        <f t="shared" si="161"/>
        <v>6.2936983678344421E-3</v>
      </c>
      <c r="N1120" s="19">
        <f t="shared" si="158"/>
        <v>7.9681862103381391E-7</v>
      </c>
    </row>
    <row r="1121" spans="1:14" x14ac:dyDescent="0.2">
      <c r="A1121" s="5">
        <v>1119</v>
      </c>
      <c r="B1121" s="2" t="str">
        <f>'Исходные данные'!A1371</f>
        <v>28.09.2011</v>
      </c>
      <c r="C1121" s="2">
        <f>'Исходные данные'!B1371</f>
        <v>824.86</v>
      </c>
      <c r="D1121" s="6" t="str">
        <f>'Исходные данные'!A1123</f>
        <v>25.09.2012</v>
      </c>
      <c r="E1121" s="2">
        <f>'Исходные данные'!B1123</f>
        <v>871.4</v>
      </c>
      <c r="F1121" s="13">
        <f t="shared" si="153"/>
        <v>1.056421695802924</v>
      </c>
      <c r="G1121" s="13">
        <f t="shared" si="154"/>
        <v>4.382516174649502E-2</v>
      </c>
      <c r="H1121" s="13">
        <f t="shared" si="155"/>
        <v>1.262524222019348E-4</v>
      </c>
      <c r="I1121" s="13">
        <f t="shared" si="159"/>
        <v>5.4887438718517492E-2</v>
      </c>
      <c r="J1121" s="19">
        <f t="shared" si="156"/>
        <v>6.9296720866730935E-6</v>
      </c>
      <c r="K1121" s="13">
        <f t="shared" si="160"/>
        <v>0.93195424882007605</v>
      </c>
      <c r="L1121" s="13">
        <f t="shared" si="157"/>
        <v>-7.0471554750307919E-2</v>
      </c>
      <c r="M1121" s="13">
        <f t="shared" si="161"/>
        <v>4.966240028925672E-3</v>
      </c>
      <c r="N1121" s="19">
        <f t="shared" si="158"/>
        <v>6.2699983288807287E-7</v>
      </c>
    </row>
    <row r="1122" spans="1:14" x14ac:dyDescent="0.2">
      <c r="A1122" s="5">
        <v>1120</v>
      </c>
      <c r="B1122" s="2" t="str">
        <f>'Исходные данные'!A1372</f>
        <v>27.09.2011</v>
      </c>
      <c r="C1122" s="2">
        <f>'Исходные данные'!B1372</f>
        <v>827.73</v>
      </c>
      <c r="D1122" s="6" t="str">
        <f>'Исходные данные'!A1124</f>
        <v>24.09.2012</v>
      </c>
      <c r="E1122" s="2">
        <f>'Исходные данные'!B1124</f>
        <v>870.01</v>
      </c>
      <c r="F1122" s="13">
        <f t="shared" si="153"/>
        <v>1.0510794582774576</v>
      </c>
      <c r="G1122" s="13">
        <f t="shared" si="154"/>
        <v>4.3702843700726628E-2</v>
      </c>
      <c r="H1122" s="13">
        <f t="shared" si="155"/>
        <v>1.2590004587423074E-4</v>
      </c>
      <c r="I1122" s="13">
        <f t="shared" si="159"/>
        <v>4.9817691584618941E-2</v>
      </c>
      <c r="J1122" s="19">
        <f t="shared" si="156"/>
        <v>6.2720496558518031E-6</v>
      </c>
      <c r="K1122" s="13">
        <f t="shared" si="160"/>
        <v>0.92724143292482841</v>
      </c>
      <c r="L1122" s="13">
        <f t="shared" si="157"/>
        <v>-7.5541301884206533E-2</v>
      </c>
      <c r="M1122" s="13">
        <f t="shared" si="161"/>
        <v>5.7064882903608526E-3</v>
      </c>
      <c r="N1122" s="19">
        <f t="shared" si="158"/>
        <v>7.1844713753719186E-7</v>
      </c>
    </row>
    <row r="1123" spans="1:14" x14ac:dyDescent="0.2">
      <c r="A1123" s="5">
        <v>1121</v>
      </c>
      <c r="B1123" s="2" t="str">
        <f>'Исходные данные'!A1373</f>
        <v>26.09.2011</v>
      </c>
      <c r="C1123" s="2">
        <f>'Исходные данные'!B1373</f>
        <v>814.54</v>
      </c>
      <c r="D1123" s="6" t="str">
        <f>'Исходные данные'!A1125</f>
        <v>21.09.2012</v>
      </c>
      <c r="E1123" s="2">
        <f>'Исходные данные'!B1125</f>
        <v>878.54</v>
      </c>
      <c r="F1123" s="13">
        <f t="shared" si="153"/>
        <v>1.0785719547229111</v>
      </c>
      <c r="G1123" s="13">
        <f t="shared" si="154"/>
        <v>4.3580867050260055E-2</v>
      </c>
      <c r="H1123" s="13">
        <f t="shared" si="155"/>
        <v>1.2554865304509384E-4</v>
      </c>
      <c r="I1123" s="13">
        <f t="shared" si="159"/>
        <v>7.5637902028067652E-2</v>
      </c>
      <c r="J1123" s="19">
        <f t="shared" si="156"/>
        <v>9.4962367187806656E-6</v>
      </c>
      <c r="K1123" s="13">
        <f t="shared" si="160"/>
        <v>0.95149476753051121</v>
      </c>
      <c r="L1123" s="13">
        <f t="shared" si="157"/>
        <v>-4.972109144075787E-2</v>
      </c>
      <c r="M1123" s="13">
        <f t="shared" si="161"/>
        <v>2.4721869340602236E-3</v>
      </c>
      <c r="N1123" s="19">
        <f t="shared" si="158"/>
        <v>3.1037973964694133E-7</v>
      </c>
    </row>
    <row r="1124" spans="1:14" x14ac:dyDescent="0.2">
      <c r="A1124" s="5">
        <v>1122</v>
      </c>
      <c r="B1124" s="2" t="str">
        <f>'Исходные данные'!A1374</f>
        <v>23.09.2011</v>
      </c>
      <c r="C1124" s="2">
        <f>'Исходные данные'!B1374</f>
        <v>819.84</v>
      </c>
      <c r="D1124" s="6" t="str">
        <f>'Исходные данные'!A1126</f>
        <v>20.09.2012</v>
      </c>
      <c r="E1124" s="2">
        <f>'Исходные данные'!B1126</f>
        <v>873.81</v>
      </c>
      <c r="F1124" s="13">
        <f t="shared" si="153"/>
        <v>1.0658299180327868</v>
      </c>
      <c r="G1124" s="13">
        <f t="shared" si="154"/>
        <v>4.3459230842245275E-2</v>
      </c>
      <c r="H1124" s="13">
        <f t="shared" si="155"/>
        <v>1.2519824096953423E-4</v>
      </c>
      <c r="I1124" s="13">
        <f t="shared" si="159"/>
        <v>6.3753761449958105E-2</v>
      </c>
      <c r="J1124" s="19">
        <f t="shared" si="156"/>
        <v>7.9818587887260578E-6</v>
      </c>
      <c r="K1124" s="13">
        <f t="shared" si="160"/>
        <v>0.94025399570694779</v>
      </c>
      <c r="L1124" s="13">
        <f t="shared" si="157"/>
        <v>-6.1605232018867362E-2</v>
      </c>
      <c r="M1124" s="13">
        <f t="shared" si="161"/>
        <v>3.7952046120985025E-3</v>
      </c>
      <c r="N1124" s="19">
        <f t="shared" si="158"/>
        <v>4.7515294155419602E-7</v>
      </c>
    </row>
    <row r="1125" spans="1:14" x14ac:dyDescent="0.2">
      <c r="A1125" s="5">
        <v>1123</v>
      </c>
      <c r="B1125" s="2" t="str">
        <f>'Исходные данные'!A1375</f>
        <v>22.09.2011</v>
      </c>
      <c r="C1125" s="2">
        <f>'Исходные данные'!B1375</f>
        <v>876.38</v>
      </c>
      <c r="D1125" s="6" t="str">
        <f>'Исходные данные'!A1127</f>
        <v>19.09.2012</v>
      </c>
      <c r="E1125" s="2">
        <f>'Исходные данные'!B1127</f>
        <v>878.93</v>
      </c>
      <c r="F1125" s="13">
        <f t="shared" si="153"/>
        <v>1.002909696706908</v>
      </c>
      <c r="G1125" s="13">
        <f t="shared" si="154"/>
        <v>4.333793412649168E-2</v>
      </c>
      <c r="H1125" s="13">
        <f t="shared" si="155"/>
        <v>1.2484880691022342E-4</v>
      </c>
      <c r="I1125" s="13">
        <f t="shared" si="159"/>
        <v>2.9054717330557547E-3</v>
      </c>
      <c r="J1125" s="19">
        <f t="shared" si="156"/>
        <v>3.6274467938339015E-7</v>
      </c>
      <c r="K1125" s="13">
        <f t="shared" si="160"/>
        <v>0.88474702549389816</v>
      </c>
      <c r="L1125" s="13">
        <f t="shared" si="157"/>
        <v>-0.12245352173576966</v>
      </c>
      <c r="M1125" s="13">
        <f t="shared" si="161"/>
        <v>1.4994864985492658E-2</v>
      </c>
      <c r="N1125" s="19">
        <f t="shared" si="158"/>
        <v>1.872091003218643E-6</v>
      </c>
    </row>
    <row r="1126" spans="1:14" x14ac:dyDescent="0.2">
      <c r="A1126" s="5">
        <v>1124</v>
      </c>
      <c r="B1126" s="2" t="str">
        <f>'Исходные данные'!A1376</f>
        <v>21.09.2011</v>
      </c>
      <c r="C1126" s="2">
        <f>'Исходные данные'!B1376</f>
        <v>920.97</v>
      </c>
      <c r="D1126" s="6" t="str">
        <f>'Исходные данные'!A1128</f>
        <v>18.09.2012</v>
      </c>
      <c r="E1126" s="2">
        <f>'Исходные данные'!B1128</f>
        <v>889</v>
      </c>
      <c r="F1126" s="13">
        <f t="shared" si="153"/>
        <v>0.9652865999978284</v>
      </c>
      <c r="G1126" s="13">
        <f t="shared" si="154"/>
        <v>4.3216975955460757E-2</v>
      </c>
      <c r="H1126" s="13">
        <f t="shared" si="155"/>
        <v>1.2450034813747305E-4</v>
      </c>
      <c r="I1126" s="13">
        <f t="shared" si="159"/>
        <v>-3.5330226920978834E-2</v>
      </c>
      <c r="J1126" s="19">
        <f t="shared" si="156"/>
        <v>-4.398625551437787E-6</v>
      </c>
      <c r="K1126" s="13">
        <f t="shared" si="160"/>
        <v>0.85155667644001387</v>
      </c>
      <c r="L1126" s="13">
        <f t="shared" si="157"/>
        <v>-0.16068922038980432</v>
      </c>
      <c r="M1126" s="13">
        <f t="shared" si="161"/>
        <v>2.5821025549483168E-2</v>
      </c>
      <c r="N1126" s="19">
        <f t="shared" si="158"/>
        <v>3.2147266701772407E-6</v>
      </c>
    </row>
    <row r="1127" spans="1:14" x14ac:dyDescent="0.2">
      <c r="A1127" s="5">
        <v>1125</v>
      </c>
      <c r="B1127" s="2" t="str">
        <f>'Исходные данные'!A1377</f>
        <v>20.09.2011</v>
      </c>
      <c r="C1127" s="2">
        <f>'Исходные данные'!B1377</f>
        <v>919.37</v>
      </c>
      <c r="D1127" s="6" t="str">
        <f>'Исходные данные'!A1129</f>
        <v>17.09.2012</v>
      </c>
      <c r="E1127" s="2">
        <f>'Исходные данные'!B1129</f>
        <v>895.37</v>
      </c>
      <c r="F1127" s="13">
        <f t="shared" si="153"/>
        <v>0.97389516734285431</v>
      </c>
      <c r="G1127" s="13">
        <f t="shared" si="154"/>
        <v>4.3096355384258586E-2</v>
      </c>
      <c r="H1127" s="13">
        <f t="shared" si="155"/>
        <v>1.241528619292134E-4</v>
      </c>
      <c r="I1127" s="13">
        <f t="shared" si="159"/>
        <v>-2.6451612197071966E-2</v>
      </c>
      <c r="J1127" s="19">
        <f t="shared" si="156"/>
        <v>-3.284043356908173E-6</v>
      </c>
      <c r="K1127" s="13">
        <f t="shared" si="160"/>
        <v>0.85915098366157561</v>
      </c>
      <c r="L1127" s="13">
        <f t="shared" si="157"/>
        <v>-0.15181060566589749</v>
      </c>
      <c r="M1127" s="13">
        <f t="shared" si="161"/>
        <v>2.3046459992646685E-2</v>
      </c>
      <c r="N1127" s="19">
        <f t="shared" si="158"/>
        <v>2.8612839654242045E-6</v>
      </c>
    </row>
    <row r="1128" spans="1:14" x14ac:dyDescent="0.2">
      <c r="A1128" s="5">
        <v>1126</v>
      </c>
      <c r="B1128" s="2" t="str">
        <f>'Исходные данные'!A1378</f>
        <v>19.09.2011</v>
      </c>
      <c r="C1128" s="2">
        <f>'Исходные данные'!B1378</f>
        <v>921.02</v>
      </c>
      <c r="D1128" s="6" t="str">
        <f>'Исходные данные'!A1130</f>
        <v>14.09.2012</v>
      </c>
      <c r="E1128" s="2">
        <f>'Исходные данные'!B1130</f>
        <v>891.56</v>
      </c>
      <c r="F1128" s="13">
        <f t="shared" si="153"/>
        <v>0.96801372391479013</v>
      </c>
      <c r="G1128" s="13">
        <f t="shared" si="154"/>
        <v>4.2976071470628457E-2</v>
      </c>
      <c r="H1128" s="13">
        <f t="shared" si="155"/>
        <v>1.2380634557097211E-4</v>
      </c>
      <c r="I1128" s="13">
        <f t="shared" si="159"/>
        <v>-3.2509014208137545E-2</v>
      </c>
      <c r="J1128" s="19">
        <f t="shared" si="156"/>
        <v>-4.0248222472243188E-6</v>
      </c>
      <c r="K1128" s="13">
        <f t="shared" si="160"/>
        <v>0.85396249102292976</v>
      </c>
      <c r="L1128" s="13">
        <f t="shared" si="157"/>
        <v>-0.15786800767696296</v>
      </c>
      <c r="M1128" s="13">
        <f t="shared" si="161"/>
        <v>2.4922307847893697E-2</v>
      </c>
      <c r="N1128" s="19">
        <f t="shared" si="158"/>
        <v>3.0855398578424772E-6</v>
      </c>
    </row>
    <row r="1129" spans="1:14" x14ac:dyDescent="0.2">
      <c r="A1129" s="5">
        <v>1127</v>
      </c>
      <c r="B1129" s="2" t="str">
        <f>'Исходные данные'!A1379</f>
        <v>16.09.2011</v>
      </c>
      <c r="C1129" s="2">
        <f>'Исходные данные'!B1379</f>
        <v>932.38</v>
      </c>
      <c r="D1129" s="6" t="str">
        <f>'Исходные данные'!A1131</f>
        <v>13.09.2012</v>
      </c>
      <c r="E1129" s="2">
        <f>'Исходные данные'!B1131</f>
        <v>875.27</v>
      </c>
      <c r="F1129" s="13">
        <f t="shared" si="153"/>
        <v>0.93874814989596511</v>
      </c>
      <c r="G1129" s="13">
        <f t="shared" si="154"/>
        <v>4.2856123274943606E-2</v>
      </c>
      <c r="H1129" s="13">
        <f t="shared" si="155"/>
        <v>1.234607963558531E-4</v>
      </c>
      <c r="I1129" s="13">
        <f t="shared" si="159"/>
        <v>-6.3208046722283098E-2</v>
      </c>
      <c r="J1129" s="19">
        <f t="shared" si="156"/>
        <v>-7.8037157844310415E-6</v>
      </c>
      <c r="K1129" s="13">
        <f t="shared" si="160"/>
        <v>0.82814498257970059</v>
      </c>
      <c r="L1129" s="13">
        <f t="shared" si="157"/>
        <v>-0.18856704019110856</v>
      </c>
      <c r="M1129" s="13">
        <f t="shared" si="161"/>
        <v>3.5557528646435223E-2</v>
      </c>
      <c r="N1129" s="19">
        <f t="shared" si="158"/>
        <v>4.3899608031349524E-6</v>
      </c>
    </row>
    <row r="1130" spans="1:14" x14ac:dyDescent="0.2">
      <c r="A1130" s="5">
        <v>1128</v>
      </c>
      <c r="B1130" s="2" t="str">
        <f>'Исходные данные'!A1380</f>
        <v>15.09.2011</v>
      </c>
      <c r="C1130" s="2">
        <f>'Исходные данные'!B1380</f>
        <v>939.72</v>
      </c>
      <c r="D1130" s="6" t="str">
        <f>'Исходные данные'!A1132</f>
        <v>12.09.2012</v>
      </c>
      <c r="E1130" s="2">
        <f>'Исходные данные'!B1132</f>
        <v>878.37</v>
      </c>
      <c r="F1130" s="13">
        <f t="shared" si="153"/>
        <v>0.93471459583705785</v>
      </c>
      <c r="G1130" s="13">
        <f t="shared" si="154"/>
        <v>4.2736509860199751E-2</v>
      </c>
      <c r="H1130" s="13">
        <f t="shared" si="155"/>
        <v>1.2311621158451533E-4</v>
      </c>
      <c r="I1130" s="13">
        <f t="shared" si="159"/>
        <v>-6.7514041384272083E-2</v>
      </c>
      <c r="J1130" s="19">
        <f t="shared" si="156"/>
        <v>-8.3120730039917672E-6</v>
      </c>
      <c r="K1130" s="13">
        <f t="shared" si="160"/>
        <v>0.82458666125974034</v>
      </c>
      <c r="L1130" s="13">
        <f t="shared" si="157"/>
        <v>-0.19287303485309759</v>
      </c>
      <c r="M1130" s="13">
        <f t="shared" si="161"/>
        <v>3.7200007573444271E-2</v>
      </c>
      <c r="N1130" s="19">
        <f t="shared" si="158"/>
        <v>4.5799240033577375E-6</v>
      </c>
    </row>
    <row r="1131" spans="1:14" x14ac:dyDescent="0.2">
      <c r="A1131" s="5">
        <v>1129</v>
      </c>
      <c r="B1131" s="2" t="str">
        <f>'Исходные данные'!A1381</f>
        <v>14.09.2011</v>
      </c>
      <c r="C1131" s="2">
        <f>'Исходные данные'!B1381</f>
        <v>931.07</v>
      </c>
      <c r="D1131" s="6" t="str">
        <f>'Исходные данные'!A1133</f>
        <v>11.09.2012</v>
      </c>
      <c r="E1131" s="2">
        <f>'Исходные данные'!B1133</f>
        <v>873.52</v>
      </c>
      <c r="F1131" s="13">
        <f t="shared" si="153"/>
        <v>0.9381893949971537</v>
      </c>
      <c r="G1131" s="13">
        <f t="shared" si="154"/>
        <v>4.261723029200791E-2</v>
      </c>
      <c r="H1131" s="13">
        <f t="shared" si="155"/>
        <v>1.2277258856515193E-4</v>
      </c>
      <c r="I1131" s="13">
        <f t="shared" si="159"/>
        <v>-6.3803436714707465E-2</v>
      </c>
      <c r="J1131" s="19">
        <f t="shared" si="156"/>
        <v>-7.8333130848174889E-6</v>
      </c>
      <c r="K1131" s="13">
        <f t="shared" si="160"/>
        <v>0.82765206009991332</v>
      </c>
      <c r="L1131" s="13">
        <f t="shared" si="157"/>
        <v>-0.18916243018353285</v>
      </c>
      <c r="M1131" s="13">
        <f t="shared" si="161"/>
        <v>3.5782424992940015E-2</v>
      </c>
      <c r="N1131" s="19">
        <f t="shared" si="158"/>
        <v>4.3931009415216345E-6</v>
      </c>
    </row>
    <row r="1132" spans="1:14" x14ac:dyDescent="0.2">
      <c r="A1132" s="5">
        <v>1130</v>
      </c>
      <c r="B1132" s="2" t="str">
        <f>'Исходные данные'!A1382</f>
        <v>13.09.2011</v>
      </c>
      <c r="C1132" s="2">
        <f>'Исходные данные'!B1382</f>
        <v>926.77</v>
      </c>
      <c r="D1132" s="6" t="str">
        <f>'Исходные данные'!A1134</f>
        <v>10.09.2012</v>
      </c>
      <c r="E1132" s="2">
        <f>'Исходные данные'!B1134</f>
        <v>872.62</v>
      </c>
      <c r="F1132" s="13">
        <f t="shared" si="153"/>
        <v>0.94157126363606936</v>
      </c>
      <c r="G1132" s="13">
        <f t="shared" si="154"/>
        <v>4.2498283638586924E-2</v>
      </c>
      <c r="H1132" s="13">
        <f t="shared" si="155"/>
        <v>1.2242992461346862E-4</v>
      </c>
      <c r="I1132" s="13">
        <f t="shared" si="159"/>
        <v>-6.0205242155055995E-2</v>
      </c>
      <c r="J1132" s="19">
        <f t="shared" si="156"/>
        <v>-7.3709232583791289E-6</v>
      </c>
      <c r="K1132" s="13">
        <f t="shared" si="160"/>
        <v>0.83063547747908151</v>
      </c>
      <c r="L1132" s="13">
        <f t="shared" si="157"/>
        <v>-0.18556423562388144</v>
      </c>
      <c r="M1132" s="13">
        <f t="shared" si="161"/>
        <v>3.4434085542675463E-2</v>
      </c>
      <c r="N1132" s="19">
        <f t="shared" si="158"/>
        <v>4.2157624971234866E-6</v>
      </c>
    </row>
    <row r="1133" spans="1:14" x14ac:dyDescent="0.2">
      <c r="A1133" s="5">
        <v>1131</v>
      </c>
      <c r="B1133" s="2" t="str">
        <f>'Исходные данные'!A1383</f>
        <v>12.09.2011</v>
      </c>
      <c r="C1133" s="2">
        <f>'Исходные данные'!B1383</f>
        <v>926.54</v>
      </c>
      <c r="D1133" s="6" t="str">
        <f>'Исходные данные'!A1135</f>
        <v>07.09.2012</v>
      </c>
      <c r="E1133" s="2">
        <f>'Исходные данные'!B1135</f>
        <v>874.74</v>
      </c>
      <c r="F1133" s="13">
        <f t="shared" si="153"/>
        <v>0.94409307747102122</v>
      </c>
      <c r="G1133" s="13">
        <f t="shared" si="154"/>
        <v>4.2379668970756346E-2</v>
      </c>
      <c r="H1133" s="13">
        <f t="shared" si="155"/>
        <v>1.2208821705266343E-4</v>
      </c>
      <c r="I1133" s="13">
        <f t="shared" si="159"/>
        <v>-5.7530518681287522E-2</v>
      </c>
      <c r="J1133" s="19">
        <f t="shared" si="156"/>
        <v>-7.0237984519133395E-6</v>
      </c>
      <c r="K1133" s="13">
        <f t="shared" si="160"/>
        <v>0.83286017158329562</v>
      </c>
      <c r="L1133" s="13">
        <f t="shared" si="157"/>
        <v>-0.18288951215011298</v>
      </c>
      <c r="M1133" s="13">
        <f t="shared" si="161"/>
        <v>3.3448573654506396E-2</v>
      </c>
      <c r="N1133" s="19">
        <f t="shared" si="158"/>
        <v>4.0836767204333766E-6</v>
      </c>
    </row>
    <row r="1134" spans="1:14" x14ac:dyDescent="0.2">
      <c r="A1134" s="5">
        <v>1132</v>
      </c>
      <c r="B1134" s="2" t="str">
        <f>'Исходные данные'!A1384</f>
        <v>09.09.2011</v>
      </c>
      <c r="C1134" s="2">
        <f>'Исходные данные'!B1384</f>
        <v>950.55</v>
      </c>
      <c r="D1134" s="6" t="str">
        <f>'Исходные данные'!A1136</f>
        <v>06.09.2012</v>
      </c>
      <c r="E1134" s="2">
        <f>'Исходные данные'!B1136</f>
        <v>868.39</v>
      </c>
      <c r="F1134" s="13">
        <f t="shared" si="153"/>
        <v>0.91356583030876859</v>
      </c>
      <c r="G1134" s="13">
        <f t="shared" si="154"/>
        <v>4.2261385361929117E-2</v>
      </c>
      <c r="H1134" s="13">
        <f t="shared" si="155"/>
        <v>1.2174746321340536E-4</v>
      </c>
      <c r="I1134" s="13">
        <f t="shared" si="159"/>
        <v>-9.0399841930479091E-2</v>
      </c>
      <c r="J1134" s="19">
        <f t="shared" si="156"/>
        <v>-1.1005951429928662E-5</v>
      </c>
      <c r="K1134" s="13">
        <f t="shared" si="160"/>
        <v>0.80592964013863533</v>
      </c>
      <c r="L1134" s="13">
        <f t="shared" si="157"/>
        <v>-0.2157588353993046</v>
      </c>
      <c r="M1134" s="13">
        <f t="shared" si="161"/>
        <v>4.6551875052864303E-2</v>
      </c>
      <c r="N1134" s="19">
        <f t="shared" si="158"/>
        <v>5.6675726955136394E-6</v>
      </c>
    </row>
    <row r="1135" spans="1:14" x14ac:dyDescent="0.2">
      <c r="A1135" s="5">
        <v>1133</v>
      </c>
      <c r="B1135" s="2" t="str">
        <f>'Исходные данные'!A1385</f>
        <v>08.09.2011</v>
      </c>
      <c r="C1135" s="2">
        <f>'Исходные данные'!B1385</f>
        <v>958.38</v>
      </c>
      <c r="D1135" s="6" t="str">
        <f>'Исходные данные'!A1137</f>
        <v>05.09.2012</v>
      </c>
      <c r="E1135" s="2">
        <f>'Исходные данные'!B1137</f>
        <v>860.31</v>
      </c>
      <c r="F1135" s="13">
        <f t="shared" si="153"/>
        <v>0.89767106993050771</v>
      </c>
      <c r="G1135" s="13">
        <f t="shared" si="154"/>
        <v>4.2143431888104266E-2</v>
      </c>
      <c r="H1135" s="13">
        <f t="shared" si="155"/>
        <v>1.2140766043381355E-4</v>
      </c>
      <c r="I1135" s="13">
        <f t="shared" si="159"/>
        <v>-0.10795156961802968</v>
      </c>
      <c r="J1135" s="19">
        <f t="shared" si="156"/>
        <v>-1.3106147507482931E-5</v>
      </c>
      <c r="K1135" s="13">
        <f t="shared" si="160"/>
        <v>0.79190759806268329</v>
      </c>
      <c r="L1135" s="13">
        <f t="shared" si="157"/>
        <v>-0.23331056308685516</v>
      </c>
      <c r="M1135" s="13">
        <f t="shared" si="161"/>
        <v>5.4433818847905512E-2</v>
      </c>
      <c r="N1135" s="19">
        <f t="shared" si="158"/>
        <v>6.6086825948022326E-6</v>
      </c>
    </row>
    <row r="1136" spans="1:14" x14ac:dyDescent="0.2">
      <c r="A1136" s="5">
        <v>1134</v>
      </c>
      <c r="B1136" s="2" t="str">
        <f>'Исходные данные'!A1386</f>
        <v>07.09.2011</v>
      </c>
      <c r="C1136" s="2">
        <f>'Исходные данные'!B1386</f>
        <v>956.06</v>
      </c>
      <c r="D1136" s="6" t="str">
        <f>'Исходные данные'!A1138</f>
        <v>04.09.2012</v>
      </c>
      <c r="E1136" s="2">
        <f>'Исходные данные'!B1138</f>
        <v>862.01</v>
      </c>
      <c r="F1136" s="13">
        <f t="shared" si="153"/>
        <v>0.90162751291759935</v>
      </c>
      <c r="G1136" s="13">
        <f t="shared" si="154"/>
        <v>4.2025807627859811E-2</v>
      </c>
      <c r="H1136" s="13">
        <f t="shared" si="155"/>
        <v>1.2106880605943669E-4</v>
      </c>
      <c r="I1136" s="13">
        <f t="shared" si="159"/>
        <v>-0.10355380106377937</v>
      </c>
      <c r="J1136" s="19">
        <f t="shared" si="156"/>
        <v>-1.2537135057708193E-5</v>
      </c>
      <c r="K1136" s="13">
        <f t="shared" si="160"/>
        <v>0.79539789352583357</v>
      </c>
      <c r="L1136" s="13">
        <f t="shared" si="157"/>
        <v>-0.22891279453260482</v>
      </c>
      <c r="M1136" s="13">
        <f t="shared" si="161"/>
        <v>5.2401067500726643E-2</v>
      </c>
      <c r="N1136" s="19">
        <f t="shared" si="158"/>
        <v>6.3441346785529251E-6</v>
      </c>
    </row>
    <row r="1137" spans="1:14" x14ac:dyDescent="0.2">
      <c r="A1137" s="5">
        <v>1135</v>
      </c>
      <c r="B1137" s="2" t="str">
        <f>'Исходные данные'!A1387</f>
        <v>06.09.2011</v>
      </c>
      <c r="C1137" s="2">
        <f>'Исходные данные'!B1387</f>
        <v>940.82</v>
      </c>
      <c r="D1137" s="6" t="str">
        <f>'Исходные данные'!A1139</f>
        <v>03.09.2012</v>
      </c>
      <c r="E1137" s="2">
        <f>'Исходные данные'!B1139</f>
        <v>862.05</v>
      </c>
      <c r="F1137" s="13">
        <f t="shared" si="153"/>
        <v>0.91627516421844768</v>
      </c>
      <c r="G1137" s="13">
        <f t="shared" si="154"/>
        <v>4.1908511662345486E-2</v>
      </c>
      <c r="H1137" s="13">
        <f t="shared" si="155"/>
        <v>1.2073089744323215E-4</v>
      </c>
      <c r="I1137" s="13">
        <f t="shared" si="159"/>
        <v>-8.7438561799944886E-2</v>
      </c>
      <c r="J1137" s="19">
        <f t="shared" si="156"/>
        <v>-1.0556536037252863E-5</v>
      </c>
      <c r="K1137" s="13">
        <f t="shared" si="160"/>
        <v>0.80831976073027911</v>
      </c>
      <c r="L1137" s="13">
        <f t="shared" si="157"/>
        <v>-0.21279755526877031</v>
      </c>
      <c r="M1137" s="13">
        <f t="shared" si="161"/>
        <v>4.528279952836544E-2</v>
      </c>
      <c r="N1137" s="19">
        <f t="shared" si="158"/>
        <v>5.4670330258015288E-6</v>
      </c>
    </row>
    <row r="1138" spans="1:14" x14ac:dyDescent="0.2">
      <c r="A1138" s="5">
        <v>1136</v>
      </c>
      <c r="B1138" s="2" t="str">
        <f>'Исходные данные'!A1388</f>
        <v>05.09.2011</v>
      </c>
      <c r="C1138" s="2">
        <f>'Исходные данные'!B1388</f>
        <v>941.03</v>
      </c>
      <c r="D1138" s="6" t="str">
        <f>'Исходные данные'!A1140</f>
        <v>31.08.2012</v>
      </c>
      <c r="E1138" s="2">
        <f>'Исходные данные'!B1140</f>
        <v>858.26</v>
      </c>
      <c r="F1138" s="13">
        <f t="shared" si="153"/>
        <v>0.91204318672093343</v>
      </c>
      <c r="G1138" s="13">
        <f t="shared" si="154"/>
        <v>4.1791543075275515E-2</v>
      </c>
      <c r="H1138" s="13">
        <f t="shared" si="155"/>
        <v>1.2039393194554513E-4</v>
      </c>
      <c r="I1138" s="13">
        <f t="shared" si="159"/>
        <v>-9.2067936168291703E-2</v>
      </c>
      <c r="J1138" s="19">
        <f t="shared" si="156"/>
        <v>-1.1084420841412104E-5</v>
      </c>
      <c r="K1138" s="13">
        <f t="shared" si="160"/>
        <v>0.80458639419171918</v>
      </c>
      <c r="L1138" s="13">
        <f t="shared" si="157"/>
        <v>-0.21742692963711713</v>
      </c>
      <c r="M1138" s="13">
        <f t="shared" si="161"/>
        <v>4.727446973142397E-2</v>
      </c>
      <c r="N1138" s="19">
        <f t="shared" si="158"/>
        <v>5.6915592916067904E-6</v>
      </c>
    </row>
    <row r="1139" spans="1:14" x14ac:dyDescent="0.2">
      <c r="A1139" s="5">
        <v>1137</v>
      </c>
      <c r="B1139" s="2" t="str">
        <f>'Исходные данные'!A1389</f>
        <v>02.09.2011</v>
      </c>
      <c r="C1139" s="2">
        <f>'Исходные данные'!B1389</f>
        <v>952.84</v>
      </c>
      <c r="D1139" s="6" t="str">
        <f>'Исходные данные'!A1141</f>
        <v>30.08.2012</v>
      </c>
      <c r="E1139" s="2">
        <f>'Исходные данные'!B1141</f>
        <v>856.81</v>
      </c>
      <c r="F1139" s="13">
        <f t="shared" si="153"/>
        <v>0.89921707736870815</v>
      </c>
      <c r="G1139" s="13">
        <f t="shared" si="154"/>
        <v>4.167490095292168E-2</v>
      </c>
      <c r="H1139" s="13">
        <f t="shared" si="155"/>
        <v>1.2005790693408869E-4</v>
      </c>
      <c r="I1139" s="13">
        <f t="shared" si="159"/>
        <v>-0.10623080828738818</v>
      </c>
      <c r="J1139" s="19">
        <f t="shared" si="156"/>
        <v>-1.2753848494900268E-5</v>
      </c>
      <c r="K1139" s="13">
        <f t="shared" si="160"/>
        <v>0.79327145513459174</v>
      </c>
      <c r="L1139" s="13">
        <f t="shared" si="157"/>
        <v>-0.23158980175621366</v>
      </c>
      <c r="M1139" s="13">
        <f t="shared" si="161"/>
        <v>5.363383627748243E-2</v>
      </c>
      <c r="N1139" s="19">
        <f t="shared" si="158"/>
        <v>6.4391661243201357E-6</v>
      </c>
    </row>
    <row r="1140" spans="1:14" x14ac:dyDescent="0.2">
      <c r="A1140" s="5">
        <v>1138</v>
      </c>
      <c r="B1140" s="2" t="str">
        <f>'Исходные данные'!A1390</f>
        <v>01.09.2011</v>
      </c>
      <c r="C1140" s="2">
        <f>'Исходные данные'!B1390</f>
        <v>956.84</v>
      </c>
      <c r="D1140" s="6" t="str">
        <f>'Исходные данные'!A1142</f>
        <v>29.08.2012</v>
      </c>
      <c r="E1140" s="2">
        <f>'Исходные данные'!B1142</f>
        <v>861.16</v>
      </c>
      <c r="F1140" s="13">
        <f t="shared" si="153"/>
        <v>0.90000418042723962</v>
      </c>
      <c r="G1140" s="13">
        <f t="shared" si="154"/>
        <v>4.1558584384105833E-2</v>
      </c>
      <c r="H1140" s="13">
        <f t="shared" si="155"/>
        <v>1.197228197839222E-4</v>
      </c>
      <c r="I1140" s="13">
        <f t="shared" si="159"/>
        <v>-0.10535587074945878</v>
      </c>
      <c r="J1140" s="19">
        <f t="shared" si="156"/>
        <v>-1.2613501926915654E-5</v>
      </c>
      <c r="K1140" s="13">
        <f t="shared" si="160"/>
        <v>0.79396582182790376</v>
      </c>
      <c r="L1140" s="13">
        <f t="shared" si="157"/>
        <v>-0.23071486421828416</v>
      </c>
      <c r="M1140" s="13">
        <f t="shared" si="161"/>
        <v>5.3229348571261388E-2</v>
      </c>
      <c r="N1140" s="19">
        <f t="shared" si="158"/>
        <v>6.3727677062127041E-6</v>
      </c>
    </row>
    <row r="1141" spans="1:14" x14ac:dyDescent="0.2">
      <c r="A1141" s="5">
        <v>1139</v>
      </c>
      <c r="B1141" s="2" t="str">
        <f>'Исходные данные'!A1391</f>
        <v>31.08.2011</v>
      </c>
      <c r="C1141" s="2">
        <f>'Исходные данные'!B1391</f>
        <v>958.54</v>
      </c>
      <c r="D1141" s="6" t="str">
        <f>'Исходные данные'!A1143</f>
        <v>28.08.2012</v>
      </c>
      <c r="E1141" s="2">
        <f>'Исходные данные'!B1143</f>
        <v>862.09</v>
      </c>
      <c r="F1141" s="13">
        <f t="shared" si="153"/>
        <v>0.89937822104450527</v>
      </c>
      <c r="G1141" s="13">
        <f t="shared" si="154"/>
        <v>4.1442592460193078E-2</v>
      </c>
      <c r="H1141" s="13">
        <f t="shared" si="155"/>
        <v>1.1938866787743165E-4</v>
      </c>
      <c r="I1141" s="13">
        <f t="shared" si="159"/>
        <v>-0.10605161992147789</v>
      </c>
      <c r="J1141" s="19">
        <f t="shared" si="156"/>
        <v>-1.2661361628668938E-5</v>
      </c>
      <c r="K1141" s="13">
        <f t="shared" si="160"/>
        <v>0.79341361288648782</v>
      </c>
      <c r="L1141" s="13">
        <f t="shared" si="157"/>
        <v>-0.23141061339030342</v>
      </c>
      <c r="M1141" s="13">
        <f t="shared" si="161"/>
        <v>5.3550871989676563E-2</v>
      </c>
      <c r="N1141" s="19">
        <f t="shared" si="158"/>
        <v>6.3933672705223531E-6</v>
      </c>
    </row>
    <row r="1142" spans="1:14" x14ac:dyDescent="0.2">
      <c r="A1142" s="5">
        <v>1140</v>
      </c>
      <c r="B1142" s="2" t="str">
        <f>'Исходные данные'!A1392</f>
        <v>30.08.2011</v>
      </c>
      <c r="C1142" s="2">
        <f>'Исходные данные'!B1392</f>
        <v>936.27</v>
      </c>
      <c r="D1142" s="6" t="str">
        <f>'Исходные данные'!A1144</f>
        <v>27.08.2012</v>
      </c>
      <c r="E1142" s="2">
        <f>'Исходные данные'!B1144</f>
        <v>855.4</v>
      </c>
      <c r="F1142" s="13">
        <f t="shared" si="153"/>
        <v>0.91362534311683596</v>
      </c>
      <c r="G1142" s="13">
        <f t="shared" si="154"/>
        <v>4.1326924275084546E-2</v>
      </c>
      <c r="H1142" s="13">
        <f t="shared" si="155"/>
        <v>1.1905544860430891E-4</v>
      </c>
      <c r="I1142" s="13">
        <f t="shared" si="159"/>
        <v>-9.0334700626214973E-2</v>
      </c>
      <c r="J1142" s="19">
        <f t="shared" si="156"/>
        <v>-1.0754838307589969E-5</v>
      </c>
      <c r="K1142" s="13">
        <f t="shared" si="160"/>
        <v>0.8059821411565129</v>
      </c>
      <c r="L1142" s="13">
        <f t="shared" si="157"/>
        <v>-0.21569369409504047</v>
      </c>
      <c r="M1142" s="13">
        <f t="shared" si="161"/>
        <v>4.6523769672364976E-2</v>
      </c>
      <c r="N1142" s="19">
        <f t="shared" si="158"/>
        <v>5.5389082691069539E-6</v>
      </c>
    </row>
    <row r="1143" spans="1:14" x14ac:dyDescent="0.2">
      <c r="A1143" s="5">
        <v>1141</v>
      </c>
      <c r="B1143" s="2" t="str">
        <f>'Исходные данные'!A1393</f>
        <v>29.08.2011</v>
      </c>
      <c r="C1143" s="2">
        <f>'Исходные данные'!B1393</f>
        <v>919.2</v>
      </c>
      <c r="D1143" s="6" t="str">
        <f>'Исходные данные'!A1145</f>
        <v>24.08.2012</v>
      </c>
      <c r="E1143" s="2">
        <f>'Исходные данные'!B1145</f>
        <v>854.93</v>
      </c>
      <c r="F1143" s="13">
        <f t="shared" si="153"/>
        <v>0.93008050478677096</v>
      </c>
      <c r="G1143" s="13">
        <f t="shared" si="154"/>
        <v>4.1211578925210282E-2</v>
      </c>
      <c r="H1143" s="13">
        <f t="shared" si="155"/>
        <v>1.1872315936153115E-4</v>
      </c>
      <c r="I1143" s="13">
        <f t="shared" si="159"/>
        <v>-7.2484132294456619E-2</v>
      </c>
      <c r="J1143" s="19">
        <f t="shared" si="156"/>
        <v>-8.6055451895770805E-6</v>
      </c>
      <c r="K1143" s="13">
        <f t="shared" si="160"/>
        <v>0.82049855812735295</v>
      </c>
      <c r="L1143" s="13">
        <f t="shared" si="157"/>
        <v>-0.19784312576328208</v>
      </c>
      <c r="M1143" s="13">
        <f t="shared" si="161"/>
        <v>3.9141902411785931E-2</v>
      </c>
      <c r="N1143" s="19">
        <f t="shared" si="158"/>
        <v>4.6470503177479615E-6</v>
      </c>
    </row>
    <row r="1144" spans="1:14" x14ac:dyDescent="0.2">
      <c r="A1144" s="5">
        <v>1142</v>
      </c>
      <c r="B1144" s="2" t="str">
        <f>'Исходные данные'!A1394</f>
        <v>26.08.2011</v>
      </c>
      <c r="C1144" s="2">
        <f>'Исходные данные'!B1394</f>
        <v>891.07</v>
      </c>
      <c r="D1144" s="6" t="str">
        <f>'Исходные данные'!A1146</f>
        <v>23.08.2012</v>
      </c>
      <c r="E1144" s="2">
        <f>'Исходные данные'!B1146</f>
        <v>858.82</v>
      </c>
      <c r="F1144" s="13">
        <f t="shared" si="153"/>
        <v>0.96380755720650457</v>
      </c>
      <c r="G1144" s="13">
        <f t="shared" si="154"/>
        <v>4.1096555509522292E-2</v>
      </c>
      <c r="H1144" s="13">
        <f t="shared" si="155"/>
        <v>1.183917975533409E-4</v>
      </c>
      <c r="I1144" s="13">
        <f t="shared" si="159"/>
        <v>-3.6863633754036555E-2</v>
      </c>
      <c r="J1144" s="19">
        <f t="shared" si="156"/>
        <v>-4.3643518644884E-6</v>
      </c>
      <c r="K1144" s="13">
        <f t="shared" si="160"/>
        <v>0.85025189425025272</v>
      </c>
      <c r="L1144" s="13">
        <f t="shared" si="157"/>
        <v>-0.16222262722286204</v>
      </c>
      <c r="M1144" s="13">
        <f t="shared" si="161"/>
        <v>2.6316180783087725E-2</v>
      </c>
      <c r="N1144" s="19">
        <f t="shared" si="158"/>
        <v>3.1156199476484422E-6</v>
      </c>
    </row>
    <row r="1145" spans="1:14" x14ac:dyDescent="0.2">
      <c r="A1145" s="5">
        <v>1143</v>
      </c>
      <c r="B1145" s="2" t="str">
        <f>'Исходные данные'!A1395</f>
        <v>25.08.2011</v>
      </c>
      <c r="C1145" s="2">
        <f>'Исходные данные'!B1395</f>
        <v>903.58</v>
      </c>
      <c r="D1145" s="6" t="str">
        <f>'Исходные данные'!A1147</f>
        <v>22.08.2012</v>
      </c>
      <c r="E1145" s="2">
        <f>'Исходные данные'!B1147</f>
        <v>854.9</v>
      </c>
      <c r="F1145" s="13">
        <f t="shared" si="153"/>
        <v>0.94612541224905367</v>
      </c>
      <c r="G1145" s="13">
        <f t="shared" si="154"/>
        <v>4.098185312948744E-2</v>
      </c>
      <c r="H1145" s="13">
        <f t="shared" si="155"/>
        <v>1.1806136059122553E-4</v>
      </c>
      <c r="I1145" s="13">
        <f t="shared" si="159"/>
        <v>-5.5380147629234287E-2</v>
      </c>
      <c r="J1145" s="19">
        <f t="shared" si="156"/>
        <v>-6.5382555788503331E-6</v>
      </c>
      <c r="K1145" s="13">
        <f t="shared" si="160"/>
        <v>0.83465305698023229</v>
      </c>
      <c r="L1145" s="13">
        <f t="shared" si="157"/>
        <v>-0.18073914109805975</v>
      </c>
      <c r="M1145" s="13">
        <f t="shared" si="161"/>
        <v>3.2666637124864423E-2</v>
      </c>
      <c r="N1145" s="19">
        <f t="shared" si="158"/>
        <v>3.8566676249013338E-6</v>
      </c>
    </row>
    <row r="1146" spans="1:14" x14ac:dyDescent="0.2">
      <c r="A1146" s="5">
        <v>1144</v>
      </c>
      <c r="B1146" s="2" t="str">
        <f>'Исходные данные'!A1396</f>
        <v>24.08.2011</v>
      </c>
      <c r="C1146" s="2">
        <f>'Исходные данные'!B1396</f>
        <v>903.62</v>
      </c>
      <c r="D1146" s="6" t="str">
        <f>'Исходные данные'!A1148</f>
        <v>21.08.2012</v>
      </c>
      <c r="E1146" s="2">
        <f>'Исходные данные'!B1148</f>
        <v>857.78</v>
      </c>
      <c r="F1146" s="13">
        <f t="shared" si="153"/>
        <v>0.94927071113963835</v>
      </c>
      <c r="G1146" s="13">
        <f t="shared" si="154"/>
        <v>4.0867470889080375E-2</v>
      </c>
      <c r="H1146" s="13">
        <f t="shared" si="155"/>
        <v>1.1773184589389687E-4</v>
      </c>
      <c r="I1146" s="13">
        <f t="shared" si="159"/>
        <v>-5.2061261683552275E-2</v>
      </c>
      <c r="J1146" s="19">
        <f t="shared" si="156"/>
        <v>-6.129268437569814E-6</v>
      </c>
      <c r="K1146" s="13">
        <f t="shared" si="160"/>
        <v>0.83742777722361161</v>
      </c>
      <c r="L1146" s="13">
        <f t="shared" si="157"/>
        <v>-0.17742025515237769</v>
      </c>
      <c r="M1146" s="13">
        <f t="shared" si="161"/>
        <v>3.1477946938334875E-2</v>
      </c>
      <c r="N1146" s="19">
        <f t="shared" si="158"/>
        <v>3.705956798000304E-6</v>
      </c>
    </row>
    <row r="1147" spans="1:14" x14ac:dyDescent="0.2">
      <c r="A1147" s="5">
        <v>1145</v>
      </c>
      <c r="B1147" s="2" t="str">
        <f>'Исходные данные'!A1397</f>
        <v>23.08.2011</v>
      </c>
      <c r="C1147" s="2">
        <f>'Исходные данные'!B1397</f>
        <v>906.93</v>
      </c>
      <c r="D1147" s="6" t="str">
        <f>'Исходные данные'!A1149</f>
        <v>20.08.2012</v>
      </c>
      <c r="E1147" s="2">
        <f>'Исходные данные'!B1149</f>
        <v>851.39</v>
      </c>
      <c r="F1147" s="13">
        <f t="shared" si="153"/>
        <v>0.93876043355054972</v>
      </c>
      <c r="G1147" s="13">
        <f t="shared" si="154"/>
        <v>4.0753407894776703E-2</v>
      </c>
      <c r="H1147" s="13">
        <f t="shared" si="155"/>
        <v>1.1740325088727157E-4</v>
      </c>
      <c r="I1147" s="13">
        <f t="shared" si="159"/>
        <v>-6.3194961664038263E-2</v>
      </c>
      <c r="J1147" s="19">
        <f t="shared" si="156"/>
        <v>-7.4192939390545934E-6</v>
      </c>
      <c r="K1147" s="13">
        <f t="shared" si="160"/>
        <v>0.82815581897593016</v>
      </c>
      <c r="L1147" s="13">
        <f t="shared" si="157"/>
        <v>-0.18855395513286366</v>
      </c>
      <c r="M1147" s="13">
        <f t="shared" si="161"/>
        <v>3.5552593996246037E-2</v>
      </c>
      <c r="N1147" s="19">
        <f t="shared" si="158"/>
        <v>4.1739901126345783E-6</v>
      </c>
    </row>
    <row r="1148" spans="1:14" x14ac:dyDescent="0.2">
      <c r="A1148" s="5">
        <v>1146</v>
      </c>
      <c r="B1148" s="2" t="str">
        <f>'Исходные данные'!A1398</f>
        <v>22.08.2011</v>
      </c>
      <c r="C1148" s="2">
        <f>'Исходные данные'!B1398</f>
        <v>898.48</v>
      </c>
      <c r="D1148" s="6" t="str">
        <f>'Исходные данные'!A1150</f>
        <v>17.08.2012</v>
      </c>
      <c r="E1148" s="2">
        <f>'Исходные данные'!B1150</f>
        <v>855.59</v>
      </c>
      <c r="F1148" s="13">
        <f t="shared" si="153"/>
        <v>0.95226382334609561</v>
      </c>
      <c r="G1148" s="13">
        <f t="shared" si="154"/>
        <v>4.063966325554582E-2</v>
      </c>
      <c r="H1148" s="13">
        <f t="shared" si="155"/>
        <v>1.1707557300445046E-4</v>
      </c>
      <c r="I1148" s="13">
        <f t="shared" si="159"/>
        <v>-4.8913157219366697E-2</v>
      </c>
      <c r="J1148" s="19">
        <f t="shared" si="156"/>
        <v>-5.7265359089141285E-6</v>
      </c>
      <c r="K1148" s="13">
        <f t="shared" si="160"/>
        <v>0.84006824139533898</v>
      </c>
      <c r="L1148" s="13">
        <f t="shared" si="157"/>
        <v>-0.17427215068819213</v>
      </c>
      <c r="M1148" s="13">
        <f t="shared" si="161"/>
        <v>3.0370782505488012E-2</v>
      </c>
      <c r="N1148" s="19">
        <f t="shared" si="158"/>
        <v>3.5556767644235488E-6</v>
      </c>
    </row>
    <row r="1149" spans="1:14" x14ac:dyDescent="0.2">
      <c r="A1149" s="5">
        <v>1147</v>
      </c>
      <c r="B1149" s="2" t="str">
        <f>'Исходные данные'!A1399</f>
        <v>19.08.2011</v>
      </c>
      <c r="C1149" s="2">
        <f>'Исходные данные'!B1399</f>
        <v>891.61</v>
      </c>
      <c r="D1149" s="6" t="str">
        <f>'Исходные данные'!A1151</f>
        <v>16.08.2012</v>
      </c>
      <c r="E1149" s="2">
        <f>'Исходные данные'!B1151</f>
        <v>854.88</v>
      </c>
      <c r="F1149" s="13">
        <f t="shared" si="153"/>
        <v>0.95880485862652953</v>
      </c>
      <c r="G1149" s="13">
        <f t="shared" si="154"/>
        <v>4.0526236082844058E-2</v>
      </c>
      <c r="H1149" s="13">
        <f t="shared" si="155"/>
        <v>1.1674880968569877E-4</v>
      </c>
      <c r="I1149" s="13">
        <f t="shared" si="159"/>
        <v>-4.2067709031190961E-2</v>
      </c>
      <c r="J1149" s="19">
        <f t="shared" si="156"/>
        <v>-4.9113549555958651E-6</v>
      </c>
      <c r="K1149" s="13">
        <f t="shared" si="160"/>
        <v>0.84583861287246886</v>
      </c>
      <c r="L1149" s="13">
        <f t="shared" si="157"/>
        <v>-0.16742670250001643</v>
      </c>
      <c r="M1149" s="13">
        <f t="shared" si="161"/>
        <v>2.8031700710029073E-2</v>
      </c>
      <c r="N1149" s="19">
        <f t="shared" si="158"/>
        <v>3.2726676913616511E-6</v>
      </c>
    </row>
    <row r="1150" spans="1:14" x14ac:dyDescent="0.2">
      <c r="A1150" s="5">
        <v>1148</v>
      </c>
      <c r="B1150" s="2" t="str">
        <f>'Исходные данные'!A1400</f>
        <v>18.08.2011</v>
      </c>
      <c r="C1150" s="2">
        <f>'Исходные данные'!B1400</f>
        <v>924.93</v>
      </c>
      <c r="D1150" s="6" t="str">
        <f>'Исходные данные'!A1152</f>
        <v>15.08.2012</v>
      </c>
      <c r="E1150" s="2">
        <f>'Исходные данные'!B1152</f>
        <v>853.06</v>
      </c>
      <c r="F1150" s="13">
        <f t="shared" si="153"/>
        <v>0.92229682246224043</v>
      </c>
      <c r="G1150" s="13">
        <f t="shared" si="154"/>
        <v>4.0413125490607688E-2</v>
      </c>
      <c r="H1150" s="13">
        <f t="shared" si="155"/>
        <v>1.1642295837842597E-4</v>
      </c>
      <c r="I1150" s="13">
        <f t="shared" si="159"/>
        <v>-8.0888173978708747E-2</v>
      </c>
      <c r="J1150" s="19">
        <f t="shared" si="156"/>
        <v>-9.4172405124300876E-6</v>
      </c>
      <c r="K1150" s="13">
        <f t="shared" si="160"/>
        <v>0.8136319480959312</v>
      </c>
      <c r="L1150" s="13">
        <f t="shared" si="157"/>
        <v>-0.20624716744753421</v>
      </c>
      <c r="M1150" s="13">
        <f t="shared" si="161"/>
        <v>4.2537894080131297E-2</v>
      </c>
      <c r="N1150" s="19">
        <f t="shared" si="158"/>
        <v>4.9523874719970181E-6</v>
      </c>
    </row>
    <row r="1151" spans="1:14" x14ac:dyDescent="0.2">
      <c r="A1151" s="5">
        <v>1149</v>
      </c>
      <c r="B1151" s="2" t="str">
        <f>'Исходные данные'!A1401</f>
        <v>17.08.2011</v>
      </c>
      <c r="C1151" s="2">
        <f>'Исходные данные'!B1401</f>
        <v>942.84</v>
      </c>
      <c r="D1151" s="6" t="str">
        <f>'Исходные данные'!A1153</f>
        <v>14.08.2012</v>
      </c>
      <c r="E1151" s="2">
        <f>'Исходные данные'!B1153</f>
        <v>858.57</v>
      </c>
      <c r="F1151" s="13">
        <f t="shared" si="153"/>
        <v>0.91062110220185821</v>
      </c>
      <c r="G1151" s="13">
        <f t="shared" si="154"/>
        <v>4.0300330595246042E-2</v>
      </c>
      <c r="H1151" s="13">
        <f t="shared" si="155"/>
        <v>1.16098016537166E-4</v>
      </c>
      <c r="I1151" s="13">
        <f t="shared" si="159"/>
        <v>-9.3628382396685667E-2</v>
      </c>
      <c r="J1151" s="19">
        <f t="shared" si="156"/>
        <v>-1.0870069487838515E-5</v>
      </c>
      <c r="K1151" s="13">
        <f t="shared" si="160"/>
        <v>0.80333185945904684</v>
      </c>
      <c r="L1151" s="13">
        <f t="shared" si="157"/>
        <v>-0.21898737586551106</v>
      </c>
      <c r="M1151" s="13">
        <f t="shared" si="161"/>
        <v>4.7955470788462705E-2</v>
      </c>
      <c r="N1151" s="19">
        <f t="shared" si="158"/>
        <v>5.5675350406465247E-6</v>
      </c>
    </row>
    <row r="1152" spans="1:14" x14ac:dyDescent="0.2">
      <c r="A1152" s="5">
        <v>1150</v>
      </c>
      <c r="B1152" s="2" t="str">
        <f>'Исходные данные'!A1402</f>
        <v>16.08.2011</v>
      </c>
      <c r="C1152" s="2">
        <f>'Исходные данные'!B1402</f>
        <v>931.98</v>
      </c>
      <c r="D1152" s="6" t="str">
        <f>'Исходные данные'!A1154</f>
        <v>13.08.2012</v>
      </c>
      <c r="E1152" s="2">
        <f>'Исходные данные'!B1154</f>
        <v>858.77</v>
      </c>
      <c r="F1152" s="13">
        <f t="shared" si="153"/>
        <v>0.92144681216335111</v>
      </c>
      <c r="G1152" s="13">
        <f t="shared" si="154"/>
        <v>4.0187850515634629E-2</v>
      </c>
      <c r="H1152" s="13">
        <f t="shared" si="155"/>
        <v>1.1577398162355744E-4</v>
      </c>
      <c r="I1152" s="13">
        <f t="shared" si="159"/>
        <v>-8.1810222297300769E-2</v>
      </c>
      <c r="J1152" s="19">
        <f t="shared" si="156"/>
        <v>-9.4714951728668482E-6</v>
      </c>
      <c r="K1152" s="13">
        <f t="shared" si="160"/>
        <v>0.81288208588395849</v>
      </c>
      <c r="L1152" s="13">
        <f t="shared" si="157"/>
        <v>-0.20716921576612626</v>
      </c>
      <c r="M1152" s="13">
        <f t="shared" si="161"/>
        <v>4.2919083961151856E-2</v>
      </c>
      <c r="N1152" s="19">
        <f t="shared" si="158"/>
        <v>4.9689132378183139E-6</v>
      </c>
    </row>
    <row r="1153" spans="1:14" x14ac:dyDescent="0.2">
      <c r="A1153" s="5">
        <v>1151</v>
      </c>
      <c r="B1153" s="2" t="str">
        <f>'Исходные данные'!A1403</f>
        <v>15.08.2011</v>
      </c>
      <c r="C1153" s="2">
        <f>'Исходные данные'!B1403</f>
        <v>943.69</v>
      </c>
      <c r="D1153" s="6" t="str">
        <f>'Исходные данные'!A1155</f>
        <v>10.08.2012</v>
      </c>
      <c r="E1153" s="2">
        <f>'Исходные данные'!B1155</f>
        <v>854.87</v>
      </c>
      <c r="F1153" s="13">
        <f t="shared" si="153"/>
        <v>0.90588010893407789</v>
      </c>
      <c r="G1153" s="13">
        <f t="shared" si="154"/>
        <v>4.0075684373108128E-2</v>
      </c>
      <c r="H1153" s="13">
        <f t="shared" si="155"/>
        <v>1.1545085110632322E-4</v>
      </c>
      <c r="I1153" s="13">
        <f t="shared" si="159"/>
        <v>-9.8848311790393995E-2</v>
      </c>
      <c r="J1153" s="19">
        <f t="shared" si="156"/>
        <v>-1.1412121726624191E-5</v>
      </c>
      <c r="K1153" s="13">
        <f t="shared" si="160"/>
        <v>0.79914944931252185</v>
      </c>
      <c r="L1153" s="13">
        <f t="shared" si="157"/>
        <v>-0.22420730525921942</v>
      </c>
      <c r="M1153" s="13">
        <f t="shared" si="161"/>
        <v>5.0268915731600888E-2</v>
      </c>
      <c r="N1153" s="19">
        <f t="shared" si="158"/>
        <v>5.8035891054053633E-6</v>
      </c>
    </row>
    <row r="1154" spans="1:14" x14ac:dyDescent="0.2">
      <c r="A1154" s="5">
        <v>1152</v>
      </c>
      <c r="B1154" s="2" t="str">
        <f>'Исходные данные'!A1404</f>
        <v>12.08.2011</v>
      </c>
      <c r="C1154" s="2">
        <f>'Исходные данные'!B1404</f>
        <v>918.18</v>
      </c>
      <c r="D1154" s="6" t="str">
        <f>'Исходные данные'!A1156</f>
        <v>09.08.2012</v>
      </c>
      <c r="E1154" s="2">
        <f>'Исходные данные'!B1156</f>
        <v>858.5</v>
      </c>
      <c r="F1154" s="13">
        <f t="shared" ref="F1154:F1217" si="162">E1154/C1154</f>
        <v>0.93500185148881487</v>
      </c>
      <c r="G1154" s="13">
        <f t="shared" ref="G1154:G1217" si="163">1/POWER(2,A1154/248)</f>
        <v>3.9963831291453714E-2</v>
      </c>
      <c r="H1154" s="13">
        <f t="shared" ref="H1154:H1217" si="164">G1154/SUM(G$2:G$1242)</f>
        <v>1.1512862246125153E-4</v>
      </c>
      <c r="I1154" s="13">
        <f t="shared" si="159"/>
        <v>-6.7206769493469612E-2</v>
      </c>
      <c r="J1154" s="19">
        <f t="shared" ref="J1154:J1217" si="165">H1154*I1154</f>
        <v>-7.7374227918540193E-6</v>
      </c>
      <c r="K1154" s="13">
        <f t="shared" si="160"/>
        <v>0.82484007249335678</v>
      </c>
      <c r="L1154" s="13">
        <f t="shared" ref="L1154:L1217" si="166">LN(K1154)</f>
        <v>-0.19256576296229505</v>
      </c>
      <c r="M1154" s="13">
        <f t="shared" si="161"/>
        <v>3.7081573065250881E-2</v>
      </c>
      <c r="N1154" s="19">
        <f t="shared" ref="N1154:N1217" si="167">M1154*H1154</f>
        <v>4.2691504256985826E-6</v>
      </c>
    </row>
    <row r="1155" spans="1:14" x14ac:dyDescent="0.2">
      <c r="A1155" s="5">
        <v>1153</v>
      </c>
      <c r="B1155" s="2" t="str">
        <f>'Исходные данные'!A1405</f>
        <v>11.08.2011</v>
      </c>
      <c r="C1155" s="2">
        <f>'Исходные данные'!B1405</f>
        <v>897.07</v>
      </c>
      <c r="D1155" s="6" t="str">
        <f>'Исходные данные'!A1157</f>
        <v>08.08.2012</v>
      </c>
      <c r="E1155" s="2">
        <f>'Исходные данные'!B1157</f>
        <v>857</v>
      </c>
      <c r="F1155" s="13">
        <f t="shared" si="162"/>
        <v>0.95533235979355002</v>
      </c>
      <c r="G1155" s="13">
        <f t="shared" si="163"/>
        <v>3.9852290396904057E-2</v>
      </c>
      <c r="H1155" s="13">
        <f t="shared" si="164"/>
        <v>1.1480729317117558E-4</v>
      </c>
      <c r="I1155" s="13">
        <f t="shared" ref="I1155:I1218" si="168">LN(F1155)</f>
        <v>-4.5695978320342452E-2</v>
      </c>
      <c r="J1155" s="19">
        <f t="shared" si="165"/>
        <v>-5.2462315797672392E-6</v>
      </c>
      <c r="K1155" s="13">
        <f t="shared" ref="K1155:K1218" si="169">F1155/GEOMEAN(F$2:F$1242)</f>
        <v>0.84277524333521381</v>
      </c>
      <c r="L1155" s="13">
        <f t="shared" si="166"/>
        <v>-0.1710549717891679</v>
      </c>
      <c r="M1155" s="13">
        <f t="shared" ref="M1155:M1218" si="170">POWER(L1155-AVERAGE(L$2:L$1242),2)</f>
        <v>2.9259803373793091E-2</v>
      </c>
      <c r="N1155" s="19">
        <f t="shared" si="167"/>
        <v>3.3592388240660158E-6</v>
      </c>
    </row>
    <row r="1156" spans="1:14" x14ac:dyDescent="0.2">
      <c r="A1156" s="5">
        <v>1154</v>
      </c>
      <c r="B1156" s="2" t="str">
        <f>'Исходные данные'!A1406</f>
        <v>10.08.2011</v>
      </c>
      <c r="C1156" s="2">
        <f>'Исходные данные'!B1406</f>
        <v>938.5</v>
      </c>
      <c r="D1156" s="6" t="str">
        <f>'Исходные данные'!A1158</f>
        <v>07.08.2012</v>
      </c>
      <c r="E1156" s="2">
        <f>'Исходные данные'!B1158</f>
        <v>856.8</v>
      </c>
      <c r="F1156" s="13">
        <f t="shared" si="162"/>
        <v>0.91294619072988803</v>
      </c>
      <c r="G1156" s="13">
        <f t="shared" si="163"/>
        <v>3.9741060818130586E-2</v>
      </c>
      <c r="H1156" s="13">
        <f t="shared" si="164"/>
        <v>1.144868607259542E-4</v>
      </c>
      <c r="I1156" s="13">
        <f t="shared" si="168"/>
        <v>-9.1078336893024595E-2</v>
      </c>
      <c r="J1156" s="19">
        <f t="shared" si="165"/>
        <v>-1.0427272871023244E-5</v>
      </c>
      <c r="K1156" s="13">
        <f t="shared" si="169"/>
        <v>0.80538300640272376</v>
      </c>
      <c r="L1156" s="13">
        <f t="shared" si="166"/>
        <v>-0.21643733036185006</v>
      </c>
      <c r="M1156" s="13">
        <f t="shared" si="170"/>
        <v>4.6845117974164706E-2</v>
      </c>
      <c r="N1156" s="19">
        <f t="shared" si="167"/>
        <v>5.3631504971990884E-6</v>
      </c>
    </row>
    <row r="1157" spans="1:14" x14ac:dyDescent="0.2">
      <c r="A1157" s="5">
        <v>1155</v>
      </c>
      <c r="B1157" s="2" t="str">
        <f>'Исходные данные'!A1407</f>
        <v>09.08.2011</v>
      </c>
      <c r="C1157" s="2">
        <f>'Исходные данные'!B1407</f>
        <v>921.74</v>
      </c>
      <c r="D1157" s="6" t="str">
        <f>'Исходные данные'!A1159</f>
        <v>06.08.2012</v>
      </c>
      <c r="E1157" s="2">
        <f>'Исходные данные'!B1159</f>
        <v>857.61</v>
      </c>
      <c r="F1157" s="13">
        <f t="shared" si="162"/>
        <v>0.93042506563673055</v>
      </c>
      <c r="G1157" s="13">
        <f t="shared" si="163"/>
        <v>3.9630141686236575E-2</v>
      </c>
      <c r="H1157" s="13">
        <f t="shared" si="164"/>
        <v>1.1416732262245195E-4</v>
      </c>
      <c r="I1157" s="13">
        <f t="shared" si="168"/>
        <v>-7.2113737430419281E-2</v>
      </c>
      <c r="J1157" s="19">
        <f t="shared" si="165"/>
        <v>-8.2330323267294677E-6</v>
      </c>
      <c r="K1157" s="13">
        <f t="shared" si="169"/>
        <v>0.82080252286924782</v>
      </c>
      <c r="L1157" s="13">
        <f t="shared" si="166"/>
        <v>-0.1974727308992448</v>
      </c>
      <c r="M1157" s="13">
        <f t="shared" si="170"/>
        <v>3.8995479448805631E-2</v>
      </c>
      <c r="N1157" s="19">
        <f t="shared" si="167"/>
        <v>4.452009483048987E-6</v>
      </c>
    </row>
    <row r="1158" spans="1:14" x14ac:dyDescent="0.2">
      <c r="A1158" s="5">
        <v>1156</v>
      </c>
      <c r="B1158" s="2" t="str">
        <f>'Исходные данные'!A1408</f>
        <v>08.08.2011</v>
      </c>
      <c r="C1158" s="2">
        <f>'Исходные данные'!B1408</f>
        <v>970.86</v>
      </c>
      <c r="D1158" s="6" t="str">
        <f>'Исходные данные'!A1160</f>
        <v>03.08.2012</v>
      </c>
      <c r="E1158" s="2">
        <f>'Исходные данные'!B1160</f>
        <v>852.14</v>
      </c>
      <c r="F1158" s="13">
        <f t="shared" si="162"/>
        <v>0.87771666357662281</v>
      </c>
      <c r="G1158" s="13">
        <f t="shared" si="163"/>
        <v>3.9519532134750512E-2</v>
      </c>
      <c r="H1158" s="13">
        <f t="shared" si="164"/>
        <v>1.1384867636451996E-4</v>
      </c>
      <c r="I1158" s="13">
        <f t="shared" si="168"/>
        <v>-0.13043144406055868</v>
      </c>
      <c r="J1158" s="19">
        <f t="shared" si="165"/>
        <v>-1.4849447262607535E-5</v>
      </c>
      <c r="K1158" s="13">
        <f t="shared" si="169"/>
        <v>0.77430421689579887</v>
      </c>
      <c r="L1158" s="13">
        <f t="shared" si="166"/>
        <v>-0.25579043752938407</v>
      </c>
      <c r="M1158" s="13">
        <f t="shared" si="170"/>
        <v>6.5428747931473824E-2</v>
      </c>
      <c r="N1158" s="19">
        <f t="shared" si="167"/>
        <v>7.448976348186118E-6</v>
      </c>
    </row>
    <row r="1159" spans="1:14" x14ac:dyDescent="0.2">
      <c r="A1159" s="5">
        <v>1157</v>
      </c>
      <c r="B1159" s="2" t="str">
        <f>'Исходные данные'!A1409</f>
        <v>05.08.2011</v>
      </c>
      <c r="C1159" s="2">
        <f>'Исходные данные'!B1409</f>
        <v>1009.4</v>
      </c>
      <c r="D1159" s="6" t="str">
        <f>'Исходные данные'!A1161</f>
        <v>02.08.2012</v>
      </c>
      <c r="E1159" s="2">
        <f>'Исходные данные'!B1161</f>
        <v>851.91</v>
      </c>
      <c r="F1159" s="13">
        <f t="shared" si="162"/>
        <v>0.84397661977412319</v>
      </c>
      <c r="G1159" s="13">
        <f t="shared" si="163"/>
        <v>3.9409231299619228E-2</v>
      </c>
      <c r="H1159" s="13">
        <f t="shared" si="164"/>
        <v>1.1353091946297618E-4</v>
      </c>
      <c r="I1159" s="13">
        <f t="shared" si="168"/>
        <v>-0.16963048645930631</v>
      </c>
      <c r="J1159" s="19">
        <f t="shared" si="165"/>
        <v>-1.9258305096676978E-5</v>
      </c>
      <c r="K1159" s="13">
        <f t="shared" si="169"/>
        <v>0.74453942003291718</v>
      </c>
      <c r="L1159" s="13">
        <f t="shared" si="166"/>
        <v>-0.29498947992813179</v>
      </c>
      <c r="M1159" s="13">
        <f t="shared" si="170"/>
        <v>8.7018793268269765E-2</v>
      </c>
      <c r="N1159" s="19">
        <f t="shared" si="167"/>
        <v>9.8793236103053091E-6</v>
      </c>
    </row>
    <row r="1160" spans="1:14" x14ac:dyDescent="0.2">
      <c r="A1160" s="5">
        <v>1158</v>
      </c>
      <c r="B1160" s="2" t="str">
        <f>'Исходные данные'!A1410</f>
        <v>04.08.2011</v>
      </c>
      <c r="C1160" s="2">
        <f>'Исходные данные'!B1410</f>
        <v>1054.3</v>
      </c>
      <c r="D1160" s="6" t="str">
        <f>'Исходные данные'!A1162</f>
        <v>01.08.2012</v>
      </c>
      <c r="E1160" s="2">
        <f>'Исходные данные'!B1162</f>
        <v>852.94</v>
      </c>
      <c r="F1160" s="13">
        <f t="shared" si="162"/>
        <v>0.80901071801195112</v>
      </c>
      <c r="G1160" s="13">
        <f t="shared" si="163"/>
        <v>3.929923831920111E-2</v>
      </c>
      <c r="H1160" s="13">
        <f t="shared" si="164"/>
        <v>1.1321404943558586E-4</v>
      </c>
      <c r="I1160" s="13">
        <f t="shared" si="168"/>
        <v>-0.21194311354175027</v>
      </c>
      <c r="J1160" s="19">
        <f t="shared" si="165"/>
        <v>-2.3994938134047704E-5</v>
      </c>
      <c r="K1160" s="13">
        <f t="shared" si="169"/>
        <v>0.71369319561273947</v>
      </c>
      <c r="L1160" s="13">
        <f t="shared" si="166"/>
        <v>-0.33730210701057578</v>
      </c>
      <c r="M1160" s="13">
        <f t="shared" si="170"/>
        <v>0.11377271139377403</v>
      </c>
      <c r="N1160" s="19">
        <f t="shared" si="167"/>
        <v>1.2880669372155376E-5</v>
      </c>
    </row>
    <row r="1161" spans="1:14" x14ac:dyDescent="0.2">
      <c r="A1161" s="5">
        <v>1159</v>
      </c>
      <c r="B1161" s="2" t="str">
        <f>'Исходные данные'!A1411</f>
        <v>03.08.2011</v>
      </c>
      <c r="C1161" s="2">
        <f>'Исходные данные'!B1411</f>
        <v>1072.81</v>
      </c>
      <c r="D1161" s="6" t="str">
        <f>'Исходные данные'!A1163</f>
        <v>31.07.2012</v>
      </c>
      <c r="E1161" s="2">
        <f>'Исходные данные'!B1163</f>
        <v>853.45</v>
      </c>
      <c r="F1161" s="13">
        <f t="shared" si="162"/>
        <v>0.79552763303846918</v>
      </c>
      <c r="G1161" s="13">
        <f t="shared" si="163"/>
        <v>3.9189552334259477E-2</v>
      </c>
      <c r="H1161" s="13">
        <f t="shared" si="164"/>
        <v>1.1289806380704237E-4</v>
      </c>
      <c r="I1161" s="13">
        <f t="shared" si="168"/>
        <v>-0.22874969511562154</v>
      </c>
      <c r="J1161" s="19">
        <f t="shared" si="165"/>
        <v>-2.582539767500493E-5</v>
      </c>
      <c r="K1161" s="13">
        <f t="shared" si="169"/>
        <v>0.70179868570428083</v>
      </c>
      <c r="L1161" s="13">
        <f t="shared" si="166"/>
        <v>-0.354108688584447</v>
      </c>
      <c r="M1161" s="13">
        <f t="shared" si="170"/>
        <v>0.12539296333099698</v>
      </c>
      <c r="N1161" s="19">
        <f t="shared" si="167"/>
        <v>1.4156622775097022E-5</v>
      </c>
    </row>
    <row r="1162" spans="1:14" x14ac:dyDescent="0.2">
      <c r="A1162" s="5">
        <v>1160</v>
      </c>
      <c r="B1162" s="2" t="str">
        <f>'Исходные данные'!A1412</f>
        <v>02.08.2011</v>
      </c>
      <c r="C1162" s="2">
        <f>'Исходные данные'!B1412</f>
        <v>1092.18</v>
      </c>
      <c r="D1162" s="6" t="str">
        <f>'Исходные данные'!A1164</f>
        <v>30.07.2012</v>
      </c>
      <c r="E1162" s="2">
        <f>'Исходные данные'!B1164</f>
        <v>855.31</v>
      </c>
      <c r="F1162" s="13">
        <f t="shared" si="162"/>
        <v>0.78312182973502531</v>
      </c>
      <c r="G1162" s="13">
        <f t="shared" si="163"/>
        <v>3.9080172487955832E-2</v>
      </c>
      <c r="H1162" s="13">
        <f t="shared" si="164"/>
        <v>1.1258296010894786E-4</v>
      </c>
      <c r="I1162" s="13">
        <f t="shared" si="168"/>
        <v>-0.24446700156342976</v>
      </c>
      <c r="J1162" s="19">
        <f t="shared" si="165"/>
        <v>-2.7522818684969706E-5</v>
      </c>
      <c r="K1162" s="13">
        <f t="shared" si="169"/>
        <v>0.6908545322998173</v>
      </c>
      <c r="L1162" s="13">
        <f t="shared" si="166"/>
        <v>-0.36982599503225527</v>
      </c>
      <c r="M1162" s="13">
        <f t="shared" si="170"/>
        <v>0.13677126660159783</v>
      </c>
      <c r="N1162" s="19">
        <f t="shared" si="167"/>
        <v>1.5398114051857962E-5</v>
      </c>
    </row>
    <row r="1163" spans="1:14" x14ac:dyDescent="0.2">
      <c r="A1163" s="5">
        <v>1161</v>
      </c>
      <c r="B1163" s="2" t="str">
        <f>'Исходные данные'!A1413</f>
        <v>01.08.2011</v>
      </c>
      <c r="C1163" s="2">
        <f>'Исходные данные'!B1413</f>
        <v>1100.9100000000001</v>
      </c>
      <c r="D1163" s="6" t="str">
        <f>'Исходные данные'!A1165</f>
        <v>27.07.2012</v>
      </c>
      <c r="E1163" s="2">
        <f>'Исходные данные'!B1165</f>
        <v>849.99</v>
      </c>
      <c r="F1163" s="13">
        <f t="shared" si="162"/>
        <v>0.77207946153636531</v>
      </c>
      <c r="G1163" s="13">
        <f t="shared" si="163"/>
        <v>3.8971097925843128E-2</v>
      </c>
      <c r="H1163" s="13">
        <f t="shared" si="164"/>
        <v>1.122687358797938E-4</v>
      </c>
      <c r="I1163" s="13">
        <f t="shared" si="168"/>
        <v>-0.25866780480298296</v>
      </c>
      <c r="J1163" s="19">
        <f t="shared" si="165"/>
        <v>-2.9040307458032154E-5</v>
      </c>
      <c r="K1163" s="13">
        <f t="shared" si="169"/>
        <v>0.68111317427899853</v>
      </c>
      <c r="L1163" s="13">
        <f t="shared" si="166"/>
        <v>-0.38402679827180836</v>
      </c>
      <c r="M1163" s="13">
        <f t="shared" si="170"/>
        <v>0.14747658179089632</v>
      </c>
      <c r="N1163" s="19">
        <f t="shared" si="167"/>
        <v>1.6557009409536946E-5</v>
      </c>
    </row>
    <row r="1164" spans="1:14" x14ac:dyDescent="0.2">
      <c r="A1164" s="5">
        <v>1162</v>
      </c>
      <c r="B1164" s="2" t="str">
        <f>'Исходные данные'!A1414</f>
        <v>29.07.2011</v>
      </c>
      <c r="C1164" s="2">
        <f>'Исходные данные'!B1414</f>
        <v>1082.9000000000001</v>
      </c>
      <c r="D1164" s="6" t="str">
        <f>'Исходные данные'!A1166</f>
        <v>26.07.2012</v>
      </c>
      <c r="E1164" s="2">
        <f>'Исходные данные'!B1166</f>
        <v>843.23</v>
      </c>
      <c r="F1164" s="13">
        <f t="shared" si="162"/>
        <v>0.77867762489611225</v>
      </c>
      <c r="G1164" s="13">
        <f t="shared" si="163"/>
        <v>3.8862327795859124E-2</v>
      </c>
      <c r="H1164" s="13">
        <f t="shared" si="164"/>
        <v>1.1195538866494187E-4</v>
      </c>
      <c r="I1164" s="13">
        <f t="shared" si="168"/>
        <v>-0.25015815073251646</v>
      </c>
      <c r="J1164" s="19">
        <f t="shared" si="165"/>
        <v>-2.8006552992961995E-5</v>
      </c>
      <c r="K1164" s="13">
        <f t="shared" si="169"/>
        <v>0.68693394301363853</v>
      </c>
      <c r="L1164" s="13">
        <f t="shared" si="166"/>
        <v>-0.37551714420134197</v>
      </c>
      <c r="M1164" s="13">
        <f t="shared" si="170"/>
        <v>0.14101312558913159</v>
      </c>
      <c r="N1164" s="19">
        <f t="shared" si="167"/>
        <v>1.5787179282189487E-5</v>
      </c>
    </row>
    <row r="1165" spans="1:14" x14ac:dyDescent="0.2">
      <c r="A1165" s="5">
        <v>1163</v>
      </c>
      <c r="B1165" s="2" t="str">
        <f>'Исходные данные'!A1415</f>
        <v>28.07.2011</v>
      </c>
      <c r="C1165" s="2">
        <f>'Исходные данные'!B1415</f>
        <v>1085.51</v>
      </c>
      <c r="D1165" s="6" t="str">
        <f>'Исходные данные'!A1167</f>
        <v>25.07.2012</v>
      </c>
      <c r="E1165" s="2">
        <f>'Исходные данные'!B1167</f>
        <v>841.28</v>
      </c>
      <c r="F1165" s="13">
        <f t="shared" si="162"/>
        <v>0.77500898195318324</v>
      </c>
      <c r="G1165" s="13">
        <f t="shared" si="163"/>
        <v>3.8753861248319699E-2</v>
      </c>
      <c r="H1165" s="13">
        <f t="shared" si="164"/>
        <v>1.1164291601660466E-4</v>
      </c>
      <c r="I1165" s="13">
        <f t="shared" si="168"/>
        <v>-0.2548806600789385</v>
      </c>
      <c r="J1165" s="19">
        <f t="shared" si="165"/>
        <v>-2.8455620127449694E-5</v>
      </c>
      <c r="K1165" s="13">
        <f t="shared" si="169"/>
        <v>0.68369753903627806</v>
      </c>
      <c r="L1165" s="13">
        <f t="shared" si="166"/>
        <v>-0.38023965354776401</v>
      </c>
      <c r="M1165" s="13">
        <f t="shared" si="170"/>
        <v>0.14458219413012374</v>
      </c>
      <c r="N1165" s="19">
        <f t="shared" si="167"/>
        <v>1.6141577756765837E-5</v>
      </c>
    </row>
    <row r="1166" spans="1:14" x14ac:dyDescent="0.2">
      <c r="A1166" s="5">
        <v>1164</v>
      </c>
      <c r="B1166" s="2" t="str">
        <f>'Исходные данные'!A1416</f>
        <v>27.07.2011</v>
      </c>
      <c r="C1166" s="2">
        <f>'Исходные данные'!B1416</f>
        <v>1087.3499999999999</v>
      </c>
      <c r="D1166" s="6" t="str">
        <f>'Исходные данные'!A1168</f>
        <v>24.07.2012</v>
      </c>
      <c r="E1166" s="2">
        <f>'Исходные данные'!B1168</f>
        <v>840.88</v>
      </c>
      <c r="F1166" s="13">
        <f t="shared" si="162"/>
        <v>0.77332965466501136</v>
      </c>
      <c r="G1166" s="13">
        <f t="shared" si="163"/>
        <v>3.8645697435912278E-2</v>
      </c>
      <c r="H1166" s="13">
        <f t="shared" si="164"/>
        <v>1.1133131549382679E-4</v>
      </c>
      <c r="I1166" s="13">
        <f t="shared" si="168"/>
        <v>-0.25704985989989737</v>
      </c>
      <c r="J1166" s="19">
        <f t="shared" si="165"/>
        <v>-2.8617699050159451E-5</v>
      </c>
      <c r="K1166" s="13">
        <f t="shared" si="169"/>
        <v>0.68221606983928118</v>
      </c>
      <c r="L1166" s="13">
        <f t="shared" si="166"/>
        <v>-0.38240885336872282</v>
      </c>
      <c r="M1166" s="13">
        <f t="shared" si="170"/>
        <v>0.14623653113478147</v>
      </c>
      <c r="N1166" s="19">
        <f t="shared" si="167"/>
        <v>1.6280705384489178E-5</v>
      </c>
    </row>
    <row r="1167" spans="1:14" x14ac:dyDescent="0.2">
      <c r="A1167" s="5">
        <v>1165</v>
      </c>
      <c r="B1167" s="2" t="str">
        <f>'Исходные данные'!A1417</f>
        <v>26.07.2011</v>
      </c>
      <c r="C1167" s="2">
        <f>'Исходные данные'!B1417</f>
        <v>1091.44</v>
      </c>
      <c r="D1167" s="6" t="str">
        <f>'Исходные данные'!A1169</f>
        <v>23.07.2012</v>
      </c>
      <c r="E1167" s="2">
        <f>'Исходные данные'!B1169</f>
        <v>844.2</v>
      </c>
      <c r="F1167" s="13">
        <f t="shared" si="162"/>
        <v>0.77347357619291945</v>
      </c>
      <c r="G1167" s="13">
        <f t="shared" si="163"/>
        <v>3.8537835513689167E-2</v>
      </c>
      <c r="H1167" s="13">
        <f t="shared" si="164"/>
        <v>1.1102058466246566E-4</v>
      </c>
      <c r="I1167" s="13">
        <f t="shared" si="168"/>
        <v>-0.25686377090622031</v>
      </c>
      <c r="J1167" s="19">
        <f t="shared" si="165"/>
        <v>-2.8517166024614217E-5</v>
      </c>
      <c r="K1167" s="13">
        <f t="shared" si="169"/>
        <v>0.68234303455418954</v>
      </c>
      <c r="L1167" s="13">
        <f t="shared" si="166"/>
        <v>-0.38222276437504571</v>
      </c>
      <c r="M1167" s="13">
        <f t="shared" si="170"/>
        <v>0.14609424160650183</v>
      </c>
      <c r="N1167" s="19">
        <f t="shared" si="167"/>
        <v>1.6219468118973352E-5</v>
      </c>
    </row>
    <row r="1168" spans="1:14" x14ac:dyDescent="0.2">
      <c r="A1168" s="5">
        <v>1166</v>
      </c>
      <c r="B1168" s="2" t="str">
        <f>'Исходные данные'!A1418</f>
        <v>25.07.2011</v>
      </c>
      <c r="C1168" s="2">
        <f>'Исходные данные'!B1418</f>
        <v>1088.3</v>
      </c>
      <c r="D1168" s="6" t="str">
        <f>'Исходные данные'!A1170</f>
        <v>20.07.2012</v>
      </c>
      <c r="E1168" s="2">
        <f>'Исходные данные'!B1170</f>
        <v>852.72</v>
      </c>
      <c r="F1168" s="13">
        <f t="shared" si="162"/>
        <v>0.78353395203528442</v>
      </c>
      <c r="G1168" s="13">
        <f t="shared" si="163"/>
        <v>3.8430274639060923E-2</v>
      </c>
      <c r="H1168" s="13">
        <f t="shared" si="164"/>
        <v>1.1071072109517237E-4</v>
      </c>
      <c r="I1168" s="13">
        <f t="shared" si="168"/>
        <v>-0.24394088432113459</v>
      </c>
      <c r="J1168" s="19">
        <f t="shared" si="165"/>
        <v>-2.7006871207786839E-5</v>
      </c>
      <c r="K1168" s="13">
        <f t="shared" si="169"/>
        <v>0.691218098411992</v>
      </c>
      <c r="L1168" s="13">
        <f t="shared" si="166"/>
        <v>-0.36929987778995998</v>
      </c>
      <c r="M1168" s="13">
        <f t="shared" si="170"/>
        <v>0.1363823997356795</v>
      </c>
      <c r="N1168" s="19">
        <f t="shared" si="167"/>
        <v>1.5098993819427123E-5</v>
      </c>
    </row>
    <row r="1169" spans="1:14" x14ac:dyDescent="0.2">
      <c r="A1169" s="5">
        <v>1167</v>
      </c>
      <c r="B1169" s="2" t="str">
        <f>'Исходные данные'!A1419</f>
        <v>22.07.2011</v>
      </c>
      <c r="C1169" s="2">
        <f>'Исходные данные'!B1419</f>
        <v>1091.42</v>
      </c>
      <c r="D1169" s="6" t="str">
        <f>'Исходные данные'!A1171</f>
        <v>19.07.2012</v>
      </c>
      <c r="E1169" s="2">
        <f>'Исходные данные'!B1171</f>
        <v>858.84</v>
      </c>
      <c r="F1169" s="13">
        <f t="shared" si="162"/>
        <v>0.78690146781257442</v>
      </c>
      <c r="G1169" s="13">
        <f t="shared" si="163"/>
        <v>3.8323013971789832E-2</v>
      </c>
      <c r="H1169" s="13">
        <f t="shared" si="164"/>
        <v>1.1040172237137293E-4</v>
      </c>
      <c r="I1169" s="13">
        <f t="shared" si="168"/>
        <v>-0.23965223813276698</v>
      </c>
      <c r="J1169" s="19">
        <f t="shared" si="165"/>
        <v>-2.6458019860011893E-5</v>
      </c>
      <c r="K1169" s="13">
        <f t="shared" si="169"/>
        <v>0.69418885398155528</v>
      </c>
      <c r="L1169" s="13">
        <f t="shared" si="166"/>
        <v>-0.36501123160159243</v>
      </c>
      <c r="M1169" s="13">
        <f t="shared" si="170"/>
        <v>0.13323319919531149</v>
      </c>
      <c r="N1169" s="19">
        <f t="shared" si="167"/>
        <v>1.4709174668210606E-5</v>
      </c>
    </row>
    <row r="1170" spans="1:14" x14ac:dyDescent="0.2">
      <c r="A1170" s="5">
        <v>1168</v>
      </c>
      <c r="B1170" s="2" t="str">
        <f>'Исходные данные'!A1420</f>
        <v>21.07.2011</v>
      </c>
      <c r="C1170" s="2">
        <f>'Исходные данные'!B1420</f>
        <v>1075.18</v>
      </c>
      <c r="D1170" s="6" t="str">
        <f>'Исходные данные'!A1172</f>
        <v>18.07.2012</v>
      </c>
      <c r="E1170" s="2">
        <f>'Исходные данные'!B1172</f>
        <v>859.06</v>
      </c>
      <c r="F1170" s="13">
        <f t="shared" si="162"/>
        <v>0.79899179672240916</v>
      </c>
      <c r="G1170" s="13">
        <f t="shared" si="163"/>
        <v>3.8216052673983376E-2</v>
      </c>
      <c r="H1170" s="13">
        <f t="shared" si="164"/>
        <v>1.1009358607724944E-4</v>
      </c>
      <c r="I1170" s="13">
        <f t="shared" si="168"/>
        <v>-0.22440460019921954</v>
      </c>
      <c r="J1170" s="19">
        <f t="shared" si="165"/>
        <v>-2.4705507168163523E-5</v>
      </c>
      <c r="K1170" s="13">
        <f t="shared" si="169"/>
        <v>0.70485470213851575</v>
      </c>
      <c r="L1170" s="13">
        <f t="shared" si="166"/>
        <v>-0.34976359366804499</v>
      </c>
      <c r="M1170" s="13">
        <f t="shared" si="170"/>
        <v>0.12233457145558541</v>
      </c>
      <c r="N1170" s="19">
        <f t="shared" si="167"/>
        <v>1.3468251672768914E-5</v>
      </c>
    </row>
    <row r="1171" spans="1:14" x14ac:dyDescent="0.2">
      <c r="A1171" s="5">
        <v>1169</v>
      </c>
      <c r="B1171" s="2" t="str">
        <f>'Исходные данные'!A1421</f>
        <v>20.07.2011</v>
      </c>
      <c r="C1171" s="2">
        <f>'Исходные данные'!B1421</f>
        <v>1078.3399999999999</v>
      </c>
      <c r="D1171" s="6" t="str">
        <f>'Исходные данные'!A1173</f>
        <v>17.07.2012</v>
      </c>
      <c r="E1171" s="2">
        <f>'Исходные данные'!B1173</f>
        <v>861.23</v>
      </c>
      <c r="F1171" s="13">
        <f t="shared" si="162"/>
        <v>0.79866275942652598</v>
      </c>
      <c r="G1171" s="13">
        <f t="shared" si="163"/>
        <v>3.8109389910087568E-2</v>
      </c>
      <c r="H1171" s="13">
        <f t="shared" si="164"/>
        <v>1.0978630980572088E-4</v>
      </c>
      <c r="I1171" s="13">
        <f t="shared" si="168"/>
        <v>-0.22481650063072259</v>
      </c>
      <c r="J1171" s="19">
        <f t="shared" si="165"/>
        <v>-2.4681773987682556E-5</v>
      </c>
      <c r="K1171" s="13">
        <f t="shared" si="169"/>
        <v>0.70456443196786622</v>
      </c>
      <c r="L1171" s="13">
        <f t="shared" si="166"/>
        <v>-0.35017549409954801</v>
      </c>
      <c r="M1171" s="13">
        <f t="shared" si="170"/>
        <v>0.1226228766678627</v>
      </c>
      <c r="N1171" s="19">
        <f t="shared" si="167"/>
        <v>1.3462313127126678E-5</v>
      </c>
    </row>
    <row r="1172" spans="1:14" x14ac:dyDescent="0.2">
      <c r="A1172" s="5">
        <v>1170</v>
      </c>
      <c r="B1172" s="2" t="str">
        <f>'Исходные данные'!A1422</f>
        <v>19.07.2011</v>
      </c>
      <c r="C1172" s="2">
        <f>'Исходные данные'!B1422</f>
        <v>1077.56</v>
      </c>
      <c r="D1172" s="6" t="str">
        <f>'Исходные данные'!A1174</f>
        <v>16.07.2012</v>
      </c>
      <c r="E1172" s="2">
        <f>'Исходные данные'!B1174</f>
        <v>855.31</v>
      </c>
      <c r="F1172" s="13">
        <f t="shared" si="162"/>
        <v>0.79374698392664911</v>
      </c>
      <c r="G1172" s="13">
        <f t="shared" si="163"/>
        <v>3.8003024846880486E-2</v>
      </c>
      <c r="H1172" s="13">
        <f t="shared" si="164"/>
        <v>1.0947989115642452E-4</v>
      </c>
      <c r="I1172" s="13">
        <f t="shared" si="168"/>
        <v>-0.23099052855990476</v>
      </c>
      <c r="J1172" s="19">
        <f t="shared" si="165"/>
        <v>-2.5288817924903343E-5</v>
      </c>
      <c r="K1172" s="13">
        <f t="shared" si="169"/>
        <v>0.70022783240581921</v>
      </c>
      <c r="L1172" s="13">
        <f t="shared" si="166"/>
        <v>-0.35634952202873027</v>
      </c>
      <c r="M1172" s="13">
        <f t="shared" si="170"/>
        <v>0.12698498185010465</v>
      </c>
      <c r="N1172" s="19">
        <f t="shared" si="167"/>
        <v>1.390230199145E-5</v>
      </c>
    </row>
    <row r="1173" spans="1:14" x14ac:dyDescent="0.2">
      <c r="A1173" s="5">
        <v>1171</v>
      </c>
      <c r="B1173" s="2" t="str">
        <f>'Исходные данные'!A1423</f>
        <v>18.07.2011</v>
      </c>
      <c r="C1173" s="2">
        <f>'Исходные данные'!B1423</f>
        <v>1079.2</v>
      </c>
      <c r="D1173" s="6" t="str">
        <f>'Исходные данные'!A1175</f>
        <v>13.07.2012</v>
      </c>
      <c r="E1173" s="2">
        <f>'Исходные данные'!B1175</f>
        <v>853.12</v>
      </c>
      <c r="F1173" s="13">
        <f t="shared" si="162"/>
        <v>0.79051148999258702</v>
      </c>
      <c r="G1173" s="13">
        <f t="shared" si="163"/>
        <v>3.7896956653465798E-2</v>
      </c>
      <c r="H1173" s="13">
        <f t="shared" si="164"/>
        <v>1.0917432773569718E-4</v>
      </c>
      <c r="I1173" s="13">
        <f t="shared" si="168"/>
        <v>-0.23507508734325708</v>
      </c>
      <c r="J1173" s="19">
        <f t="shared" si="165"/>
        <v>-2.5664164628110389E-5</v>
      </c>
      <c r="K1173" s="13">
        <f t="shared" si="169"/>
        <v>0.69737354388556216</v>
      </c>
      <c r="L1173" s="13">
        <f t="shared" si="166"/>
        <v>-0.36043408081208261</v>
      </c>
      <c r="M1173" s="13">
        <f t="shared" si="170"/>
        <v>0.12991272661085101</v>
      </c>
      <c r="N1173" s="19">
        <f t="shared" si="167"/>
        <v>1.4183134592051076E-5</v>
      </c>
    </row>
    <row r="1174" spans="1:14" x14ac:dyDescent="0.2">
      <c r="A1174" s="5">
        <v>1172</v>
      </c>
      <c r="B1174" s="2" t="str">
        <f>'Исходные данные'!A1424</f>
        <v>15.07.2011</v>
      </c>
      <c r="C1174" s="2">
        <f>'Исходные данные'!B1424</f>
        <v>1078.19</v>
      </c>
      <c r="D1174" s="6" t="str">
        <f>'Исходные данные'!A1176</f>
        <v>12.07.2012</v>
      </c>
      <c r="E1174" s="2">
        <f>'Исходные данные'!B1176</f>
        <v>847.36</v>
      </c>
      <c r="F1174" s="13">
        <f t="shared" si="162"/>
        <v>0.78590971906621276</v>
      </c>
      <c r="G1174" s="13">
        <f t="shared" si="163"/>
        <v>3.7791184501266256E-2</v>
      </c>
      <c r="H1174" s="13">
        <f t="shared" si="164"/>
        <v>1.088696171565566E-4</v>
      </c>
      <c r="I1174" s="13">
        <f t="shared" si="168"/>
        <v>-0.24091335438890285</v>
      </c>
      <c r="J1174" s="19">
        <f t="shared" si="165"/>
        <v>-2.6228144660221698E-5</v>
      </c>
      <c r="K1174" s="13">
        <f t="shared" si="169"/>
        <v>0.69331395292489795</v>
      </c>
      <c r="L1174" s="13">
        <f t="shared" si="166"/>
        <v>-0.36627234785772828</v>
      </c>
      <c r="M1174" s="13">
        <f t="shared" si="170"/>
        <v>0.13415543280521283</v>
      </c>
      <c r="N1174" s="19">
        <f t="shared" si="167"/>
        <v>1.4605450608975675E-5</v>
      </c>
    </row>
    <row r="1175" spans="1:14" x14ac:dyDescent="0.2">
      <c r="A1175" s="5">
        <v>1173</v>
      </c>
      <c r="B1175" s="2" t="str">
        <f>'Исходные данные'!A1425</f>
        <v>14.07.2011</v>
      </c>
      <c r="C1175" s="2">
        <f>'Исходные данные'!B1425</f>
        <v>1079.8399999999999</v>
      </c>
      <c r="D1175" s="6" t="str">
        <f>'Исходные данные'!A1177</f>
        <v>11.07.2012</v>
      </c>
      <c r="E1175" s="2">
        <f>'Исходные данные'!B1177</f>
        <v>850.51</v>
      </c>
      <c r="F1175" s="13">
        <f t="shared" si="162"/>
        <v>0.78762594458438295</v>
      </c>
      <c r="G1175" s="13">
        <f t="shared" si="163"/>
        <v>3.7685707564017151E-2</v>
      </c>
      <c r="H1175" s="13">
        <f t="shared" si="164"/>
        <v>1.0856575703868252E-4</v>
      </c>
      <c r="I1175" s="13">
        <f t="shared" si="168"/>
        <v>-0.2387319914387665</v>
      </c>
      <c r="J1175" s="19">
        <f t="shared" si="165"/>
        <v>-2.5918119379901958E-5</v>
      </c>
      <c r="K1175" s="13">
        <f t="shared" si="169"/>
        <v>0.69482797300792598</v>
      </c>
      <c r="L1175" s="13">
        <f t="shared" si="166"/>
        <v>-0.3640909849075919</v>
      </c>
      <c r="M1175" s="13">
        <f t="shared" si="170"/>
        <v>0.13256224529098043</v>
      </c>
      <c r="N1175" s="19">
        <f t="shared" si="167"/>
        <v>1.4391720514762816E-5</v>
      </c>
    </row>
    <row r="1176" spans="1:14" x14ac:dyDescent="0.2">
      <c r="A1176" s="5">
        <v>1174</v>
      </c>
      <c r="B1176" s="2" t="str">
        <f>'Исходные данные'!A1426</f>
        <v>13.07.2011</v>
      </c>
      <c r="C1176" s="2">
        <f>'Исходные данные'!B1426</f>
        <v>1082.99</v>
      </c>
      <c r="D1176" s="6" t="str">
        <f>'Исходные данные'!A1178</f>
        <v>10.07.2012</v>
      </c>
      <c r="E1176" s="2">
        <f>'Исходные данные'!B1178</f>
        <v>854.96</v>
      </c>
      <c r="F1176" s="13">
        <f t="shared" si="162"/>
        <v>0.78944403918780415</v>
      </c>
      <c r="G1176" s="13">
        <f t="shared" si="163"/>
        <v>3.7580525017759984E-2</v>
      </c>
      <c r="H1176" s="13">
        <f t="shared" si="164"/>
        <v>1.0826274500839843E-4</v>
      </c>
      <c r="I1176" s="13">
        <f t="shared" si="168"/>
        <v>-0.23642632913137765</v>
      </c>
      <c r="J1176" s="19">
        <f t="shared" si="165"/>
        <v>-2.559616338402202E-5</v>
      </c>
      <c r="K1176" s="13">
        <f t="shared" si="169"/>
        <v>0.69643185997574086</v>
      </c>
      <c r="L1176" s="13">
        <f t="shared" si="166"/>
        <v>-0.36178532260020307</v>
      </c>
      <c r="M1176" s="13">
        <f t="shared" si="170"/>
        <v>0.13088861964893314</v>
      </c>
      <c r="N1176" s="19">
        <f t="shared" si="167"/>
        <v>1.4170361253553696E-5</v>
      </c>
    </row>
    <row r="1177" spans="1:14" x14ac:dyDescent="0.2">
      <c r="A1177" s="5">
        <v>1175</v>
      </c>
      <c r="B1177" s="2" t="str">
        <f>'Исходные данные'!A1427</f>
        <v>12.07.2011</v>
      </c>
      <c r="C1177" s="2">
        <f>'Исходные данные'!B1427</f>
        <v>1076.6400000000001</v>
      </c>
      <c r="D1177" s="6" t="str">
        <f>'Исходные данные'!A1179</f>
        <v>09.07.2012</v>
      </c>
      <c r="E1177" s="2">
        <f>'Исходные данные'!B1179</f>
        <v>854.69</v>
      </c>
      <c r="F1177" s="13">
        <f t="shared" si="162"/>
        <v>0.7938493832664586</v>
      </c>
      <c r="G1177" s="13">
        <f t="shared" si="163"/>
        <v>3.7475636040835897E-2</v>
      </c>
      <c r="H1177" s="13">
        <f t="shared" si="164"/>
        <v>1.0796057869865267E-4</v>
      </c>
      <c r="I1177" s="13">
        <f t="shared" si="168"/>
        <v>-0.23086152934818127</v>
      </c>
      <c r="J1177" s="19">
        <f t="shared" si="165"/>
        <v>-2.4923944307685637E-5</v>
      </c>
      <c r="K1177" s="13">
        <f t="shared" si="169"/>
        <v>0.70031816707065142</v>
      </c>
      <c r="L1177" s="13">
        <f t="shared" si="166"/>
        <v>-0.35622052281700678</v>
      </c>
      <c r="M1177" s="13">
        <f t="shared" si="170"/>
        <v>0.12689306087602176</v>
      </c>
      <c r="N1177" s="19">
        <f t="shared" si="167"/>
        <v>1.3699448285018671E-5</v>
      </c>
    </row>
    <row r="1178" spans="1:14" x14ac:dyDescent="0.2">
      <c r="A1178" s="5">
        <v>1176</v>
      </c>
      <c r="B1178" s="2" t="str">
        <f>'Исходные данные'!A1428</f>
        <v>11.07.2011</v>
      </c>
      <c r="C1178" s="2">
        <f>'Исходные данные'!B1428</f>
        <v>1078.6500000000001</v>
      </c>
      <c r="D1178" s="6" t="str">
        <f>'Исходные данные'!A1180</f>
        <v>06.07.2012</v>
      </c>
      <c r="E1178" s="2">
        <f>'Исходные данные'!B1180</f>
        <v>853.01</v>
      </c>
      <c r="F1178" s="13">
        <f t="shared" si="162"/>
        <v>0.79081258981133817</v>
      </c>
      <c r="G1178" s="13">
        <f t="shared" si="163"/>
        <v>3.7371039813879417E-2</v>
      </c>
      <c r="H1178" s="13">
        <f t="shared" si="164"/>
        <v>1.0765925574900046E-4</v>
      </c>
      <c r="I1178" s="13">
        <f t="shared" si="168"/>
        <v>-0.23469426746422586</v>
      </c>
      <c r="J1178" s="19">
        <f t="shared" si="165"/>
        <v>-2.526701016375541E-5</v>
      </c>
      <c r="K1178" s="13">
        <f t="shared" si="169"/>
        <v>0.69763916816847782</v>
      </c>
      <c r="L1178" s="13">
        <f t="shared" si="166"/>
        <v>-0.36005326093305123</v>
      </c>
      <c r="M1178" s="13">
        <f t="shared" si="170"/>
        <v>0.129638350708524</v>
      </c>
      <c r="N1178" s="19">
        <f t="shared" si="167"/>
        <v>1.3956768353807601E-5</v>
      </c>
    </row>
    <row r="1179" spans="1:14" x14ac:dyDescent="0.2">
      <c r="A1179" s="5">
        <v>1177</v>
      </c>
      <c r="B1179" s="2" t="str">
        <f>'Исходные данные'!A1429</f>
        <v>08.07.2011</v>
      </c>
      <c r="C1179" s="2">
        <f>'Исходные данные'!B1429</f>
        <v>1095.8599999999999</v>
      </c>
      <c r="D1179" s="6" t="str">
        <f>'Исходные данные'!A1181</f>
        <v>05.07.2012</v>
      </c>
      <c r="E1179" s="2">
        <f>'Исходные данные'!B1181</f>
        <v>855.79</v>
      </c>
      <c r="F1179" s="13">
        <f t="shared" si="162"/>
        <v>0.78093004580877123</v>
      </c>
      <c r="G1179" s="13">
        <f t="shared" si="163"/>
        <v>3.7266735519811835E-2</v>
      </c>
      <c r="H1179" s="13">
        <f t="shared" si="164"/>
        <v>1.0735877380558475E-4</v>
      </c>
      <c r="I1179" s="13">
        <f t="shared" si="168"/>
        <v>-0.24726970318126704</v>
      </c>
      <c r="J1179" s="19">
        <f t="shared" si="165"/>
        <v>-2.6546572132811728E-5</v>
      </c>
      <c r="K1179" s="13">
        <f t="shared" si="169"/>
        <v>0.68892098402957325</v>
      </c>
      <c r="L1179" s="13">
        <f t="shared" si="166"/>
        <v>-0.37262869665009257</v>
      </c>
      <c r="M1179" s="13">
        <f t="shared" si="170"/>
        <v>0.13885214556714684</v>
      </c>
      <c r="N1179" s="19">
        <f t="shared" si="167"/>
        <v>1.4906996088363445E-5</v>
      </c>
    </row>
    <row r="1180" spans="1:14" x14ac:dyDescent="0.2">
      <c r="A1180" s="5">
        <v>1178</v>
      </c>
      <c r="B1180" s="2" t="str">
        <f>'Исходные данные'!A1430</f>
        <v>07.07.2011</v>
      </c>
      <c r="C1180" s="2">
        <f>'Исходные данные'!B1430</f>
        <v>1096.21</v>
      </c>
      <c r="D1180" s="6" t="str">
        <f>'Исходные данные'!A1182</f>
        <v>04.07.2012</v>
      </c>
      <c r="E1180" s="2">
        <f>'Исходные данные'!B1182</f>
        <v>855.64</v>
      </c>
      <c r="F1180" s="13">
        <f t="shared" si="162"/>
        <v>0.78054387389277602</v>
      </c>
      <c r="G1180" s="13">
        <f t="shared" si="163"/>
        <v>3.7162722343835032E-2</v>
      </c>
      <c r="H1180" s="13">
        <f t="shared" si="164"/>
        <v>1.0705913052111843E-4</v>
      </c>
      <c r="I1180" s="13">
        <f t="shared" si="168"/>
        <v>-0.24776432805971807</v>
      </c>
      <c r="J1180" s="19">
        <f t="shared" si="165"/>
        <v>-2.6525433536222561E-5</v>
      </c>
      <c r="K1180" s="13">
        <f t="shared" si="169"/>
        <v>0.68858031083125049</v>
      </c>
      <c r="L1180" s="13">
        <f t="shared" si="166"/>
        <v>-0.37312332152854361</v>
      </c>
      <c r="M1180" s="13">
        <f t="shared" si="170"/>
        <v>0.13922101306849305</v>
      </c>
      <c r="N1180" s="19">
        <f t="shared" si="167"/>
        <v>1.4904880609382132E-5</v>
      </c>
    </row>
    <row r="1181" spans="1:14" x14ac:dyDescent="0.2">
      <c r="A1181" s="5">
        <v>1179</v>
      </c>
      <c r="B1181" s="2" t="str">
        <f>'Исходные данные'!A1431</f>
        <v>06.07.2011</v>
      </c>
      <c r="C1181" s="2">
        <f>'Исходные данные'!B1431</f>
        <v>1081.56</v>
      </c>
      <c r="D1181" s="6" t="str">
        <f>'Исходные данные'!A1183</f>
        <v>03.07.2012</v>
      </c>
      <c r="E1181" s="2">
        <f>'Исходные данные'!B1183</f>
        <v>853.29</v>
      </c>
      <c r="F1181" s="13">
        <f t="shared" si="162"/>
        <v>0.78894374791967159</v>
      </c>
      <c r="G1181" s="13">
        <f t="shared" si="163"/>
        <v>3.7058999473425024E-2</v>
      </c>
      <c r="H1181" s="13">
        <f t="shared" si="164"/>
        <v>1.067603235548658E-4</v>
      </c>
      <c r="I1181" s="13">
        <f t="shared" si="168"/>
        <v>-0.23706025609023157</v>
      </c>
      <c r="J1181" s="19">
        <f t="shared" si="165"/>
        <v>-2.5308629642192469E-5</v>
      </c>
      <c r="K1181" s="13">
        <f t="shared" si="169"/>
        <v>0.69599051295036629</v>
      </c>
      <c r="L1181" s="13">
        <f t="shared" si="166"/>
        <v>-0.36241924955905708</v>
      </c>
      <c r="M1181" s="13">
        <f t="shared" si="170"/>
        <v>0.13134771245095023</v>
      </c>
      <c r="N1181" s="19">
        <f t="shared" si="167"/>
        <v>1.4022724279454922E-5</v>
      </c>
    </row>
    <row r="1182" spans="1:14" x14ac:dyDescent="0.2">
      <c r="A1182" s="5">
        <v>1180</v>
      </c>
      <c r="B1182" s="2" t="str">
        <f>'Исходные данные'!A1432</f>
        <v>05.07.2011</v>
      </c>
      <c r="C1182" s="2">
        <f>'Исходные данные'!B1432</f>
        <v>1082.17</v>
      </c>
      <c r="D1182" s="6" t="str">
        <f>'Исходные данные'!A1184</f>
        <v>02.07.2012</v>
      </c>
      <c r="E1182" s="2">
        <f>'Исходные данные'!B1184</f>
        <v>848.61</v>
      </c>
      <c r="F1182" s="13">
        <f t="shared" si="162"/>
        <v>0.78417439034532466</v>
      </c>
      <c r="G1182" s="13">
        <f t="shared" si="163"/>
        <v>3.6955566098325544E-2</v>
      </c>
      <c r="H1182" s="13">
        <f t="shared" si="164"/>
        <v>1.0646235057262404E-4</v>
      </c>
      <c r="I1182" s="13">
        <f t="shared" si="168"/>
        <v>-0.24312384670214127</v>
      </c>
      <c r="J1182" s="19">
        <f t="shared" si="165"/>
        <v>-2.588353620016827E-5</v>
      </c>
      <c r="K1182" s="13">
        <f t="shared" si="169"/>
        <v>0.69178308037565328</v>
      </c>
      <c r="L1182" s="13">
        <f t="shared" si="166"/>
        <v>-0.36848284017096672</v>
      </c>
      <c r="M1182" s="13">
        <f t="shared" si="170"/>
        <v>0.13577960350046234</v>
      </c>
      <c r="N1182" s="19">
        <f t="shared" si="167"/>
        <v>1.4455415748478112E-5</v>
      </c>
    </row>
    <row r="1183" spans="1:14" x14ac:dyDescent="0.2">
      <c r="A1183" s="5">
        <v>1181</v>
      </c>
      <c r="B1183" s="2" t="str">
        <f>'Исходные данные'!A1433</f>
        <v>04.07.2011</v>
      </c>
      <c r="C1183" s="2">
        <f>'Исходные данные'!B1433</f>
        <v>1077.5899999999999</v>
      </c>
      <c r="D1183" s="6" t="str">
        <f>'Исходные данные'!A1185</f>
        <v>29.06.2012</v>
      </c>
      <c r="E1183" s="2">
        <f>'Исходные данные'!B1185</f>
        <v>847.4</v>
      </c>
      <c r="F1183" s="13">
        <f t="shared" si="162"/>
        <v>0.78638443192679963</v>
      </c>
      <c r="G1183" s="13">
        <f t="shared" si="163"/>
        <v>3.6852421410541882E-2</v>
      </c>
      <c r="H1183" s="13">
        <f t="shared" si="164"/>
        <v>1.0616520924670546E-4</v>
      </c>
      <c r="I1183" s="13">
        <f t="shared" si="168"/>
        <v>-0.2403095069794195</v>
      </c>
      <c r="J1183" s="19">
        <f t="shared" si="165"/>
        <v>-2.5512509092442697E-5</v>
      </c>
      <c r="K1183" s="13">
        <f t="shared" si="169"/>
        <v>0.69373273518689715</v>
      </c>
      <c r="L1183" s="13">
        <f t="shared" si="166"/>
        <v>-0.365668500448245</v>
      </c>
      <c r="M1183" s="13">
        <f t="shared" si="170"/>
        <v>0.13371345222006828</v>
      </c>
      <c r="N1183" s="19">
        <f t="shared" si="167"/>
        <v>1.4195716634042902E-5</v>
      </c>
    </row>
    <row r="1184" spans="1:14" x14ac:dyDescent="0.2">
      <c r="A1184" s="5">
        <v>1182</v>
      </c>
      <c r="B1184" s="2" t="str">
        <f>'Исходные данные'!A1434</f>
        <v>01.07.2011</v>
      </c>
      <c r="C1184" s="2">
        <f>'Исходные данные'!B1434</f>
        <v>1068.58</v>
      </c>
      <c r="D1184" s="6" t="str">
        <f>'Исходные данные'!A1186</f>
        <v>28.06.2012</v>
      </c>
      <c r="E1184" s="2">
        <f>'Исходные данные'!B1186</f>
        <v>836.04</v>
      </c>
      <c r="F1184" s="13">
        <f t="shared" si="162"/>
        <v>0.78238409852327395</v>
      </c>
      <c r="G1184" s="13">
        <f t="shared" si="163"/>
        <v>3.67495646043344E-2</v>
      </c>
      <c r="H1184" s="13">
        <f t="shared" si="164"/>
        <v>1.0586889725591884E-4</v>
      </c>
      <c r="I1184" s="13">
        <f t="shared" si="168"/>
        <v>-0.24540948444138483</v>
      </c>
      <c r="J1184" s="19">
        <f t="shared" si="165"/>
        <v>-2.5981231493952982E-5</v>
      </c>
      <c r="K1184" s="13">
        <f t="shared" si="169"/>
        <v>0.6902037204696454</v>
      </c>
      <c r="L1184" s="13">
        <f t="shared" si="166"/>
        <v>-0.37076847791021028</v>
      </c>
      <c r="M1184" s="13">
        <f t="shared" si="170"/>
        <v>0.13746926421185421</v>
      </c>
      <c r="N1184" s="19">
        <f t="shared" si="167"/>
        <v>1.4553719408691553E-5</v>
      </c>
    </row>
    <row r="1185" spans="1:14" x14ac:dyDescent="0.2">
      <c r="A1185" s="5">
        <v>1183</v>
      </c>
      <c r="B1185" s="2" t="str">
        <f>'Исходные данные'!A1435</f>
        <v>30.06.2011</v>
      </c>
      <c r="C1185" s="2">
        <f>'Исходные данные'!B1435</f>
        <v>1056.5</v>
      </c>
      <c r="D1185" s="6" t="str">
        <f>'Исходные данные'!A1187</f>
        <v>27.06.2012</v>
      </c>
      <c r="E1185" s="2">
        <f>'Исходные данные'!B1187</f>
        <v>837.72</v>
      </c>
      <c r="F1185" s="13">
        <f t="shared" si="162"/>
        <v>0.79292001893043074</v>
      </c>
      <c r="G1185" s="13">
        <f t="shared" si="163"/>
        <v>3.6646994876212403E-2</v>
      </c>
      <c r="H1185" s="13">
        <f t="shared" si="164"/>
        <v>1.0557341228555175E-4</v>
      </c>
      <c r="I1185" s="13">
        <f t="shared" si="168"/>
        <v>-0.23203292128580094</v>
      </c>
      <c r="J1185" s="19">
        <f t="shared" si="165"/>
        <v>-2.4496507262726839E-5</v>
      </c>
      <c r="K1185" s="13">
        <f t="shared" si="169"/>
        <v>0.69949830030238636</v>
      </c>
      <c r="L1185" s="13">
        <f t="shared" si="166"/>
        <v>-0.35739191475462645</v>
      </c>
      <c r="M1185" s="13">
        <f t="shared" si="170"/>
        <v>0.1277289807319783</v>
      </c>
      <c r="N1185" s="19">
        <f t="shared" si="167"/>
        <v>1.3484784343630441E-5</v>
      </c>
    </row>
    <row r="1186" spans="1:14" x14ac:dyDescent="0.2">
      <c r="A1186" s="5">
        <v>1184</v>
      </c>
      <c r="B1186" s="2" t="str">
        <f>'Исходные данные'!A1436</f>
        <v>29.06.2011</v>
      </c>
      <c r="C1186" s="2">
        <f>'Исходные данные'!B1436</f>
        <v>1054.3699999999999</v>
      </c>
      <c r="D1186" s="6" t="str">
        <f>'Исходные данные'!A1188</f>
        <v>26.06.2012</v>
      </c>
      <c r="E1186" s="2">
        <f>'Исходные данные'!B1188</f>
        <v>837</v>
      </c>
      <c r="F1186" s="13">
        <f t="shared" si="162"/>
        <v>0.79383897493289846</v>
      </c>
      <c r="G1186" s="13">
        <f t="shared" si="163"/>
        <v>3.6544711424927719E-2</v>
      </c>
      <c r="H1186" s="13">
        <f t="shared" si="164"/>
        <v>1.0527875202735207E-4</v>
      </c>
      <c r="I1186" s="13">
        <f t="shared" si="168"/>
        <v>-0.23087464065369226</v>
      </c>
      <c r="J1186" s="19">
        <f t="shared" si="165"/>
        <v>-2.4306194042784086E-5</v>
      </c>
      <c r="K1186" s="13">
        <f t="shared" si="169"/>
        <v>0.7003089850454024</v>
      </c>
      <c r="L1186" s="13">
        <f t="shared" si="166"/>
        <v>-0.35623363412251768</v>
      </c>
      <c r="M1186" s="13">
        <f t="shared" si="170"/>
        <v>0.12690240208013592</v>
      </c>
      <c r="N1186" s="19">
        <f t="shared" si="167"/>
        <v>1.3360126520269958E-5</v>
      </c>
    </row>
    <row r="1187" spans="1:14" x14ac:dyDescent="0.2">
      <c r="A1187" s="5">
        <v>1185</v>
      </c>
      <c r="B1187" s="2" t="str">
        <f>'Исходные данные'!A1437</f>
        <v>28.06.2011</v>
      </c>
      <c r="C1187" s="2">
        <f>'Исходные данные'!B1437</f>
        <v>1046.51</v>
      </c>
      <c r="D1187" s="6" t="str">
        <f>'Исходные данные'!A1189</f>
        <v>25.06.2012</v>
      </c>
      <c r="E1187" s="2">
        <f>'Исходные данные'!B1189</f>
        <v>821.15</v>
      </c>
      <c r="F1187" s="13">
        <f t="shared" si="162"/>
        <v>0.78465566501992334</v>
      </c>
      <c r="G1187" s="13">
        <f t="shared" si="163"/>
        <v>3.6442713451468475E-2</v>
      </c>
      <c r="H1187" s="13">
        <f t="shared" si="164"/>
        <v>1.0498491417951006E-4</v>
      </c>
      <c r="I1187" s="13">
        <f t="shared" si="168"/>
        <v>-0.24251030071855906</v>
      </c>
      <c r="J1187" s="19">
        <f t="shared" si="165"/>
        <v>-2.54599231085851E-5</v>
      </c>
      <c r="K1187" s="13">
        <f t="shared" si="169"/>
        <v>0.69220765133971407</v>
      </c>
      <c r="L1187" s="13">
        <f t="shared" si="166"/>
        <v>-0.36786929418738445</v>
      </c>
      <c r="M1187" s="13">
        <f t="shared" si="170"/>
        <v>0.13532781760592452</v>
      </c>
      <c r="N1187" s="19">
        <f t="shared" si="167"/>
        <v>1.4207379317458375E-5</v>
      </c>
    </row>
    <row r="1188" spans="1:14" x14ac:dyDescent="0.2">
      <c r="A1188" s="5">
        <v>1186</v>
      </c>
      <c r="B1188" s="2" t="str">
        <f>'Исходные данные'!A1438</f>
        <v>27.06.2011</v>
      </c>
      <c r="C1188" s="2">
        <f>'Исходные данные'!B1438</f>
        <v>1045.33</v>
      </c>
      <c r="D1188" s="6" t="str">
        <f>'Исходные данные'!A1190</f>
        <v>22.06.2012</v>
      </c>
      <c r="E1188" s="2">
        <f>'Исходные данные'!B1190</f>
        <v>827.44</v>
      </c>
      <c r="F1188" s="13">
        <f t="shared" si="162"/>
        <v>0.79155864655180674</v>
      </c>
      <c r="G1188" s="13">
        <f t="shared" si="163"/>
        <v>3.6341000159052922E-2</v>
      </c>
      <c r="H1188" s="13">
        <f t="shared" si="164"/>
        <v>1.0469189644664056E-4</v>
      </c>
      <c r="I1188" s="13">
        <f t="shared" si="168"/>
        <v>-0.23375130695204605</v>
      </c>
      <c r="J1188" s="19">
        <f t="shared" si="165"/>
        <v>-2.4471867621690496E-5</v>
      </c>
      <c r="K1188" s="13">
        <f t="shared" si="169"/>
        <v>0.69829732461481242</v>
      </c>
      <c r="L1188" s="13">
        <f t="shared" si="166"/>
        <v>-0.35911030042087161</v>
      </c>
      <c r="M1188" s="13">
        <f t="shared" si="170"/>
        <v>0.12896020786836879</v>
      </c>
      <c r="N1188" s="19">
        <f t="shared" si="167"/>
        <v>1.3501088727892506E-5</v>
      </c>
    </row>
    <row r="1189" spans="1:14" x14ac:dyDescent="0.2">
      <c r="A1189" s="5">
        <v>1187</v>
      </c>
      <c r="B1189" s="2" t="str">
        <f>'Исходные данные'!A1439</f>
        <v>24.06.2011</v>
      </c>
      <c r="C1189" s="2">
        <f>'Исходные данные'!B1439</f>
        <v>1047.67</v>
      </c>
      <c r="D1189" s="6" t="str">
        <f>'Исходные данные'!A1191</f>
        <v>21.06.2012</v>
      </c>
      <c r="E1189" s="2">
        <f>'Исходные данные'!B1191</f>
        <v>842.82</v>
      </c>
      <c r="F1189" s="13">
        <f t="shared" si="162"/>
        <v>0.80447087346206347</v>
      </c>
      <c r="G1189" s="13">
        <f t="shared" si="163"/>
        <v>3.623957075312316E-2</v>
      </c>
      <c r="H1189" s="13">
        <f t="shared" si="164"/>
        <v>1.0439969653976491E-4</v>
      </c>
      <c r="I1189" s="13">
        <f t="shared" si="168"/>
        <v>-0.21757051772708316</v>
      </c>
      <c r="J1189" s="19">
        <f t="shared" si="165"/>
        <v>-2.2714296026707026E-5</v>
      </c>
      <c r="K1189" s="13">
        <f t="shared" si="169"/>
        <v>0.70968823487210009</v>
      </c>
      <c r="L1189" s="13">
        <f t="shared" si="166"/>
        <v>-0.34292951119590859</v>
      </c>
      <c r="M1189" s="13">
        <f t="shared" si="170"/>
        <v>0.1176006496490649</v>
      </c>
      <c r="N1189" s="19">
        <f t="shared" si="167"/>
        <v>1.2277472136241586E-5</v>
      </c>
    </row>
    <row r="1190" spans="1:14" x14ac:dyDescent="0.2">
      <c r="A1190" s="5">
        <v>1188</v>
      </c>
      <c r="B1190" s="2" t="str">
        <f>'Исходные данные'!A1440</f>
        <v>23.06.2011</v>
      </c>
      <c r="C1190" s="2">
        <f>'Исходные данные'!B1440</f>
        <v>1045.31</v>
      </c>
      <c r="D1190" s="6" t="str">
        <f>'Исходные данные'!A1192</f>
        <v>20.06.2012</v>
      </c>
      <c r="E1190" s="2">
        <f>'Исходные данные'!B1192</f>
        <v>851.03</v>
      </c>
      <c r="F1190" s="13">
        <f t="shared" si="162"/>
        <v>0.81414125953066552</v>
      </c>
      <c r="G1190" s="13">
        <f t="shared" si="163"/>
        <v>3.6138424441338905E-2</v>
      </c>
      <c r="H1190" s="13">
        <f t="shared" si="164"/>
        <v>1.0410831217629305E-4</v>
      </c>
      <c r="I1190" s="13">
        <f t="shared" si="168"/>
        <v>-0.20562139052852801</v>
      </c>
      <c r="J1190" s="19">
        <f t="shared" si="165"/>
        <v>-2.1406895915267461E-5</v>
      </c>
      <c r="K1190" s="13">
        <f t="shared" si="169"/>
        <v>0.718219257493246</v>
      </c>
      <c r="L1190" s="13">
        <f t="shared" si="166"/>
        <v>-0.33098038399735352</v>
      </c>
      <c r="M1190" s="13">
        <f t="shared" si="170"/>
        <v>0.10954801459103571</v>
      </c>
      <c r="N1190" s="19">
        <f t="shared" si="167"/>
        <v>1.1404858901336651E-5</v>
      </c>
    </row>
    <row r="1191" spans="1:14" x14ac:dyDescent="0.2">
      <c r="A1191" s="5">
        <v>1189</v>
      </c>
      <c r="B1191" s="2" t="str">
        <f>'Исходные данные'!A1441</f>
        <v>22.06.2011</v>
      </c>
      <c r="C1191" s="2">
        <f>'Исходные данные'!B1441</f>
        <v>1051.01</v>
      </c>
      <c r="D1191" s="6" t="str">
        <f>'Исходные данные'!A1193</f>
        <v>19.06.2012</v>
      </c>
      <c r="E1191" s="2">
        <f>'Исходные данные'!B1193</f>
        <v>855.84</v>
      </c>
      <c r="F1191" s="13">
        <f t="shared" si="162"/>
        <v>0.81430243289787918</v>
      </c>
      <c r="G1191" s="13">
        <f t="shared" si="163"/>
        <v>3.6037560433571356E-2</v>
      </c>
      <c r="H1191" s="13">
        <f t="shared" si="164"/>
        <v>1.0381774108000572E-4</v>
      </c>
      <c r="I1191" s="13">
        <f t="shared" si="168"/>
        <v>-0.2054234427966054</v>
      </c>
      <c r="J1191" s="19">
        <f t="shared" si="165"/>
        <v>-2.1326597796021345E-5</v>
      </c>
      <c r="K1191" s="13">
        <f t="shared" si="169"/>
        <v>0.71836144143832037</v>
      </c>
      <c r="L1191" s="13">
        <f t="shared" si="166"/>
        <v>-0.33078243626543097</v>
      </c>
      <c r="M1191" s="13">
        <f t="shared" si="170"/>
        <v>0.10941702014169401</v>
      </c>
      <c r="N1191" s="19">
        <f t="shared" si="167"/>
        <v>1.135942786681616E-5</v>
      </c>
    </row>
    <row r="1192" spans="1:14" x14ac:dyDescent="0.2">
      <c r="A1192" s="5">
        <v>1190</v>
      </c>
      <c r="B1192" s="2" t="str">
        <f>'Исходные данные'!A1442</f>
        <v>21.06.2011</v>
      </c>
      <c r="C1192" s="2">
        <f>'Исходные данные'!B1442</f>
        <v>1054.31</v>
      </c>
      <c r="D1192" s="6" t="str">
        <f>'Исходные данные'!A1194</f>
        <v>18.06.2012</v>
      </c>
      <c r="E1192" s="2">
        <f>'Исходные данные'!B1194</f>
        <v>849.55</v>
      </c>
      <c r="F1192" s="13">
        <f t="shared" si="162"/>
        <v>0.80578767155770126</v>
      </c>
      <c r="G1192" s="13">
        <f t="shared" si="163"/>
        <v>3.5936977941896993E-2</v>
      </c>
      <c r="H1192" s="13">
        <f t="shared" si="164"/>
        <v>1.0352798098103679E-4</v>
      </c>
      <c r="I1192" s="13">
        <f t="shared" si="168"/>
        <v>-0.21593500597248264</v>
      </c>
      <c r="J1192" s="19">
        <f t="shared" si="165"/>
        <v>-2.2355315191459248E-5</v>
      </c>
      <c r="K1192" s="13">
        <f t="shared" si="169"/>
        <v>0.71084988801207571</v>
      </c>
      <c r="L1192" s="13">
        <f t="shared" si="166"/>
        <v>-0.341293999441308</v>
      </c>
      <c r="M1192" s="13">
        <f t="shared" si="170"/>
        <v>0.11648159405464366</v>
      </c>
      <c r="N1192" s="19">
        <f t="shared" si="167"/>
        <v>1.2059104253929997E-5</v>
      </c>
    </row>
    <row r="1193" spans="1:14" x14ac:dyDescent="0.2">
      <c r="A1193" s="5">
        <v>1191</v>
      </c>
      <c r="B1193" s="2" t="str">
        <f>'Исходные данные'!A1443</f>
        <v>20.06.2011</v>
      </c>
      <c r="C1193" s="2">
        <f>'Исходные данные'!B1443</f>
        <v>1053.45</v>
      </c>
      <c r="D1193" s="6" t="str">
        <f>'Исходные данные'!A1195</f>
        <v>15.06.2012</v>
      </c>
      <c r="E1193" s="2">
        <f>'Исходные данные'!B1195</f>
        <v>842.67</v>
      </c>
      <c r="F1193" s="13">
        <f t="shared" si="162"/>
        <v>0.79991456642460479</v>
      </c>
      <c r="G1193" s="13">
        <f t="shared" si="163"/>
        <v>3.5836676180591463E-2</v>
      </c>
      <c r="H1193" s="13">
        <f t="shared" si="164"/>
        <v>1.0323902961585543E-4</v>
      </c>
      <c r="I1193" s="13">
        <f t="shared" si="168"/>
        <v>-0.22325034898612212</v>
      </c>
      <c r="J1193" s="19">
        <f t="shared" si="165"/>
        <v>-2.3048149390728321E-5</v>
      </c>
      <c r="K1193" s="13">
        <f t="shared" si="169"/>
        <v>0.70566875125172523</v>
      </c>
      <c r="L1193" s="13">
        <f t="shared" si="166"/>
        <v>-0.34860934245494762</v>
      </c>
      <c r="M1193" s="13">
        <f t="shared" si="170"/>
        <v>0.12152847364687107</v>
      </c>
      <c r="N1193" s="19">
        <f t="shared" si="167"/>
        <v>1.2546481689999028E-5</v>
      </c>
    </row>
    <row r="1194" spans="1:14" x14ac:dyDescent="0.2">
      <c r="A1194" s="5">
        <v>1192</v>
      </c>
      <c r="B1194" s="2" t="str">
        <f>'Исходные данные'!A1444</f>
        <v>17.06.2011</v>
      </c>
      <c r="C1194" s="2">
        <f>'Исходные данные'!B1444</f>
        <v>1061.6199999999999</v>
      </c>
      <c r="D1194" s="6" t="str">
        <f>'Исходные данные'!A1196</f>
        <v>14.06.2012</v>
      </c>
      <c r="E1194" s="2">
        <f>'Исходные данные'!B1196</f>
        <v>829.44</v>
      </c>
      <c r="F1194" s="13">
        <f t="shared" si="162"/>
        <v>0.78129650910872073</v>
      </c>
      <c r="G1194" s="13">
        <f t="shared" si="163"/>
        <v>3.5736654366123333E-2</v>
      </c>
      <c r="H1194" s="13">
        <f t="shared" si="164"/>
        <v>1.0295088472724829E-4</v>
      </c>
      <c r="I1194" s="13">
        <f t="shared" si="168"/>
        <v>-0.24680054804430215</v>
      </c>
      <c r="J1194" s="19">
        <f t="shared" si="165"/>
        <v>-2.5408334772330654E-5</v>
      </c>
      <c r="K1194" s="13">
        <f t="shared" si="169"/>
        <v>0.68924427067805982</v>
      </c>
      <c r="L1194" s="13">
        <f t="shared" si="166"/>
        <v>-0.37215954151312758</v>
      </c>
      <c r="M1194" s="13">
        <f t="shared" si="170"/>
        <v>0.13850272433926145</v>
      </c>
      <c r="N1194" s="19">
        <f t="shared" si="167"/>
        <v>1.425897800786115E-5</v>
      </c>
    </row>
    <row r="1195" spans="1:14" x14ac:dyDescent="0.2">
      <c r="A1195" s="5">
        <v>1193</v>
      </c>
      <c r="B1195" s="2" t="str">
        <f>'Исходные данные'!A1445</f>
        <v>16.06.2011</v>
      </c>
      <c r="C1195" s="2">
        <f>'Исходные данные'!B1445</f>
        <v>1065.93</v>
      </c>
      <c r="D1195" s="6" t="str">
        <f>'Исходные данные'!A1197</f>
        <v>13.06.2012</v>
      </c>
      <c r="E1195" s="2">
        <f>'Исходные данные'!B1197</f>
        <v>827.37</v>
      </c>
      <c r="F1195" s="13">
        <f t="shared" si="162"/>
        <v>0.77619543497227772</v>
      </c>
      <c r="G1195" s="13">
        <f t="shared" si="163"/>
        <v>3.5636911717148091E-2</v>
      </c>
      <c r="H1195" s="13">
        <f t="shared" si="164"/>
        <v>1.026635440643021E-4</v>
      </c>
      <c r="I1195" s="13">
        <f t="shared" si="168"/>
        <v>-0.25335094131652253</v>
      </c>
      <c r="J1195" s="19">
        <f t="shared" si="165"/>
        <v>-2.6009905527581227E-5</v>
      </c>
      <c r="K1195" s="13">
        <f t="shared" si="169"/>
        <v>0.68474420433723082</v>
      </c>
      <c r="L1195" s="13">
        <f t="shared" si="166"/>
        <v>-0.37870993478534792</v>
      </c>
      <c r="M1195" s="13">
        <f t="shared" si="170"/>
        <v>0.14342121470512259</v>
      </c>
      <c r="N1195" s="19">
        <f t="shared" si="167"/>
        <v>1.4724130195635086E-5</v>
      </c>
    </row>
    <row r="1196" spans="1:14" x14ac:dyDescent="0.2">
      <c r="A1196" s="5">
        <v>1194</v>
      </c>
      <c r="B1196" s="2" t="str">
        <f>'Исходные данные'!A1446</f>
        <v>15.06.2011</v>
      </c>
      <c r="C1196" s="2">
        <f>'Исходные данные'!B1446</f>
        <v>1077.21</v>
      </c>
      <c r="D1196" s="6" t="str">
        <f>'Исходные данные'!A1198</f>
        <v>09.06.2012</v>
      </c>
      <c r="E1196" s="2">
        <f>'Исходные данные'!B1198</f>
        <v>823.84</v>
      </c>
      <c r="F1196" s="13">
        <f t="shared" si="162"/>
        <v>0.76479052366762279</v>
      </c>
      <c r="G1196" s="13">
        <f t="shared" si="163"/>
        <v>3.5537447454501998E-2</v>
      </c>
      <c r="H1196" s="13">
        <f t="shared" si="164"/>
        <v>1.0237700538238605E-4</v>
      </c>
      <c r="I1196" s="13">
        <f t="shared" si="168"/>
        <v>-0.26815330792366732</v>
      </c>
      <c r="J1196" s="19">
        <f t="shared" si="165"/>
        <v>-2.7452732648605914E-5</v>
      </c>
      <c r="K1196" s="13">
        <f t="shared" si="169"/>
        <v>0.67468301798521169</v>
      </c>
      <c r="L1196" s="13">
        <f t="shared" si="166"/>
        <v>-0.39351230139249271</v>
      </c>
      <c r="M1196" s="13">
        <f t="shared" si="170"/>
        <v>0.15485193134721614</v>
      </c>
      <c r="N1196" s="19">
        <f t="shared" si="167"/>
        <v>1.5853277009006823E-5</v>
      </c>
    </row>
    <row r="1197" spans="1:14" x14ac:dyDescent="0.2">
      <c r="A1197" s="5">
        <v>1195</v>
      </c>
      <c r="B1197" s="2" t="str">
        <f>'Исходные данные'!A1447</f>
        <v>14.06.2011</v>
      </c>
      <c r="C1197" s="2">
        <f>'Исходные данные'!B1447</f>
        <v>1080.46</v>
      </c>
      <c r="D1197" s="6" t="str">
        <f>'Исходные данные'!A1199</f>
        <v>08.06.2012</v>
      </c>
      <c r="E1197" s="2">
        <f>'Исходные данные'!B1199</f>
        <v>818.25</v>
      </c>
      <c r="F1197" s="13">
        <f t="shared" si="162"/>
        <v>0.75731632823056838</v>
      </c>
      <c r="G1197" s="13">
        <f t="shared" si="163"/>
        <v>3.5438260801195963E-2</v>
      </c>
      <c r="H1197" s="13">
        <f t="shared" si="164"/>
        <v>1.0209126644313406E-4</v>
      </c>
      <c r="I1197" s="13">
        <f t="shared" si="168"/>
        <v>-0.27797424198220227</v>
      </c>
      <c r="J1197" s="19">
        <f t="shared" si="165"/>
        <v>-2.8378742402533233E-5</v>
      </c>
      <c r="K1197" s="13">
        <f t="shared" si="169"/>
        <v>0.6680894311422414</v>
      </c>
      <c r="L1197" s="13">
        <f t="shared" si="166"/>
        <v>-0.40333323545102773</v>
      </c>
      <c r="M1197" s="13">
        <f t="shared" si="170"/>
        <v>0.16267769881939431</v>
      </c>
      <c r="N1197" s="19">
        <f t="shared" si="167"/>
        <v>1.6607972294526699E-5</v>
      </c>
    </row>
    <row r="1198" spans="1:14" x14ac:dyDescent="0.2">
      <c r="A1198" s="5">
        <v>1196</v>
      </c>
      <c r="B1198" s="2" t="str">
        <f>'Исходные данные'!A1448</f>
        <v>10.06.2011</v>
      </c>
      <c r="C1198" s="2">
        <f>'Исходные данные'!B1448</f>
        <v>1078.24</v>
      </c>
      <c r="D1198" s="6" t="str">
        <f>'Исходные данные'!A1200</f>
        <v>07.06.2012</v>
      </c>
      <c r="E1198" s="2">
        <f>'Исходные данные'!B1200</f>
        <v>816.76</v>
      </c>
      <c r="F1198" s="13">
        <f t="shared" si="162"/>
        <v>0.75749369342632433</v>
      </c>
      <c r="G1198" s="13">
        <f t="shared" si="163"/>
        <v>3.5339350982409527E-2</v>
      </c>
      <c r="H1198" s="13">
        <f t="shared" si="164"/>
        <v>1.018063250144275E-4</v>
      </c>
      <c r="I1198" s="13">
        <f t="shared" si="168"/>
        <v>-0.27774006714307298</v>
      </c>
      <c r="J1198" s="19">
        <f t="shared" si="165"/>
        <v>-2.8275695545096605E-5</v>
      </c>
      <c r="K1198" s="13">
        <f t="shared" si="169"/>
        <v>0.66824589919702881</v>
      </c>
      <c r="L1198" s="13">
        <f t="shared" si="166"/>
        <v>-0.40309906061189849</v>
      </c>
      <c r="M1198" s="13">
        <f t="shared" si="170"/>
        <v>0.16248885266619514</v>
      </c>
      <c r="N1198" s="19">
        <f t="shared" si="167"/>
        <v>1.6542392945756088E-5</v>
      </c>
    </row>
    <row r="1199" spans="1:14" x14ac:dyDescent="0.2">
      <c r="A1199" s="5">
        <v>1197</v>
      </c>
      <c r="B1199" s="2" t="str">
        <f>'Исходные данные'!A1449</f>
        <v>09.06.2011</v>
      </c>
      <c r="C1199" s="2">
        <f>'Исходные данные'!B1449</f>
        <v>1073.03</v>
      </c>
      <c r="D1199" s="6" t="str">
        <f>'Исходные данные'!A1201</f>
        <v>06.06.2012</v>
      </c>
      <c r="E1199" s="2">
        <f>'Исходные данные'!B1201</f>
        <v>805.42</v>
      </c>
      <c r="F1199" s="13">
        <f t="shared" si="162"/>
        <v>0.75060343140452734</v>
      </c>
      <c r="G1199" s="13">
        <f t="shared" si="163"/>
        <v>3.5240717225484809E-2</v>
      </c>
      <c r="H1199" s="13">
        <f t="shared" si="164"/>
        <v>1.0152217887037777E-4</v>
      </c>
      <c r="I1199" s="13">
        <f t="shared" si="168"/>
        <v>-0.28687782074286866</v>
      </c>
      <c r="J1199" s="19">
        <f t="shared" si="165"/>
        <v>-2.9124461431401682E-5</v>
      </c>
      <c r="K1199" s="13">
        <f t="shared" si="169"/>
        <v>0.66216744682123141</v>
      </c>
      <c r="L1199" s="13">
        <f t="shared" si="166"/>
        <v>-0.41223681421169406</v>
      </c>
      <c r="M1199" s="13">
        <f t="shared" si="170"/>
        <v>0.16993919099140689</v>
      </c>
      <c r="N1199" s="19">
        <f t="shared" si="167"/>
        <v>1.7252596944916902E-5</v>
      </c>
    </row>
    <row r="1200" spans="1:14" x14ac:dyDescent="0.2">
      <c r="A1200" s="5">
        <v>1198</v>
      </c>
      <c r="B1200" s="2" t="str">
        <f>'Исходные данные'!A1450</f>
        <v>08.06.2011</v>
      </c>
      <c r="C1200" s="2">
        <f>'Исходные данные'!B1450</f>
        <v>1064.77</v>
      </c>
      <c r="D1200" s="6" t="str">
        <f>'Исходные данные'!A1202</f>
        <v>05.06.2012</v>
      </c>
      <c r="E1200" s="2">
        <f>'Исходные данные'!B1202</f>
        <v>803.61</v>
      </c>
      <c r="F1200" s="13">
        <f t="shared" si="162"/>
        <v>0.75472637283169142</v>
      </c>
      <c r="G1200" s="13">
        <f t="shared" si="163"/>
        <v>3.5142358759920396E-2</v>
      </c>
      <c r="H1200" s="13">
        <f t="shared" si="164"/>
        <v>1.0123882579130862E-4</v>
      </c>
      <c r="I1200" s="13">
        <f t="shared" si="168"/>
        <v>-0.28140001551362037</v>
      </c>
      <c r="J1200" s="19">
        <f t="shared" si="165"/>
        <v>-2.8488607148254956E-5</v>
      </c>
      <c r="K1200" s="13">
        <f t="shared" si="169"/>
        <v>0.66580462390302297</v>
      </c>
      <c r="L1200" s="13">
        <f t="shared" si="166"/>
        <v>-0.40675900898244588</v>
      </c>
      <c r="M1200" s="13">
        <f t="shared" si="170"/>
        <v>0.16545289138838162</v>
      </c>
      <c r="N1200" s="19">
        <f t="shared" si="167"/>
        <v>1.6750256447936675E-5</v>
      </c>
    </row>
    <row r="1201" spans="1:14" x14ac:dyDescent="0.2">
      <c r="A1201" s="5">
        <v>1199</v>
      </c>
      <c r="B1201" s="2" t="str">
        <f>'Исходные данные'!A1451</f>
        <v>07.06.2011</v>
      </c>
      <c r="C1201" s="2">
        <f>'Исходные данные'!B1451</f>
        <v>1060.68</v>
      </c>
      <c r="D1201" s="6" t="str">
        <f>'Исходные данные'!A1203</f>
        <v>04.06.2012</v>
      </c>
      <c r="E1201" s="2">
        <f>'Исходные данные'!B1203</f>
        <v>802.13</v>
      </c>
      <c r="F1201" s="13">
        <f t="shared" si="162"/>
        <v>0.75624127917939432</v>
      </c>
      <c r="G1201" s="13">
        <f t="shared" si="163"/>
        <v>3.5044274817365446E-2</v>
      </c>
      <c r="H1201" s="13">
        <f t="shared" si="164"/>
        <v>1.0095626356373925E-4</v>
      </c>
      <c r="I1201" s="13">
        <f t="shared" si="168"/>
        <v>-0.27939480136718681</v>
      </c>
      <c r="J1201" s="19">
        <f t="shared" si="165"/>
        <v>-2.8206655205164284E-5</v>
      </c>
      <c r="K1201" s="13">
        <f t="shared" si="169"/>
        <v>0.66714104421028786</v>
      </c>
      <c r="L1201" s="13">
        <f t="shared" si="166"/>
        <v>-0.40475379483601232</v>
      </c>
      <c r="M1201" s="13">
        <f t="shared" si="170"/>
        <v>0.16382563443415288</v>
      </c>
      <c r="N1201" s="19">
        <f t="shared" si="167"/>
        <v>1.6539223928431135E-5</v>
      </c>
    </row>
    <row r="1202" spans="1:14" x14ac:dyDescent="0.2">
      <c r="A1202" s="5">
        <v>1200</v>
      </c>
      <c r="B1202" s="2" t="str">
        <f>'Исходные данные'!A1452</f>
        <v>06.06.2011</v>
      </c>
      <c r="C1202" s="2">
        <f>'Исходные данные'!B1452</f>
        <v>1052.23</v>
      </c>
      <c r="D1202" s="6" t="str">
        <f>'Исходные данные'!A1204</f>
        <v>01.06.2012</v>
      </c>
      <c r="E1202" s="2">
        <f>'Исходные данные'!B1204</f>
        <v>805.79</v>
      </c>
      <c r="F1202" s="13">
        <f t="shared" si="162"/>
        <v>0.76579264989593521</v>
      </c>
      <c r="G1202" s="13">
        <f t="shared" si="163"/>
        <v>3.4946464631613598E-2</v>
      </c>
      <c r="H1202" s="13">
        <f t="shared" si="164"/>
        <v>1.0067448998036668E-4</v>
      </c>
      <c r="I1202" s="13">
        <f t="shared" si="168"/>
        <v>-0.26684383792710947</v>
      </c>
      <c r="J1202" s="19">
        <f t="shared" si="165"/>
        <v>-2.6864367287715374E-5</v>
      </c>
      <c r="K1202" s="13">
        <f t="shared" si="169"/>
        <v>0.67556707385044068</v>
      </c>
      <c r="L1202" s="13">
        <f t="shared" si="166"/>
        <v>-0.39220283139593498</v>
      </c>
      <c r="M1202" s="13">
        <f t="shared" si="170"/>
        <v>0.15382306095498832</v>
      </c>
      <c r="N1202" s="19">
        <f t="shared" si="167"/>
        <v>1.5486058208862305E-5</v>
      </c>
    </row>
    <row r="1203" spans="1:14" x14ac:dyDescent="0.2">
      <c r="A1203" s="5">
        <v>1201</v>
      </c>
      <c r="B1203" s="2" t="str">
        <f>'Исходные данные'!A1453</f>
        <v>03.06.2011</v>
      </c>
      <c r="C1203" s="2">
        <f>'Исходные данные'!B1453</f>
        <v>1057.74</v>
      </c>
      <c r="D1203" s="6" t="str">
        <f>'Исходные данные'!A1205</f>
        <v>31.05.2012</v>
      </c>
      <c r="E1203" s="2">
        <f>'Исходные данные'!B1205</f>
        <v>817.2</v>
      </c>
      <c r="F1203" s="13">
        <f t="shared" si="162"/>
        <v>0.77259061773214588</v>
      </c>
      <c r="G1203" s="13">
        <f t="shared" si="163"/>
        <v>3.4848927438596994E-2</v>
      </c>
      <c r="H1203" s="13">
        <f t="shared" si="164"/>
        <v>1.0039350284004862E-4</v>
      </c>
      <c r="I1203" s="13">
        <f t="shared" si="168"/>
        <v>-0.25800597258224006</v>
      </c>
      <c r="J1203" s="19">
        <f t="shared" si="165"/>
        <v>-2.5902123341184624E-5</v>
      </c>
      <c r="K1203" s="13">
        <f t="shared" si="169"/>
        <v>0.68156410612786245</v>
      </c>
      <c r="L1203" s="13">
        <f t="shared" si="166"/>
        <v>-0.38336496605106551</v>
      </c>
      <c r="M1203" s="13">
        <f t="shared" si="170"/>
        <v>0.14696869719533473</v>
      </c>
      <c r="N1203" s="19">
        <f t="shared" si="167"/>
        <v>1.4754702319278083E-5</v>
      </c>
    </row>
    <row r="1204" spans="1:14" x14ac:dyDescent="0.2">
      <c r="A1204" s="5">
        <v>1202</v>
      </c>
      <c r="B1204" s="2" t="str">
        <f>'Исходные данные'!A1454</f>
        <v>02.06.2011</v>
      </c>
      <c r="C1204" s="2">
        <f>'Исходные данные'!B1454</f>
        <v>1055.17</v>
      </c>
      <c r="D1204" s="6" t="str">
        <f>'Исходные данные'!A1206</f>
        <v>30.05.2012</v>
      </c>
      <c r="E1204" s="2">
        <f>'Исходные данные'!B1206</f>
        <v>809.1</v>
      </c>
      <c r="F1204" s="13">
        <f t="shared" si="162"/>
        <v>0.7667958717552622</v>
      </c>
      <c r="G1204" s="13">
        <f t="shared" si="163"/>
        <v>3.4751662476380313E-2</v>
      </c>
      <c r="H1204" s="13">
        <f t="shared" si="164"/>
        <v>1.0011329994778622E-4</v>
      </c>
      <c r="I1204" s="13">
        <f t="shared" si="168"/>
        <v>-0.26553465155588823</v>
      </c>
      <c r="J1204" s="19">
        <f t="shared" si="165"/>
        <v>-2.6583550217745537E-5</v>
      </c>
      <c r="K1204" s="13">
        <f t="shared" si="169"/>
        <v>0.67645209625960123</v>
      </c>
      <c r="L1204" s="13">
        <f t="shared" si="166"/>
        <v>-0.39089364502471374</v>
      </c>
      <c r="M1204" s="13">
        <f t="shared" si="170"/>
        <v>0.15279784172070704</v>
      </c>
      <c r="N1204" s="19">
        <f t="shared" si="167"/>
        <v>1.5297096159559508E-5</v>
      </c>
    </row>
    <row r="1205" spans="1:14" x14ac:dyDescent="0.2">
      <c r="A1205" s="5">
        <v>1203</v>
      </c>
      <c r="B1205" s="2" t="str">
        <f>'Исходные данные'!A1455</f>
        <v>01.06.2011</v>
      </c>
      <c r="C1205" s="2">
        <f>'Исходные данные'!B1455</f>
        <v>1065.01</v>
      </c>
      <c r="D1205" s="6" t="str">
        <f>'Исходные данные'!A1207</f>
        <v>29.05.2012</v>
      </c>
      <c r="E1205" s="2">
        <f>'Исходные данные'!B1207</f>
        <v>806.43</v>
      </c>
      <c r="F1205" s="13">
        <f t="shared" si="162"/>
        <v>0.75720415770743932</v>
      </c>
      <c r="G1205" s="13">
        <f t="shared" si="163"/>
        <v>3.4654668985154853E-2</v>
      </c>
      <c r="H1205" s="13">
        <f t="shared" si="164"/>
        <v>9.983387911470702E-5</v>
      </c>
      <c r="I1205" s="13">
        <f t="shared" si="168"/>
        <v>-0.27812236876473923</v>
      </c>
      <c r="J1205" s="19">
        <f t="shared" si="165"/>
        <v>-2.7766034942354943E-5</v>
      </c>
      <c r="K1205" s="13">
        <f t="shared" si="169"/>
        <v>0.66799047653345422</v>
      </c>
      <c r="L1205" s="13">
        <f t="shared" si="166"/>
        <v>-0.40348136223356462</v>
      </c>
      <c r="M1205" s="13">
        <f t="shared" si="170"/>
        <v>0.16279720966985312</v>
      </c>
      <c r="N1205" s="19">
        <f t="shared" si="167"/>
        <v>1.6252676950391728E-5</v>
      </c>
    </row>
    <row r="1206" spans="1:14" x14ac:dyDescent="0.2">
      <c r="A1206" s="5">
        <v>1204</v>
      </c>
      <c r="B1206" s="2" t="str">
        <f>'Исходные данные'!A1456</f>
        <v>31.05.2011</v>
      </c>
      <c r="C1206" s="2">
        <f>'Исходные данные'!B1456</f>
        <v>1066.9000000000001</v>
      </c>
      <c r="D1206" s="6" t="str">
        <f>'Исходные данные'!A1208</f>
        <v>28.05.2012</v>
      </c>
      <c r="E1206" s="2">
        <f>'Исходные данные'!B1208</f>
        <v>801.49</v>
      </c>
      <c r="F1206" s="13">
        <f t="shared" si="162"/>
        <v>0.75123254288124464</v>
      </c>
      <c r="G1206" s="13">
        <f t="shared" si="163"/>
        <v>3.4557946207232584E-2</v>
      </c>
      <c r="H1206" s="13">
        <f t="shared" si="164"/>
        <v>9.9555238158047853E-5</v>
      </c>
      <c r="I1206" s="13">
        <f t="shared" si="168"/>
        <v>-0.28604003083200463</v>
      </c>
      <c r="J1206" s="19">
        <f t="shared" si="165"/>
        <v>-2.8476783392215572E-5</v>
      </c>
      <c r="K1206" s="13">
        <f t="shared" si="169"/>
        <v>0.66272243647738616</v>
      </c>
      <c r="L1206" s="13">
        <f t="shared" si="166"/>
        <v>-0.41139902430083009</v>
      </c>
      <c r="M1206" s="13">
        <f t="shared" si="170"/>
        <v>0.16924915719567513</v>
      </c>
      <c r="N1206" s="19">
        <f t="shared" si="167"/>
        <v>1.6849640152664317E-5</v>
      </c>
    </row>
    <row r="1207" spans="1:14" x14ac:dyDescent="0.2">
      <c r="A1207" s="5">
        <v>1205</v>
      </c>
      <c r="B1207" s="2" t="str">
        <f>'Исходные данные'!A1457</f>
        <v>30.05.2011</v>
      </c>
      <c r="C1207" s="2">
        <f>'Исходные данные'!B1457</f>
        <v>1052.6400000000001</v>
      </c>
      <c r="D1207" s="6" t="str">
        <f>'Исходные данные'!A1209</f>
        <v>25.05.2012</v>
      </c>
      <c r="E1207" s="2">
        <f>'Исходные данные'!B1209</f>
        <v>799.33</v>
      </c>
      <c r="F1207" s="13">
        <f t="shared" si="162"/>
        <v>0.7593574251405989</v>
      </c>
      <c r="G1207" s="13">
        <f t="shared" si="163"/>
        <v>3.4461493387040215E-2</v>
      </c>
      <c r="H1207" s="13">
        <f t="shared" si="164"/>
        <v>9.9277374901137727E-5</v>
      </c>
      <c r="I1207" s="13">
        <f t="shared" si="168"/>
        <v>-0.27528269656881776</v>
      </c>
      <c r="J1207" s="19">
        <f t="shared" si="165"/>
        <v>-2.7329343471058661E-5</v>
      </c>
      <c r="K1207" s="13">
        <f t="shared" si="169"/>
        <v>0.66989004631808813</v>
      </c>
      <c r="L1207" s="13">
        <f t="shared" si="166"/>
        <v>-0.40064169003764316</v>
      </c>
      <c r="M1207" s="13">
        <f t="shared" si="170"/>
        <v>0.16051376379621907</v>
      </c>
      <c r="N1207" s="19">
        <f t="shared" si="167"/>
        <v>1.5935385105189907E-5</v>
      </c>
    </row>
    <row r="1208" spans="1:14" x14ac:dyDescent="0.2">
      <c r="A1208" s="5">
        <v>1206</v>
      </c>
      <c r="B1208" s="2" t="str">
        <f>'Исходные данные'!A1458</f>
        <v>27.05.2011</v>
      </c>
      <c r="C1208" s="2">
        <f>'Исходные данные'!B1458</f>
        <v>1047.93</v>
      </c>
      <c r="D1208" s="6" t="str">
        <f>'Исходные данные'!A1210</f>
        <v>24.05.2012</v>
      </c>
      <c r="E1208" s="2">
        <f>'Исходные данные'!B1210</f>
        <v>792.5</v>
      </c>
      <c r="F1208" s="13">
        <f t="shared" si="162"/>
        <v>0.75625280314524823</v>
      </c>
      <c r="G1208" s="13">
        <f t="shared" si="163"/>
        <v>3.4365309771113225E-2</v>
      </c>
      <c r="H1208" s="13">
        <f t="shared" si="164"/>
        <v>9.9000287173380637E-5</v>
      </c>
      <c r="I1208" s="13">
        <f t="shared" si="168"/>
        <v>-0.27937956300561062</v>
      </c>
      <c r="J1208" s="19">
        <f t="shared" si="165"/>
        <v>-2.7658656967929041E-5</v>
      </c>
      <c r="K1208" s="13">
        <f t="shared" si="169"/>
        <v>0.66715121042419989</v>
      </c>
      <c r="L1208" s="13">
        <f t="shared" si="166"/>
        <v>-0.40473855647443607</v>
      </c>
      <c r="M1208" s="13">
        <f t="shared" si="170"/>
        <v>0.16381329909701042</v>
      </c>
      <c r="N1208" s="19">
        <f t="shared" si="167"/>
        <v>1.6217563653422927E-5</v>
      </c>
    </row>
    <row r="1209" spans="1:14" x14ac:dyDescent="0.2">
      <c r="A1209" s="5">
        <v>1207</v>
      </c>
      <c r="B1209" s="2" t="str">
        <f>'Исходные данные'!A1459</f>
        <v>26.05.2011</v>
      </c>
      <c r="C1209" s="2">
        <f>'Исходные данные'!B1459</f>
        <v>1039.99</v>
      </c>
      <c r="D1209" s="6" t="str">
        <f>'Исходные данные'!A1211</f>
        <v>23.05.2012</v>
      </c>
      <c r="E1209" s="2">
        <f>'Исходные данные'!B1211</f>
        <v>796.07</v>
      </c>
      <c r="F1209" s="13">
        <f t="shared" si="162"/>
        <v>0.76545928326233914</v>
      </c>
      <c r="G1209" s="13">
        <f t="shared" si="163"/>
        <v>3.4269394608090156E-2</v>
      </c>
      <c r="H1209" s="13">
        <f t="shared" si="164"/>
        <v>9.8723972810239139E-5</v>
      </c>
      <c r="I1209" s="13">
        <f t="shared" si="168"/>
        <v>-0.26727925502816791</v>
      </c>
      <c r="J1209" s="19">
        <f t="shared" si="165"/>
        <v>-2.6386869906141822E-5</v>
      </c>
      <c r="K1209" s="13">
        <f t="shared" si="169"/>
        <v>0.6752729844240033</v>
      </c>
      <c r="L1209" s="13">
        <f t="shared" si="166"/>
        <v>-0.39263824849699336</v>
      </c>
      <c r="M1209" s="13">
        <f t="shared" si="170"/>
        <v>0.15416479418278684</v>
      </c>
      <c r="N1209" s="19">
        <f t="shared" si="167"/>
        <v>1.521976094919756E-5</v>
      </c>
    </row>
    <row r="1210" spans="1:14" x14ac:dyDescent="0.2">
      <c r="A1210" s="5">
        <v>1208</v>
      </c>
      <c r="B1210" s="2" t="str">
        <f>'Исходные данные'!A1460</f>
        <v>25.05.2011</v>
      </c>
      <c r="C1210" s="2">
        <f>'Исходные данные'!B1460</f>
        <v>1029.6500000000001</v>
      </c>
      <c r="D1210" s="6" t="str">
        <f>'Исходные данные'!A1212</f>
        <v>22.05.2012</v>
      </c>
      <c r="E1210" s="2">
        <f>'Исходные данные'!B1212</f>
        <v>806.21</v>
      </c>
      <c r="F1210" s="13">
        <f t="shared" si="162"/>
        <v>0.78299422133734764</v>
      </c>
      <c r="G1210" s="13">
        <f t="shared" si="163"/>
        <v>3.4173747148706579E-2</v>
      </c>
      <c r="H1210" s="13">
        <f t="shared" si="164"/>
        <v>9.8448429653216939E-5</v>
      </c>
      <c r="I1210" s="13">
        <f t="shared" si="168"/>
        <v>-0.24462996317521157</v>
      </c>
      <c r="J1210" s="19">
        <f t="shared" si="165"/>
        <v>-2.4083435720723868E-5</v>
      </c>
      <c r="K1210" s="13">
        <f t="shared" si="169"/>
        <v>0.69074195870456334</v>
      </c>
      <c r="L1210" s="13">
        <f t="shared" si="166"/>
        <v>-0.36998895664403708</v>
      </c>
      <c r="M1210" s="13">
        <f t="shared" si="170"/>
        <v>0.13689182803854327</v>
      </c>
      <c r="N1210" s="19">
        <f t="shared" si="167"/>
        <v>1.3476785502752798E-5</v>
      </c>
    </row>
    <row r="1211" spans="1:14" x14ac:dyDescent="0.2">
      <c r="A1211" s="5">
        <v>1209</v>
      </c>
      <c r="B1211" s="2" t="str">
        <f>'Исходные данные'!A1461</f>
        <v>24.05.2011</v>
      </c>
      <c r="C1211" s="2">
        <f>'Исходные данные'!B1461</f>
        <v>1026.45</v>
      </c>
      <c r="D1211" s="6" t="str">
        <f>'Исходные данные'!A1213</f>
        <v>21.05.2012</v>
      </c>
      <c r="E1211" s="2">
        <f>'Исходные данные'!B1213</f>
        <v>799.67</v>
      </c>
      <c r="F1211" s="13">
        <f t="shared" si="162"/>
        <v>0.77906376345657358</v>
      </c>
      <c r="G1211" s="13">
        <f t="shared" si="163"/>
        <v>3.407836664578931E-2</v>
      </c>
      <c r="H1211" s="13">
        <f t="shared" si="164"/>
        <v>9.8173655549842244E-5</v>
      </c>
      <c r="I1211" s="13">
        <f t="shared" si="168"/>
        <v>-0.24966238350021791</v>
      </c>
      <c r="J1211" s="19">
        <f t="shared" si="165"/>
        <v>-2.4510268841503012E-5</v>
      </c>
      <c r="K1211" s="13">
        <f t="shared" si="169"/>
        <v>0.68727458678637143</v>
      </c>
      <c r="L1211" s="13">
        <f t="shared" si="166"/>
        <v>-0.37502137696904342</v>
      </c>
      <c r="M1211" s="13">
        <f t="shared" si="170"/>
        <v>0.14064103318375751</v>
      </c>
      <c r="N1211" s="19">
        <f t="shared" si="167"/>
        <v>1.3807244347956143E-5</v>
      </c>
    </row>
    <row r="1212" spans="1:14" x14ac:dyDescent="0.2">
      <c r="A1212" s="5">
        <v>1210</v>
      </c>
      <c r="B1212" s="2" t="str">
        <f>'Исходные данные'!A1462</f>
        <v>23.05.2011</v>
      </c>
      <c r="C1212" s="2">
        <f>'Исходные данные'!B1462</f>
        <v>1021.38</v>
      </c>
      <c r="D1212" s="6" t="str">
        <f>'Исходные данные'!A1214</f>
        <v>18.05.2012</v>
      </c>
      <c r="E1212" s="2">
        <f>'Исходные данные'!B1214</f>
        <v>797.71</v>
      </c>
      <c r="F1212" s="13">
        <f t="shared" si="162"/>
        <v>0.78101196420529095</v>
      </c>
      <c r="G1212" s="13">
        <f t="shared" si="163"/>
        <v>3.3983252354250516E-2</v>
      </c>
      <c r="H1212" s="13">
        <f t="shared" si="164"/>
        <v>9.7899648353650802E-5</v>
      </c>
      <c r="I1212" s="13">
        <f t="shared" si="168"/>
        <v>-0.24716481017490749</v>
      </c>
      <c r="J1212" s="19">
        <f t="shared" si="165"/>
        <v>-2.4197348001520296E-5</v>
      </c>
      <c r="K1212" s="13">
        <f t="shared" si="169"/>
        <v>0.68899325081280616</v>
      </c>
      <c r="L1212" s="13">
        <f t="shared" si="166"/>
        <v>-0.37252380364373294</v>
      </c>
      <c r="M1212" s="13">
        <f t="shared" si="170"/>
        <v>0.13877398428119461</v>
      </c>
      <c r="N1212" s="19">
        <f t="shared" si="167"/>
        <v>1.3585924261764017E-5</v>
      </c>
    </row>
    <row r="1213" spans="1:14" x14ac:dyDescent="0.2">
      <c r="A1213" s="5">
        <v>1211</v>
      </c>
      <c r="B1213" s="2" t="str">
        <f>'Исходные данные'!A1463</f>
        <v>20.05.2011</v>
      </c>
      <c r="C1213" s="2">
        <f>'Исходные данные'!B1463</f>
        <v>1043.01</v>
      </c>
      <c r="D1213" s="6" t="str">
        <f>'Исходные данные'!A1215</f>
        <v>17.05.2012</v>
      </c>
      <c r="E1213" s="2">
        <f>'Исходные данные'!B1215</f>
        <v>806.9</v>
      </c>
      <c r="F1213" s="13">
        <f t="shared" si="162"/>
        <v>0.77362633148291959</v>
      </c>
      <c r="G1213" s="13">
        <f t="shared" si="163"/>
        <v>3.3888403531081995E-2</v>
      </c>
      <c r="H1213" s="13">
        <f t="shared" si="164"/>
        <v>9.7626405924169376E-5</v>
      </c>
      <c r="I1213" s="13">
        <f t="shared" si="168"/>
        <v>-0.25666629782805817</v>
      </c>
      <c r="J1213" s="19">
        <f t="shared" si="165"/>
        <v>-2.505740817881576E-5</v>
      </c>
      <c r="K1213" s="13">
        <f t="shared" si="169"/>
        <v>0.6824777922386549</v>
      </c>
      <c r="L1213" s="13">
        <f t="shared" si="166"/>
        <v>-0.38202529129688362</v>
      </c>
      <c r="M1213" s="13">
        <f t="shared" si="170"/>
        <v>0.1459433231904689</v>
      </c>
      <c r="N1213" s="19">
        <f t="shared" si="167"/>
        <v>1.424792211171496E-5</v>
      </c>
    </row>
    <row r="1214" spans="1:14" x14ac:dyDescent="0.2">
      <c r="A1214" s="5">
        <v>1212</v>
      </c>
      <c r="B1214" s="2" t="str">
        <f>'Исходные данные'!A1464</f>
        <v>19.05.2011</v>
      </c>
      <c r="C1214" s="2">
        <f>'Исходные данные'!B1464</f>
        <v>1049.54</v>
      </c>
      <c r="D1214" s="6" t="str">
        <f>'Исходные данные'!A1216</f>
        <v>16.05.2012</v>
      </c>
      <c r="E1214" s="2">
        <f>'Исходные данные'!B1216</f>
        <v>813.06</v>
      </c>
      <c r="F1214" s="13">
        <f t="shared" si="162"/>
        <v>0.77468224174400213</v>
      </c>
      <c r="G1214" s="13">
        <f t="shared" si="163"/>
        <v>3.3793819435349301E-2</v>
      </c>
      <c r="H1214" s="13">
        <f t="shared" si="164"/>
        <v>9.7353926126898859E-5</v>
      </c>
      <c r="I1214" s="13">
        <f t="shared" si="168"/>
        <v>-0.25530234435904081</v>
      </c>
      <c r="J1214" s="19">
        <f t="shared" si="165"/>
        <v>-2.4854685572754152E-5</v>
      </c>
      <c r="K1214" s="13">
        <f t="shared" si="169"/>
        <v>0.68340929530991723</v>
      </c>
      <c r="L1214" s="13">
        <f t="shared" si="166"/>
        <v>-0.38066133782786626</v>
      </c>
      <c r="M1214" s="13">
        <f t="shared" si="170"/>
        <v>0.14490305411690105</v>
      </c>
      <c r="N1214" s="19">
        <f t="shared" si="167"/>
        <v>1.4106881226058813E-5</v>
      </c>
    </row>
    <row r="1215" spans="1:14" x14ac:dyDescent="0.2">
      <c r="A1215" s="5">
        <v>1213</v>
      </c>
      <c r="B1215" s="2" t="str">
        <f>'Исходные данные'!A1465</f>
        <v>18.05.2011</v>
      </c>
      <c r="C1215" s="2">
        <f>'Исходные данные'!B1465</f>
        <v>1042.6099999999999</v>
      </c>
      <c r="D1215" s="6" t="str">
        <f>'Исходные данные'!A1217</f>
        <v>15.05.2012</v>
      </c>
      <c r="E1215" s="2">
        <f>'Исходные данные'!B1217</f>
        <v>800.53</v>
      </c>
      <c r="F1215" s="13">
        <f t="shared" si="162"/>
        <v>0.76781346812326756</v>
      </c>
      <c r="G1215" s="13">
        <f t="shared" si="163"/>
        <v>3.3699499328185931E-2</v>
      </c>
      <c r="H1215" s="13">
        <f t="shared" si="164"/>
        <v>9.7082206833297536E-5</v>
      </c>
      <c r="I1215" s="13">
        <f t="shared" si="168"/>
        <v>-0.26420845538242915</v>
      </c>
      <c r="J1215" s="19">
        <f t="shared" si="165"/>
        <v>-2.5649939912543051E-5</v>
      </c>
      <c r="K1215" s="13">
        <f t="shared" si="169"/>
        <v>0.67734979957496688</v>
      </c>
      <c r="L1215" s="13">
        <f t="shared" si="166"/>
        <v>-0.38956744885125461</v>
      </c>
      <c r="M1215" s="13">
        <f t="shared" si="170"/>
        <v>0.151762797204475</v>
      </c>
      <c r="N1215" s="19">
        <f t="shared" si="167"/>
        <v>1.473346726780463E-5</v>
      </c>
    </row>
    <row r="1216" spans="1:14" x14ac:dyDescent="0.2">
      <c r="A1216" s="5">
        <v>1214</v>
      </c>
      <c r="B1216" s="2" t="str">
        <f>'Исходные данные'!A1466</f>
        <v>17.05.2011</v>
      </c>
      <c r="C1216" s="2">
        <f>'Исходные данные'!B1466</f>
        <v>1040.5899999999999</v>
      </c>
      <c r="D1216" s="6" t="str">
        <f>'Исходные данные'!A1218</f>
        <v>14.05.2012</v>
      </c>
      <c r="E1216" s="2">
        <f>'Исходные данные'!B1218</f>
        <v>807.59</v>
      </c>
      <c r="F1216" s="13">
        <f t="shared" si="162"/>
        <v>0.77608856514092972</v>
      </c>
      <c r="G1216" s="13">
        <f t="shared" si="163"/>
        <v>3.3605442472787649E-2</v>
      </c>
      <c r="H1216" s="13">
        <f t="shared" si="164"/>
        <v>9.6811245920764674E-5</v>
      </c>
      <c r="I1216" s="13">
        <f t="shared" si="168"/>
        <v>-0.25348863497503998</v>
      </c>
      <c r="J1216" s="19">
        <f t="shared" si="165"/>
        <v>-2.4540550578687546E-5</v>
      </c>
      <c r="K1216" s="13">
        <f t="shared" si="169"/>
        <v>0.68464992589350782</v>
      </c>
      <c r="L1216" s="13">
        <f t="shared" si="166"/>
        <v>-0.37884762844386544</v>
      </c>
      <c r="M1216" s="13">
        <f t="shared" si="170"/>
        <v>0.14352552557754125</v>
      </c>
      <c r="N1216" s="19">
        <f t="shared" si="167"/>
        <v>1.3894884952594346E-5</v>
      </c>
    </row>
    <row r="1217" spans="1:14" x14ac:dyDescent="0.2">
      <c r="A1217" s="5">
        <v>1215</v>
      </c>
      <c r="B1217" s="2" t="str">
        <f>'Исходные данные'!A1467</f>
        <v>16.05.2011</v>
      </c>
      <c r="C1217" s="2">
        <f>'Исходные данные'!B1467</f>
        <v>1034.5</v>
      </c>
      <c r="D1217" s="6" t="str">
        <f>'Исходные данные'!A1219</f>
        <v>12.05.2012</v>
      </c>
      <c r="E1217" s="2">
        <f>'Исходные данные'!B1219</f>
        <v>822.19</v>
      </c>
      <c r="F1217" s="13">
        <f t="shared" si="162"/>
        <v>0.79477042049299185</v>
      </c>
      <c r="G1217" s="13">
        <f t="shared" si="163"/>
        <v>3.3511648134406657E-2</v>
      </c>
      <c r="H1217" s="13">
        <f t="shared" si="164"/>
        <v>9.6541041272623824E-5</v>
      </c>
      <c r="I1217" s="13">
        <f t="shared" si="168"/>
        <v>-0.22970198528666144</v>
      </c>
      <c r="J1217" s="19">
        <f t="shared" si="165"/>
        <v>-2.2175668841963212E-5</v>
      </c>
      <c r="K1217" s="13">
        <f t="shared" si="169"/>
        <v>0.7011306878282233</v>
      </c>
      <c r="L1217" s="13">
        <f t="shared" si="166"/>
        <v>-0.35506097875548687</v>
      </c>
      <c r="M1217" s="13">
        <f t="shared" si="170"/>
        <v>0.12606829863480443</v>
      </c>
      <c r="N1217" s="19">
        <f t="shared" si="167"/>
        <v>1.217076482167212E-5</v>
      </c>
    </row>
    <row r="1218" spans="1:14" x14ac:dyDescent="0.2">
      <c r="A1218" s="5">
        <v>1216</v>
      </c>
      <c r="B1218" s="2" t="str">
        <f>'Исходные данные'!A1468</f>
        <v>13.05.2011</v>
      </c>
      <c r="C1218" s="2">
        <f>'Исходные данные'!B1468</f>
        <v>1040.78</v>
      </c>
      <c r="D1218" s="6" t="str">
        <f>'Исходные данные'!A1220</f>
        <v>11.05.2012</v>
      </c>
      <c r="E1218" s="2">
        <f>'Исходные данные'!B1220</f>
        <v>821.82</v>
      </c>
      <c r="F1218" s="13">
        <f t="shared" ref="F1218:F1242" si="171">E1218/C1218</f>
        <v>0.78961932396856216</v>
      </c>
      <c r="G1218" s="13">
        <f t="shared" ref="G1218:G1242" si="172">1/POWER(2,A1218/248)</f>
        <v>3.341811558034586E-2</v>
      </c>
      <c r="H1218" s="13">
        <f t="shared" ref="H1218:H1242" si="173">G1218/SUM(G$2:G$1242)</f>
        <v>9.6271590778106164E-5</v>
      </c>
      <c r="I1218" s="13">
        <f t="shared" si="168"/>
        <v>-0.23620431805117931</v>
      </c>
      <c r="J1218" s="19">
        <f t="shared" ref="J1218:J1242" si="174">H1218*I1218</f>
        <v>-2.2739765447444768E-5</v>
      </c>
      <c r="K1218" s="13">
        <f t="shared" si="169"/>
        <v>0.69658649272971584</v>
      </c>
      <c r="L1218" s="13">
        <f t="shared" ref="L1218:L1242" si="175">LN(K1218)</f>
        <v>-0.36156331152000476</v>
      </c>
      <c r="M1218" s="13">
        <f t="shared" si="170"/>
        <v>0.13072802823731214</v>
      </c>
      <c r="N1218" s="19">
        <f t="shared" ref="N1218:N1242" si="176">M1218*H1218</f>
        <v>1.2585395237691221E-5</v>
      </c>
    </row>
    <row r="1219" spans="1:14" x14ac:dyDescent="0.2">
      <c r="A1219" s="5">
        <v>1217</v>
      </c>
      <c r="B1219" s="2" t="str">
        <f>'Исходные данные'!A1469</f>
        <v>12.05.2011</v>
      </c>
      <c r="C1219" s="2">
        <f>'Исходные данные'!B1469</f>
        <v>1041.8599999999999</v>
      </c>
      <c r="D1219" s="6" t="str">
        <f>'Исходные данные'!A1221</f>
        <v>10.05.2012</v>
      </c>
      <c r="E1219" s="2">
        <f>'Исходные данные'!B1221</f>
        <v>825.84</v>
      </c>
      <c r="F1219" s="13">
        <f t="shared" si="171"/>
        <v>0.79265928243717976</v>
      </c>
      <c r="G1219" s="13">
        <f t="shared" si="172"/>
        <v>3.3324844079953134E-2</v>
      </c>
      <c r="H1219" s="13">
        <f t="shared" si="173"/>
        <v>9.6002892332334156E-5</v>
      </c>
      <c r="I1219" s="13">
        <f t="shared" ref="I1219:I1242" si="177">LN(F1219)</f>
        <v>-0.23236180612350826</v>
      </c>
      <c r="J1219" s="19">
        <f t="shared" si="174"/>
        <v>-2.2307405455421867E-5</v>
      </c>
      <c r="K1219" s="13">
        <f t="shared" ref="K1219:K1242" si="178">F1219/GEOMEAN(F$2:F$1242)</f>
        <v>0.69926828374396743</v>
      </c>
      <c r="L1219" s="13">
        <f t="shared" si="175"/>
        <v>-0.35772079959233377</v>
      </c>
      <c r="M1219" s="13">
        <f t="shared" ref="M1219:M1242" si="179">POWER(L1219-AVERAGE(L$2:L$1242),2)</f>
        <v>0.12796417046097874</v>
      </c>
      <c r="N1219" s="19">
        <f t="shared" si="176"/>
        <v>1.2284930479161797E-5</v>
      </c>
    </row>
    <row r="1220" spans="1:14" x14ac:dyDescent="0.2">
      <c r="A1220" s="5">
        <v>1218</v>
      </c>
      <c r="B1220" s="2" t="str">
        <f>'Исходные данные'!A1470</f>
        <v>11.05.2011</v>
      </c>
      <c r="C1220" s="2">
        <f>'Исходные данные'!B1470</f>
        <v>1059.25</v>
      </c>
      <c r="D1220" s="6" t="str">
        <f>'Исходные данные'!A1222</f>
        <v>05.05.2012</v>
      </c>
      <c r="E1220" s="2">
        <f>'Исходные данные'!B1222</f>
        <v>830.1</v>
      </c>
      <c r="F1220" s="13">
        <f t="shared" si="171"/>
        <v>0.78366768940287945</v>
      </c>
      <c r="G1220" s="13">
        <f t="shared" si="172"/>
        <v>3.3231832904615684E-2</v>
      </c>
      <c r="H1220" s="13">
        <f t="shared" si="173"/>
        <v>9.5734943836305134E-5</v>
      </c>
      <c r="I1220" s="13">
        <f t="shared" si="177"/>
        <v>-0.24377021404567861</v>
      </c>
      <c r="J1220" s="19">
        <f t="shared" si="174"/>
        <v>-2.3337327750627121E-5</v>
      </c>
      <c r="K1220" s="13">
        <f t="shared" si="178"/>
        <v>0.69133607886283976</v>
      </c>
      <c r="L1220" s="13">
        <f t="shared" si="175"/>
        <v>-0.36912920751450401</v>
      </c>
      <c r="M1220" s="13">
        <f t="shared" si="179"/>
        <v>0.13625637184028588</v>
      </c>
      <c r="N1220" s="19">
        <f t="shared" si="176"/>
        <v>1.3044496105468478E-5</v>
      </c>
    </row>
    <row r="1221" spans="1:14" x14ac:dyDescent="0.2">
      <c r="A1221" s="5">
        <v>1219</v>
      </c>
      <c r="B1221" s="2" t="str">
        <f>'Исходные данные'!A1471</f>
        <v>10.05.2011</v>
      </c>
      <c r="C1221" s="2">
        <f>'Исходные данные'!B1471</f>
        <v>1060.44</v>
      </c>
      <c r="D1221" s="6" t="str">
        <f>'Исходные данные'!A1223</f>
        <v>04.05.2012</v>
      </c>
      <c r="E1221" s="2">
        <f>'Исходные данные'!B1223</f>
        <v>836.63</v>
      </c>
      <c r="F1221" s="13">
        <f t="shared" si="171"/>
        <v>0.78894609784617697</v>
      </c>
      <c r="G1221" s="13">
        <f t="shared" si="172"/>
        <v>3.313908132775429E-2</v>
      </c>
      <c r="H1221" s="13">
        <f t="shared" si="173"/>
        <v>9.5467743196874823E-5</v>
      </c>
      <c r="I1221" s="13">
        <f t="shared" si="177"/>
        <v>-0.2370572775217191</v>
      </c>
      <c r="J1221" s="19">
        <f t="shared" si="174"/>
        <v>-2.2631323293393765E-5</v>
      </c>
      <c r="K1221" s="13">
        <f t="shared" si="178"/>
        <v>0.69599258600888059</v>
      </c>
      <c r="L1221" s="13">
        <f t="shared" si="175"/>
        <v>-0.36241627099054452</v>
      </c>
      <c r="M1221" s="13">
        <f t="shared" si="179"/>
        <v>0.13134555347869192</v>
      </c>
      <c r="N1221" s="19">
        <f t="shared" si="176"/>
        <v>1.2539263569555149E-5</v>
      </c>
    </row>
    <row r="1222" spans="1:14" x14ac:dyDescent="0.2">
      <c r="A1222" s="5">
        <v>1220</v>
      </c>
      <c r="B1222" s="2" t="str">
        <f>'Исходные данные'!A1472</f>
        <v>06.05.2011</v>
      </c>
      <c r="C1222" s="2">
        <f>'Исходные данные'!B1472</f>
        <v>1050.29</v>
      </c>
      <c r="D1222" s="6" t="str">
        <f>'Исходные данные'!A1224</f>
        <v>03.05.2012</v>
      </c>
      <c r="E1222" s="2">
        <f>'Исходные данные'!B1224</f>
        <v>857.03</v>
      </c>
      <c r="F1222" s="13">
        <f t="shared" si="171"/>
        <v>0.81599367793656985</v>
      </c>
      <c r="G1222" s="13">
        <f t="shared" si="172"/>
        <v>3.304658862481763E-2</v>
      </c>
      <c r="H1222" s="13">
        <f t="shared" si="173"/>
        <v>9.5201288326740981E-5</v>
      </c>
      <c r="I1222" s="13">
        <f t="shared" si="177"/>
        <v>-0.2033486716747957</v>
      </c>
      <c r="J1222" s="19">
        <f t="shared" si="174"/>
        <v>-1.9359055522972012E-5</v>
      </c>
      <c r="K1222" s="13">
        <f t="shared" si="178"/>
        <v>0.71985342423824361</v>
      </c>
      <c r="L1222" s="13">
        <f t="shared" si="175"/>
        <v>-0.32870766514362115</v>
      </c>
      <c r="M1222" s="13">
        <f t="shared" si="179"/>
        <v>0.10804872912417109</v>
      </c>
      <c r="N1222" s="19">
        <f t="shared" si="176"/>
        <v>1.0286378214688148E-5</v>
      </c>
    </row>
    <row r="1223" spans="1:14" x14ac:dyDescent="0.2">
      <c r="A1223" s="5">
        <v>1221</v>
      </c>
      <c r="B1223" s="2" t="str">
        <f>'Исходные данные'!A1473</f>
        <v>05.05.2011</v>
      </c>
      <c r="C1223" s="2">
        <f>'Исходные данные'!B1473</f>
        <v>1050.98</v>
      </c>
      <c r="D1223" s="6" t="str">
        <f>'Исходные данные'!A1225</f>
        <v>02.05.2012</v>
      </c>
      <c r="E1223" s="2">
        <f>'Исходные данные'!B1225</f>
        <v>868.24</v>
      </c>
      <c r="F1223" s="13">
        <f t="shared" si="171"/>
        <v>0.82612418885230932</v>
      </c>
      <c r="G1223" s="13">
        <f t="shared" si="172"/>
        <v>3.2954354073276633E-2</v>
      </c>
      <c r="H1223" s="13">
        <f t="shared" si="173"/>
        <v>9.4935577144427056E-5</v>
      </c>
      <c r="I1223" s="13">
        <f t="shared" si="177"/>
        <v>-0.19101016706241006</v>
      </c>
      <c r="J1223" s="19">
        <f t="shared" si="174"/>
        <v>-1.8133660450523329E-5</v>
      </c>
      <c r="K1223" s="13">
        <f t="shared" si="178"/>
        <v>0.72879035986551299</v>
      </c>
      <c r="L1223" s="13">
        <f t="shared" si="175"/>
        <v>-0.31636916053123559</v>
      </c>
      <c r="M1223" s="13">
        <f t="shared" si="179"/>
        <v>0.10008944573523883</v>
      </c>
      <c r="N1223" s="19">
        <f t="shared" si="176"/>
        <v>9.5020492969407105E-6</v>
      </c>
    </row>
    <row r="1224" spans="1:14" x14ac:dyDescent="0.2">
      <c r="A1224" s="5">
        <v>1222</v>
      </c>
      <c r="B1224" s="2" t="str">
        <f>'Исходные данные'!A1474</f>
        <v>04.05.2011</v>
      </c>
      <c r="C1224" s="2">
        <f>'Исходные данные'!B1474</f>
        <v>1065.46</v>
      </c>
      <c r="D1224" s="6" t="str">
        <f>'Исходные данные'!A1226</f>
        <v>28.04.2012</v>
      </c>
      <c r="E1224" s="2">
        <f>'Исходные данные'!B1226</f>
        <v>868.24</v>
      </c>
      <c r="F1224" s="13">
        <f t="shared" si="171"/>
        <v>0.81489685206389728</v>
      </c>
      <c r="G1224" s="13">
        <f t="shared" si="172"/>
        <v>3.2862376952618899E-2</v>
      </c>
      <c r="H1224" s="13">
        <f t="shared" si="173"/>
        <v>9.4670607574266207E-5</v>
      </c>
      <c r="I1224" s="13">
        <f t="shared" si="177"/>
        <v>-0.20469373563569412</v>
      </c>
      <c r="J1224" s="19">
        <f t="shared" si="174"/>
        <v>-1.937848031927739E-5</v>
      </c>
      <c r="K1224" s="13">
        <f t="shared" si="178"/>
        <v>0.71888582622665975</v>
      </c>
      <c r="L1224" s="13">
        <f t="shared" si="175"/>
        <v>-0.33005272910451949</v>
      </c>
      <c r="M1224" s="13">
        <f t="shared" si="179"/>
        <v>0.10893480398934144</v>
      </c>
      <c r="N1224" s="19">
        <f t="shared" si="176"/>
        <v>1.0312924079654553E-5</v>
      </c>
    </row>
    <row r="1225" spans="1:14" x14ac:dyDescent="0.2">
      <c r="A1225" s="5">
        <v>1223</v>
      </c>
      <c r="B1225" s="2" t="str">
        <f>'Исходные данные'!A1475</f>
        <v>03.05.2011</v>
      </c>
      <c r="C1225" s="2">
        <f>'Исходные данные'!B1475</f>
        <v>1076.27</v>
      </c>
      <c r="D1225" s="6" t="str">
        <f>'Исходные данные'!A1227</f>
        <v>27.04.2012</v>
      </c>
      <c r="E1225" s="2">
        <f>'Исходные данные'!B1227</f>
        <v>866.05</v>
      </c>
      <c r="F1225" s="13">
        <f t="shared" si="171"/>
        <v>0.80467726499855985</v>
      </c>
      <c r="G1225" s="13">
        <f t="shared" si="172"/>
        <v>3.2770656544342955E-2</v>
      </c>
      <c r="H1225" s="13">
        <f t="shared" si="173"/>
        <v>9.4406377546384689E-5</v>
      </c>
      <c r="I1225" s="13">
        <f t="shared" si="177"/>
        <v>-0.2173139949959621</v>
      </c>
      <c r="J1225" s="19">
        <f t="shared" si="174"/>
        <v>-2.0515827057701953E-5</v>
      </c>
      <c r="K1225" s="13">
        <f t="shared" si="178"/>
        <v>0.70987030938848161</v>
      </c>
      <c r="L1225" s="13">
        <f t="shared" si="175"/>
        <v>-0.34267298846478755</v>
      </c>
      <c r="M1225" s="13">
        <f t="shared" si="179"/>
        <v>0.11742477702338854</v>
      </c>
      <c r="N1225" s="19">
        <f t="shared" si="176"/>
        <v>1.1085647832970057E-5</v>
      </c>
    </row>
    <row r="1226" spans="1:14" x14ac:dyDescent="0.2">
      <c r="A1226" s="5">
        <v>1224</v>
      </c>
      <c r="B1226" s="2" t="str">
        <f>'Исходные данные'!A1476</f>
        <v>29.04.2011</v>
      </c>
      <c r="C1226" s="2">
        <f>'Исходные данные'!B1476</f>
        <v>1082.74</v>
      </c>
      <c r="D1226" s="6" t="str">
        <f>'Исходные данные'!A1228</f>
        <v>26.04.2012</v>
      </c>
      <c r="E1226" s="2">
        <f>'Исходные данные'!B1228</f>
        <v>863.74</v>
      </c>
      <c r="F1226" s="13">
        <f t="shared" si="171"/>
        <v>0.7977353750669598</v>
      </c>
      <c r="G1226" s="13">
        <f t="shared" si="172"/>
        <v>3.2679192131952729E-2</v>
      </c>
      <c r="H1226" s="13">
        <f t="shared" si="173"/>
        <v>9.4142884996685968E-5</v>
      </c>
      <c r="I1226" s="13">
        <f t="shared" si="177"/>
        <v>-0.22597834671892586</v>
      </c>
      <c r="J1226" s="19">
        <f t="shared" si="174"/>
        <v>-2.1274253506901065E-5</v>
      </c>
      <c r="K1226" s="13">
        <f t="shared" si="178"/>
        <v>0.70374631189553083</v>
      </c>
      <c r="L1226" s="13">
        <f t="shared" si="175"/>
        <v>-0.35133734018775126</v>
      </c>
      <c r="M1226" s="13">
        <f t="shared" si="179"/>
        <v>0.12343792661020377</v>
      </c>
      <c r="N1226" s="19">
        <f t="shared" si="176"/>
        <v>1.1620802529093775E-5</v>
      </c>
    </row>
    <row r="1227" spans="1:14" x14ac:dyDescent="0.2">
      <c r="A1227" s="5">
        <v>1225</v>
      </c>
      <c r="B1227" s="2" t="str">
        <f>'Исходные данные'!A1477</f>
        <v>28.04.2011</v>
      </c>
      <c r="C1227" s="2">
        <f>'Исходные данные'!B1477</f>
        <v>1086.3800000000001</v>
      </c>
      <c r="D1227" s="6" t="str">
        <f>'Исходные данные'!A1229</f>
        <v>25.04.2012</v>
      </c>
      <c r="E1227" s="2">
        <f>'Исходные данные'!B1229</f>
        <v>870.76</v>
      </c>
      <c r="F1227" s="13">
        <f t="shared" si="171"/>
        <v>0.80152432850383837</v>
      </c>
      <c r="G1227" s="13">
        <f t="shared" si="172"/>
        <v>3.2587983000951878E-2</v>
      </c>
      <c r="H1227" s="13">
        <f t="shared" si="173"/>
        <v>9.3880127866834378E-5</v>
      </c>
      <c r="I1227" s="13">
        <f t="shared" si="177"/>
        <v>-0.22123995367661478</v>
      </c>
      <c r="J1227" s="19">
        <f t="shared" si="174"/>
        <v>-2.0770035140413111E-5</v>
      </c>
      <c r="K1227" s="13">
        <f t="shared" si="178"/>
        <v>0.70708885140234834</v>
      </c>
      <c r="L1227" s="13">
        <f t="shared" si="175"/>
        <v>-0.34659894714544015</v>
      </c>
      <c r="M1227" s="13">
        <f t="shared" si="179"/>
        <v>0.12013083016232773</v>
      </c>
      <c r="N1227" s="19">
        <f t="shared" si="176"/>
        <v>1.1277897696388291E-5</v>
      </c>
    </row>
    <row r="1228" spans="1:14" x14ac:dyDescent="0.2">
      <c r="A1228" s="5">
        <v>1226</v>
      </c>
      <c r="B1228" s="2" t="str">
        <f>'Исходные данные'!A1478</f>
        <v>27.04.2011</v>
      </c>
      <c r="C1228" s="2">
        <f>'Исходные данные'!B1478</f>
        <v>1092.8599999999999</v>
      </c>
      <c r="D1228" s="6" t="str">
        <f>'Исходные данные'!A1230</f>
        <v>24.04.2012</v>
      </c>
      <c r="E1228" s="2">
        <f>'Исходные данные'!B1230</f>
        <v>869.93</v>
      </c>
      <c r="F1228" s="13">
        <f t="shared" si="171"/>
        <v>0.79601229800706408</v>
      </c>
      <c r="G1228" s="13">
        <f t="shared" si="172"/>
        <v>3.2497028438838296E-2</v>
      </c>
      <c r="H1228" s="13">
        <f t="shared" si="173"/>
        <v>9.3618104104239264E-5</v>
      </c>
      <c r="I1228" s="13">
        <f t="shared" si="177"/>
        <v>-0.22814064349948213</v>
      </c>
      <c r="J1228" s="19">
        <f t="shared" si="174"/>
        <v>-2.1358094513542654E-5</v>
      </c>
      <c r="K1228" s="13">
        <f t="shared" si="178"/>
        <v>0.70222624751840368</v>
      </c>
      <c r="L1228" s="13">
        <f t="shared" si="175"/>
        <v>-0.35349963696830761</v>
      </c>
      <c r="M1228" s="13">
        <f t="shared" si="179"/>
        <v>0.12496199333672539</v>
      </c>
      <c r="N1228" s="19">
        <f t="shared" si="176"/>
        <v>1.1698704901270811E-5</v>
      </c>
    </row>
    <row r="1229" spans="1:14" x14ac:dyDescent="0.2">
      <c r="A1229" s="5">
        <v>1227</v>
      </c>
      <c r="B1229" s="2" t="str">
        <f>'Исходные данные'!A1479</f>
        <v>26.04.2011</v>
      </c>
      <c r="C1229" s="2">
        <f>'Исходные данные'!B1479</f>
        <v>1095.98</v>
      </c>
      <c r="D1229" s="6" t="str">
        <f>'Исходные данные'!A1231</f>
        <v>23.04.2012</v>
      </c>
      <c r="E1229" s="2">
        <f>'Исходные данные'!B1231</f>
        <v>879.15</v>
      </c>
      <c r="F1229" s="13">
        <f t="shared" si="171"/>
        <v>0.80215879851822114</v>
      </c>
      <c r="G1229" s="13">
        <f t="shared" si="172"/>
        <v>3.2406327735098515E-2</v>
      </c>
      <c r="H1229" s="13">
        <f t="shared" si="173"/>
        <v>9.3356811662038909E-5</v>
      </c>
      <c r="I1229" s="13">
        <f t="shared" si="177"/>
        <v>-0.22044868757573047</v>
      </c>
      <c r="J1229" s="19">
        <f t="shared" si="174"/>
        <v>-2.0580386607151125E-5</v>
      </c>
      <c r="K1229" s="13">
        <f t="shared" si="178"/>
        <v>0.70764856825405831</v>
      </c>
      <c r="L1229" s="13">
        <f t="shared" si="175"/>
        <v>-0.34580768104455589</v>
      </c>
      <c r="M1229" s="13">
        <f t="shared" si="179"/>
        <v>0.11958295226941341</v>
      </c>
      <c r="N1229" s="19">
        <f t="shared" si="176"/>
        <v>1.1163883153006216E-5</v>
      </c>
    </row>
    <row r="1230" spans="1:14" x14ac:dyDescent="0.2">
      <c r="A1230" s="5">
        <v>1228</v>
      </c>
      <c r="B1230" s="2" t="str">
        <f>'Исходные данные'!A1480</f>
        <v>25.04.2011</v>
      </c>
      <c r="C1230" s="2">
        <f>'Исходные данные'!B1480</f>
        <v>1110.72</v>
      </c>
      <c r="D1230" s="6" t="str">
        <f>'Исходные данные'!A1232</f>
        <v>20.04.2012</v>
      </c>
      <c r="E1230" s="2">
        <f>'Исходные данные'!B1232</f>
        <v>884.6</v>
      </c>
      <c r="F1230" s="13">
        <f t="shared" si="171"/>
        <v>0.79642033995966577</v>
      </c>
      <c r="G1230" s="13">
        <f t="shared" si="172"/>
        <v>3.2315880181202065E-2</v>
      </c>
      <c r="H1230" s="13">
        <f t="shared" si="173"/>
        <v>9.3096248499084229E-5</v>
      </c>
      <c r="I1230" s="13">
        <f t="shared" si="177"/>
        <v>-0.2276281672391951</v>
      </c>
      <c r="J1230" s="19">
        <f t="shared" si="174"/>
        <v>-2.1191328422691211E-5</v>
      </c>
      <c r="K1230" s="13">
        <f t="shared" si="178"/>
        <v>0.70258621402887467</v>
      </c>
      <c r="L1230" s="13">
        <f t="shared" si="175"/>
        <v>-0.35298716070802055</v>
      </c>
      <c r="M1230" s="13">
        <f t="shared" si="179"/>
        <v>0.12459993562471004</v>
      </c>
      <c r="N1230" s="19">
        <f t="shared" si="176"/>
        <v>1.1599786569887904E-5</v>
      </c>
    </row>
    <row r="1231" spans="1:14" x14ac:dyDescent="0.2">
      <c r="A1231" s="5">
        <v>1229</v>
      </c>
      <c r="B1231" s="2" t="str">
        <f>'Исходные данные'!A1481</f>
        <v>22.04.2011</v>
      </c>
      <c r="C1231" s="2">
        <f>'Исходные данные'!B1481</f>
        <v>1108.9000000000001</v>
      </c>
      <c r="D1231" s="6" t="str">
        <f>'Исходные данные'!A1233</f>
        <v>19.04.2012</v>
      </c>
      <c r="E1231" s="2">
        <f>'Исходные данные'!B1233</f>
        <v>883.25</v>
      </c>
      <c r="F1231" s="13">
        <f t="shared" si="171"/>
        <v>0.79651005500946881</v>
      </c>
      <c r="G1231" s="13">
        <f t="shared" si="172"/>
        <v>3.2225685070596088E-2</v>
      </c>
      <c r="H1231" s="13">
        <f t="shared" si="173"/>
        <v>9.2836412579923327E-5</v>
      </c>
      <c r="I1231" s="13">
        <f t="shared" si="177"/>
        <v>-0.22751552571991562</v>
      </c>
      <c r="J1231" s="19">
        <f t="shared" si="174"/>
        <v>-2.1121725214072243E-5</v>
      </c>
      <c r="K1231" s="13">
        <f t="shared" si="178"/>
        <v>0.70266535886486126</v>
      </c>
      <c r="L1231" s="13">
        <f t="shared" si="175"/>
        <v>-0.35287451918874113</v>
      </c>
      <c r="M1231" s="13">
        <f t="shared" si="179"/>
        <v>0.12452042629268535</v>
      </c>
      <c r="N1231" s="19">
        <f t="shared" si="176"/>
        <v>1.156002966993567E-5</v>
      </c>
    </row>
    <row r="1232" spans="1:14" x14ac:dyDescent="0.2">
      <c r="A1232" s="5">
        <v>1230</v>
      </c>
      <c r="B1232" s="2" t="str">
        <f>'Исходные данные'!A1482</f>
        <v>21.04.2011</v>
      </c>
      <c r="C1232" s="2">
        <f>'Исходные данные'!B1482</f>
        <v>1105.97</v>
      </c>
      <c r="D1232" s="6" t="str">
        <f>'Исходные данные'!A1234</f>
        <v>18.04.2012</v>
      </c>
      <c r="E1232" s="2">
        <f>'Исходные данные'!B1234</f>
        <v>874.44</v>
      </c>
      <c r="F1232" s="13">
        <f t="shared" si="171"/>
        <v>0.79065435771313874</v>
      </c>
      <c r="G1232" s="13">
        <f t="shared" si="172"/>
        <v>3.2135741698699753E-2</v>
      </c>
      <c r="H1232" s="13">
        <f t="shared" si="173"/>
        <v>9.2577301874785306E-5</v>
      </c>
      <c r="I1232" s="13">
        <f t="shared" si="177"/>
        <v>-0.23489437547024536</v>
      </c>
      <c r="J1232" s="19">
        <f t="shared" si="174"/>
        <v>-2.1745887506598069E-5</v>
      </c>
      <c r="K1232" s="13">
        <f t="shared" si="178"/>
        <v>0.69749957895254011</v>
      </c>
      <c r="L1232" s="13">
        <f t="shared" si="175"/>
        <v>-0.36025336893907078</v>
      </c>
      <c r="M1232" s="13">
        <f t="shared" si="179"/>
        <v>0.12978248983195037</v>
      </c>
      <c r="N1232" s="19">
        <f t="shared" si="176"/>
        <v>1.2014912739233724E-5</v>
      </c>
    </row>
    <row r="1233" spans="1:14" x14ac:dyDescent="0.2">
      <c r="A1233" s="5">
        <v>1231</v>
      </c>
      <c r="B1233" s="2" t="str">
        <f>'Исходные данные'!A1483</f>
        <v>20.04.2011</v>
      </c>
      <c r="C1233" s="2">
        <f>'Исходные данные'!B1483</f>
        <v>1102.8699999999999</v>
      </c>
      <c r="D1233" s="6" t="str">
        <f>'Исходные данные'!A1235</f>
        <v>17.04.2012</v>
      </c>
      <c r="E1233" s="2">
        <f>'Исходные данные'!B1235</f>
        <v>873.84</v>
      </c>
      <c r="F1233" s="13">
        <f t="shared" si="171"/>
        <v>0.79233273187229691</v>
      </c>
      <c r="G1233" s="13">
        <f t="shared" si="172"/>
        <v>3.2046049362898718E-2</v>
      </c>
      <c r="H1233" s="13">
        <f t="shared" si="173"/>
        <v>9.2318914359564429E-5</v>
      </c>
      <c r="I1233" s="13">
        <f t="shared" si="177"/>
        <v>-0.2327738593913545</v>
      </c>
      <c r="J1233" s="19">
        <f t="shared" si="174"/>
        <v>-2.148942999029575E-5</v>
      </c>
      <c r="K1233" s="13">
        <f t="shared" si="178"/>
        <v>0.69898020731804189</v>
      </c>
      <c r="L1233" s="13">
        <f t="shared" si="175"/>
        <v>-0.35813285286017993</v>
      </c>
      <c r="M1233" s="13">
        <f t="shared" si="179"/>
        <v>0.12825914029777141</v>
      </c>
      <c r="N1233" s="19">
        <f t="shared" si="176"/>
        <v>1.1840744588981318E-5</v>
      </c>
    </row>
    <row r="1234" spans="1:14" x14ac:dyDescent="0.2">
      <c r="A1234" s="5">
        <v>1232</v>
      </c>
      <c r="B1234" s="2" t="str">
        <f>'Исходные данные'!A1484</f>
        <v>19.04.2011</v>
      </c>
      <c r="C1234" s="2">
        <f>'Исходные данные'!B1484</f>
        <v>1087.6600000000001</v>
      </c>
      <c r="D1234" s="6" t="str">
        <f>'Исходные данные'!A1236</f>
        <v>16.04.2012</v>
      </c>
      <c r="E1234" s="2">
        <f>'Исходные данные'!B1236</f>
        <v>885.08</v>
      </c>
      <c r="F1234" s="13">
        <f t="shared" si="171"/>
        <v>0.81374694297850425</v>
      </c>
      <c r="G1234" s="13">
        <f t="shared" si="172"/>
        <v>3.1956607362539642E-2</v>
      </c>
      <c r="H1234" s="13">
        <f t="shared" si="173"/>
        <v>9.2061248015804208E-5</v>
      </c>
      <c r="I1234" s="13">
        <f t="shared" si="177"/>
        <v>-0.20610584217485781</v>
      </c>
      <c r="J1234" s="19">
        <f t="shared" si="174"/>
        <v>-1.8974361053965783E-5</v>
      </c>
      <c r="K1234" s="13">
        <f t="shared" si="178"/>
        <v>0.71787139925857824</v>
      </c>
      <c r="L1234" s="13">
        <f t="shared" si="175"/>
        <v>-0.33146483564368329</v>
      </c>
      <c r="M1234" s="13">
        <f t="shared" si="179"/>
        <v>0.10986893726829408</v>
      </c>
      <c r="N1234" s="19">
        <f t="shared" si="176"/>
        <v>1.0114671483089255E-5</v>
      </c>
    </row>
    <row r="1235" spans="1:14" x14ac:dyDescent="0.2">
      <c r="A1235" s="5">
        <v>1233</v>
      </c>
      <c r="B1235" s="2" t="str">
        <f>'Исходные данные'!A1485</f>
        <v>18.04.2011</v>
      </c>
      <c r="C1235" s="2">
        <f>'Исходные данные'!B1485</f>
        <v>1092.8599999999999</v>
      </c>
      <c r="D1235" s="6" t="str">
        <f>'Исходные данные'!A1237</f>
        <v>13.04.2012</v>
      </c>
      <c r="E1235" s="2">
        <f>'Исходные данные'!B1237</f>
        <v>890.79</v>
      </c>
      <c r="F1235" s="13">
        <f t="shared" si="171"/>
        <v>0.81509982980436657</v>
      </c>
      <c r="G1235" s="13">
        <f t="shared" si="172"/>
        <v>3.1867414998924794E-2</v>
      </c>
      <c r="H1235" s="13">
        <f t="shared" si="173"/>
        <v>9.180430083068193E-5</v>
      </c>
      <c r="I1235" s="13">
        <f t="shared" si="177"/>
        <v>-0.20444468268512514</v>
      </c>
      <c r="J1235" s="19">
        <f t="shared" si="174"/>
        <v>-1.8768901152458536E-5</v>
      </c>
      <c r="K1235" s="13">
        <f t="shared" si="178"/>
        <v>0.71906488915995403</v>
      </c>
      <c r="L1235" s="13">
        <f t="shared" si="175"/>
        <v>-0.32980367615395062</v>
      </c>
      <c r="M1235" s="13">
        <f t="shared" si="179"/>
        <v>0.10877046480466004</v>
      </c>
      <c r="N1235" s="19">
        <f t="shared" si="176"/>
        <v>9.985596472420111E-6</v>
      </c>
    </row>
    <row r="1236" spans="1:14" x14ac:dyDescent="0.2">
      <c r="A1236" s="5">
        <v>1234</v>
      </c>
      <c r="B1236" s="2" t="str">
        <f>'Исходные данные'!A1486</f>
        <v>15.04.2011</v>
      </c>
      <c r="C1236" s="2">
        <f>'Исходные данные'!B1486</f>
        <v>1113.52</v>
      </c>
      <c r="D1236" s="6" t="str">
        <f>'Исходные данные'!A1238</f>
        <v>12.04.2012</v>
      </c>
      <c r="E1236" s="2">
        <f>'Исходные данные'!B1238</f>
        <v>886.52</v>
      </c>
      <c r="F1236" s="13">
        <f t="shared" si="171"/>
        <v>0.79614196422156769</v>
      </c>
      <c r="G1236" s="13">
        <f t="shared" si="172"/>
        <v>3.1778471575306527E-2</v>
      </c>
      <c r="H1236" s="13">
        <f t="shared" si="173"/>
        <v>9.1548070796992738E-5</v>
      </c>
      <c r="I1236" s="13">
        <f t="shared" si="177"/>
        <v>-0.227977762027672</v>
      </c>
      <c r="J1236" s="19">
        <f t="shared" si="174"/>
        <v>-2.0870924298249279E-5</v>
      </c>
      <c r="K1236" s="13">
        <f t="shared" si="178"/>
        <v>0.7023406364788114</v>
      </c>
      <c r="L1236" s="13">
        <f t="shared" si="175"/>
        <v>-0.35333675549649746</v>
      </c>
      <c r="M1236" s="13">
        <f t="shared" si="179"/>
        <v>0.12484686278479175</v>
      </c>
      <c r="N1236" s="19">
        <f t="shared" si="176"/>
        <v>1.1429489433004553E-5</v>
      </c>
    </row>
    <row r="1237" spans="1:14" x14ac:dyDescent="0.2">
      <c r="A1237" s="5">
        <v>1235</v>
      </c>
      <c r="B1237" s="2" t="str">
        <f>'Исходные данные'!A1487</f>
        <v>14.04.2011</v>
      </c>
      <c r="C1237" s="2">
        <f>'Исходные данные'!B1487</f>
        <v>1112.83</v>
      </c>
      <c r="D1237" s="6" t="str">
        <f>'Исходные данные'!A1239</f>
        <v>11.04.2012</v>
      </c>
      <c r="E1237" s="2">
        <f>'Исходные данные'!B1239</f>
        <v>890.17</v>
      </c>
      <c r="F1237" s="13">
        <f t="shared" si="171"/>
        <v>0.7999155306740473</v>
      </c>
      <c r="G1237" s="13">
        <f t="shared" si="172"/>
        <v>3.1689776396881822E-2</v>
      </c>
      <c r="H1237" s="13">
        <f t="shared" si="173"/>
        <v>9.1292555913133865E-5</v>
      </c>
      <c r="I1237" s="13">
        <f t="shared" si="177"/>
        <v>-0.22324914354631414</v>
      </c>
      <c r="J1237" s="19">
        <f t="shared" si="174"/>
        <v>-2.0380984919761134E-5</v>
      </c>
      <c r="K1237" s="13">
        <f t="shared" si="178"/>
        <v>0.70566960189344197</v>
      </c>
      <c r="L1237" s="13">
        <f t="shared" si="175"/>
        <v>-0.3486081370151396</v>
      </c>
      <c r="M1237" s="13">
        <f t="shared" si="179"/>
        <v>0.12152763319316646</v>
      </c>
      <c r="N1237" s="19">
        <f t="shared" si="176"/>
        <v>1.1094568248277972E-5</v>
      </c>
    </row>
    <row r="1238" spans="1:14" x14ac:dyDescent="0.2">
      <c r="A1238" s="5">
        <v>1236</v>
      </c>
      <c r="B1238" s="2" t="str">
        <f>'Исходные данные'!A1488</f>
        <v>13.04.2011</v>
      </c>
      <c r="C1238" s="2">
        <f>'Исходные данные'!B1488</f>
        <v>1127.3</v>
      </c>
      <c r="D1238" s="6" t="str">
        <f>'Исходные данные'!A1240</f>
        <v>10.04.2012</v>
      </c>
      <c r="E1238" s="2">
        <f>'Исходные данные'!B1240</f>
        <v>891.62</v>
      </c>
      <c r="F1238" s="13">
        <f t="shared" si="171"/>
        <v>0.79093409030426687</v>
      </c>
      <c r="G1238" s="13">
        <f t="shared" si="172"/>
        <v>3.1601328770786904E-2</v>
      </c>
      <c r="H1238" s="13">
        <f t="shared" si="173"/>
        <v>9.1037754183089206E-5</v>
      </c>
      <c r="I1238" s="13">
        <f t="shared" si="177"/>
        <v>-0.23454063920668619</v>
      </c>
      <c r="J1238" s="19">
        <f t="shared" si="174"/>
        <v>-2.1352053058042912E-5</v>
      </c>
      <c r="K1238" s="13">
        <f t="shared" si="178"/>
        <v>0.69774635349141134</v>
      </c>
      <c r="L1238" s="13">
        <f t="shared" si="175"/>
        <v>-0.35989963267551156</v>
      </c>
      <c r="M1238" s="13">
        <f t="shared" si="179"/>
        <v>0.12952774559996827</v>
      </c>
      <c r="N1238" s="19">
        <f t="shared" si="176"/>
        <v>1.1791915063819625E-5</v>
      </c>
    </row>
    <row r="1239" spans="1:14" x14ac:dyDescent="0.2">
      <c r="A1239" s="5">
        <v>1237</v>
      </c>
      <c r="B1239" s="2" t="str">
        <f>'Исходные данные'!A1489</f>
        <v>12.04.2011</v>
      </c>
      <c r="C1239" s="2">
        <f>'Исходные данные'!B1489</f>
        <v>1133.81</v>
      </c>
      <c r="D1239" s="6" t="str">
        <f>'Исходные данные'!A1241</f>
        <v>09.04.2012</v>
      </c>
      <c r="E1239" s="2">
        <f>'Исходные данные'!B1241</f>
        <v>883.1</v>
      </c>
      <c r="F1239" s="13">
        <f t="shared" si="171"/>
        <v>0.77887829530520991</v>
      </c>
      <c r="G1239" s="13">
        <f t="shared" si="172"/>
        <v>3.1513128006091809E-2</v>
      </c>
      <c r="H1239" s="13">
        <f t="shared" si="173"/>
        <v>9.0783663616413558E-5</v>
      </c>
      <c r="I1239" s="13">
        <f t="shared" si="177"/>
        <v>-0.24990047727424086</v>
      </c>
      <c r="J1239" s="19">
        <f t="shared" si="174"/>
        <v>-2.2686880866445882E-5</v>
      </c>
      <c r="K1239" s="13">
        <f t="shared" si="178"/>
        <v>0.68711097046500014</v>
      </c>
      <c r="L1239" s="13">
        <f t="shared" si="175"/>
        <v>-0.37525947074306626</v>
      </c>
      <c r="M1239" s="13">
        <f t="shared" si="179"/>
        <v>0.14081967038236631</v>
      </c>
      <c r="N1239" s="19">
        <f t="shared" si="176"/>
        <v>1.2784125586566979E-5</v>
      </c>
    </row>
    <row r="1240" spans="1:14" x14ac:dyDescent="0.2">
      <c r="A1240" s="5">
        <v>1238</v>
      </c>
      <c r="B1240" s="2" t="str">
        <f>'Исходные данные'!A1490</f>
        <v>11.04.2011</v>
      </c>
      <c r="C1240" s="2">
        <f>'Исходные данные'!B1490</f>
        <v>1155.76</v>
      </c>
      <c r="D1240" s="6" t="str">
        <f>'Исходные данные'!A1242</f>
        <v>06.04.2012</v>
      </c>
      <c r="E1240" s="2">
        <f>'Исходные данные'!B1242</f>
        <v>893.87</v>
      </c>
      <c r="F1240" s="13">
        <f t="shared" si="171"/>
        <v>0.77340451304769153</v>
      </c>
      <c r="G1240" s="13">
        <f t="shared" si="172"/>
        <v>3.1425173413795048E-2</v>
      </c>
      <c r="H1240" s="13">
        <f t="shared" si="173"/>
        <v>9.0530282228217361E-5</v>
      </c>
      <c r="I1240" s="13">
        <f t="shared" si="177"/>
        <v>-0.25695306449147975</v>
      </c>
      <c r="J1240" s="19">
        <f t="shared" si="174"/>
        <v>-2.3262033447819E-5</v>
      </c>
      <c r="K1240" s="13">
        <f t="shared" si="178"/>
        <v>0.68228210841845438</v>
      </c>
      <c r="L1240" s="13">
        <f t="shared" si="175"/>
        <v>-0.38231205796030526</v>
      </c>
      <c r="M1240" s="13">
        <f t="shared" si="179"/>
        <v>0.14616250966184394</v>
      </c>
      <c r="N1240" s="19">
        <f t="shared" si="176"/>
        <v>1.3232133250871279E-5</v>
      </c>
    </row>
    <row r="1241" spans="1:14" x14ac:dyDescent="0.2">
      <c r="A1241" s="5">
        <v>1239</v>
      </c>
      <c r="B1241" s="2" t="str">
        <f>'Исходные данные'!A1491</f>
        <v>08.04.2011</v>
      </c>
      <c r="C1241" s="2">
        <f>'Исходные данные'!B1491</f>
        <v>1155.6600000000001</v>
      </c>
      <c r="D1241" s="6" t="str">
        <f>'Исходные данные'!A1243</f>
        <v>05.04.2012</v>
      </c>
      <c r="E1241" s="2">
        <f>'Исходные данные'!B1243</f>
        <v>893.22</v>
      </c>
      <c r="F1241" s="13">
        <f t="shared" si="171"/>
        <v>0.77290898707232225</v>
      </c>
      <c r="G1241" s="13">
        <f t="shared" si="172"/>
        <v>3.1337464306818046E-2</v>
      </c>
      <c r="H1241" s="13">
        <f t="shared" si="173"/>
        <v>9.0277608039150608E-5</v>
      </c>
      <c r="I1241" s="13">
        <f t="shared" si="177"/>
        <v>-0.25759397720716526</v>
      </c>
      <c r="J1241" s="19">
        <f t="shared" si="174"/>
        <v>-2.3254968107554362E-5</v>
      </c>
      <c r="K1241" s="13">
        <f t="shared" si="178"/>
        <v>0.6818449652397589</v>
      </c>
      <c r="L1241" s="13">
        <f t="shared" si="175"/>
        <v>-0.38295297067599077</v>
      </c>
      <c r="M1241" s="13">
        <f t="shared" si="179"/>
        <v>0.14665297774956637</v>
      </c>
      <c r="N1241" s="19">
        <f t="shared" si="176"/>
        <v>1.3239480043049627E-5</v>
      </c>
    </row>
    <row r="1242" spans="1:14" x14ac:dyDescent="0.2">
      <c r="A1242" s="5">
        <v>1240</v>
      </c>
      <c r="B1242" s="2" t="str">
        <f>'Исходные данные'!A1492</f>
        <v>07.04.2011</v>
      </c>
      <c r="C1242" s="2">
        <f>'Исходные данные'!B1492</f>
        <v>1153.07</v>
      </c>
      <c r="D1242" s="6" t="str">
        <f>'Исходные данные'!A1244</f>
        <v>04.04.2012</v>
      </c>
      <c r="E1242" s="2">
        <f>'Исходные данные'!B1244</f>
        <v>894.48</v>
      </c>
      <c r="F1242" s="13">
        <f t="shared" si="171"/>
        <v>0.77573781296885713</v>
      </c>
      <c r="G1242" s="13">
        <f t="shared" si="172"/>
        <v>3.125E-2</v>
      </c>
      <c r="H1242" s="13">
        <f t="shared" si="173"/>
        <v>9.0025639075388034E-5</v>
      </c>
      <c r="I1242" s="13">
        <f t="shared" si="177"/>
        <v>-0.25394068577530132</v>
      </c>
      <c r="J1242" s="19">
        <f t="shared" si="174"/>
        <v>-2.2861172524163802E-5</v>
      </c>
      <c r="K1242" s="13">
        <f t="shared" si="178"/>
        <v>0.68434049929014995</v>
      </c>
      <c r="L1242" s="13">
        <f t="shared" si="175"/>
        <v>-0.37929967924412672</v>
      </c>
      <c r="M1242" s="13">
        <f t="shared" si="179"/>
        <v>0.14386824667469755</v>
      </c>
      <c r="N1242" s="19">
        <f t="shared" si="176"/>
        <v>1.2951830849545217E-5</v>
      </c>
    </row>
  </sheetData>
  <autoFilter ref="A1:N1242"/>
  <printOptions gridLines="1" gridLinesSet="0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9" sqref="B9"/>
    </sheetView>
  </sheetViews>
  <sheetFormatPr defaultRowHeight="12.75" x14ac:dyDescent="0.2"/>
  <cols>
    <col min="1" max="1" width="20.7109375" style="2" customWidth="1"/>
    <col min="2" max="2" width="10.7109375" style="2" customWidth="1"/>
    <col min="3" max="16384" width="9.140625" style="2"/>
  </cols>
  <sheetData>
    <row r="1" spans="1:10" ht="15" x14ac:dyDescent="0.25">
      <c r="A1" s="3" t="s">
        <v>1508</v>
      </c>
      <c r="B1" s="3" t="s">
        <v>1509</v>
      </c>
      <c r="C1" s="30" t="s">
        <v>1512</v>
      </c>
      <c r="D1" s="30"/>
      <c r="E1" s="30" t="s">
        <v>1511</v>
      </c>
      <c r="F1" s="30"/>
    </row>
    <row r="2" spans="1:10" ht="15" x14ac:dyDescent="0.25">
      <c r="A2" s="7" t="s">
        <v>1519</v>
      </c>
      <c r="B2" s="8" t="s">
        <v>1520</v>
      </c>
      <c r="C2" s="14">
        <f>C3/C6</f>
        <v>1.0561136750344964</v>
      </c>
      <c r="D2" s="15">
        <f>C2-1</f>
        <v>5.611367503449638E-2</v>
      </c>
      <c r="E2" s="12">
        <f>E3/E6</f>
        <v>0.95622896337914176</v>
      </c>
      <c r="F2" s="15">
        <f>E2-1</f>
        <v>-4.3771036620858239E-2</v>
      </c>
    </row>
    <row r="3" spans="1:10" ht="15" x14ac:dyDescent="0.25">
      <c r="A3" s="7" t="s">
        <v>1516</v>
      </c>
      <c r="B3" s="8" t="s">
        <v>1513</v>
      </c>
      <c r="C3" s="20">
        <f>EXP(SUM('Обработанные данные'!J2:J1242))</f>
        <v>1.2810497532858229</v>
      </c>
      <c r="D3" s="15">
        <f>C3-1</f>
        <v>0.28104975328582293</v>
      </c>
      <c r="E3" s="12">
        <f>GEOMEAN('Обработанные данные'!F2:F1242)</f>
        <v>1.1335553189874215</v>
      </c>
      <c r="F3" s="15">
        <f t="shared" ref="F3:F6" si="0">E3-1</f>
        <v>0.13355531898742146</v>
      </c>
    </row>
    <row r="4" spans="1:10" ht="15" x14ac:dyDescent="0.25">
      <c r="A4" s="7" t="s">
        <v>1521</v>
      </c>
      <c r="B4" s="8" t="s">
        <v>1522</v>
      </c>
      <c r="C4" s="14">
        <f>C3*C6</f>
        <v>1.5538937797960659</v>
      </c>
      <c r="D4" s="15">
        <f>C4-1</f>
        <v>0.55389377979606591</v>
      </c>
      <c r="E4" s="12">
        <f>E3*E6</f>
        <v>1.3437656779019747</v>
      </c>
      <c r="F4" s="15">
        <f t="shared" si="0"/>
        <v>0.34376567790197465</v>
      </c>
    </row>
    <row r="5" spans="1:10" x14ac:dyDescent="0.2">
      <c r="C5" s="16"/>
      <c r="D5" s="17"/>
      <c r="E5" s="13"/>
      <c r="F5" s="17"/>
    </row>
    <row r="6" spans="1:10" ht="15" x14ac:dyDescent="0.25">
      <c r="A6" s="7" t="s">
        <v>1515</v>
      </c>
      <c r="B6" s="8" t="s">
        <v>1514</v>
      </c>
      <c r="C6" s="21">
        <f>EXP(C7)</f>
        <v>1.2129847227325972</v>
      </c>
      <c r="D6" s="15">
        <f>C6-1</f>
        <v>0.21298472273259716</v>
      </c>
      <c r="E6" s="13">
        <f>EXP(E7)</f>
        <v>1.1854434057107412</v>
      </c>
      <c r="F6" s="15">
        <f t="shared" si="0"/>
        <v>0.18544340571074125</v>
      </c>
    </row>
    <row r="7" spans="1:10" x14ac:dyDescent="0.2">
      <c r="A7" s="7" t="s">
        <v>1517</v>
      </c>
      <c r="B7" s="8" t="s">
        <v>1518</v>
      </c>
      <c r="C7" s="12">
        <f>POWER(C8,0.5)</f>
        <v>0.19308403526808851</v>
      </c>
      <c r="D7" s="18"/>
      <c r="E7" s="12">
        <f>POWER(E8,0.5)</f>
        <v>0.17011688663283639</v>
      </c>
      <c r="F7" s="18"/>
    </row>
    <row r="8" spans="1:10" x14ac:dyDescent="0.2">
      <c r="A8" s="7" t="s">
        <v>1529</v>
      </c>
      <c r="B8" s="8" t="s">
        <v>1530</v>
      </c>
      <c r="C8" s="12">
        <f>SUM('Обработанные данные'!N2:N1242)</f>
        <v>3.7281444675408448E-2</v>
      </c>
      <c r="D8" s="18"/>
      <c r="E8" s="12">
        <f>_xlfn.VAR.P('Обработанные данные'!L2:L1242)</f>
        <v>2.8939755117649311E-2</v>
      </c>
      <c r="F8" s="18"/>
    </row>
    <row r="9" spans="1:10" ht="15" x14ac:dyDescent="0.25">
      <c r="H9" s="9"/>
      <c r="I9" s="10"/>
      <c r="J9" s="11"/>
    </row>
    <row r="10" spans="1:10" x14ac:dyDescent="0.2">
      <c r="A10" s="7" t="s">
        <v>1523</v>
      </c>
      <c r="E10" s="2">
        <v>248</v>
      </c>
    </row>
  </sheetData>
  <mergeCells count="2">
    <mergeCell ref="C1:D1"/>
    <mergeCell ref="E1:F1"/>
  </mergeCells>
  <pageMargins left="0.7" right="0.7" top="0.75" bottom="0.75" header="0.3" footer="0.3"/>
  <ignoredErrors>
    <ignoredError sqref="E2 C6:C9 F2:F8 E4:E8" unlockedFormula="1"/>
    <ignoredError sqref="D2:D5" formula="1"/>
    <ignoredError sqref="D6 E3" formula="1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Обработанные данные</vt:lpstr>
      <vt:lpstr>ИТОГ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2017-04-07T19:06:33Z</dcterms:created>
  <dcterms:modified xsi:type="dcterms:W3CDTF">2017-04-08T15:14:37Z</dcterms:modified>
</cp:coreProperties>
</file>