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2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<sst xmlns="http://schemas.openxmlformats.org/spreadsheetml/2006/main" count="1535" uniqueCount="1534">
  <si>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</si>
  <si>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</si>
  <si>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</si>
  <si>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</si>
  <si>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</si>
  <si>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</si>
  <si>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</si>
  <si>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</si>
  <si>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</si>
  <si>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</si>
  <si>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</si>
  <si>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</si>
  <si>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</si>
  <si>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</si>
  <si>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</si>
  <si>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</si>
  <si>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</si>
  <si>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</si>
  <si>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</si>
  <si>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</si>
  <si>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</si>
  <si>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</si>
  <si>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</si>
  <si>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</si>
  <si>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</si>
  <si>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</si>
  <si>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</si>
  <si>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</si>
  <si>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</si>
  <si>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</si>
  <si>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</si>
  <si>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</si>
  <si>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</si>
  <si>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</si>
  <si>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</si>
  <si>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</si>
  <si>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</si>
  <si>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</si>
  <si>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</si>
  <si>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</si>
  <si>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</si>
  <si>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</si>
  <si>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</si>
  <si>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</si>
  <si>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</si>
  <si>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</si>
  <si>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</si>
  <si>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</si>
  <si>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</si>
  <si>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</si>
  <si>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</si>
  <si>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</si>
  <si>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</si>
  <si>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</si>
  <si>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</si>
  <si>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</si>
  <si>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</si>
  <si>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</si>
  <si>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</si>
  <si>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</si>
  <si>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</si>
  <si>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</si>
  <si>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</si>
  <si>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</si>
  <si>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</si>
  <si>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</si>
  <si>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</si>
  <si>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</si>
  <si>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</si>
  <si>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</si>
  <si>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</si>
  <si>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</si>
  <si>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</si>
  <si>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</si>
  <si>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</si>
  <si>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</si>
  <si>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</si>
  <si>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</si>
  <si>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</si>
  <si>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</si>
  <si>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</si>
  <si>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</si>
  <si>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</si>
  <si>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</si>
  <si>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</si>
  <si>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</si>
  <si>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</si>
  <si>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</si>
  <si>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</si>
  <si>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</si>
  <si>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</si>
  <si>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</si>
  <si>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</si>
  <si>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</si>
  <si>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</si>
  <si>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</si>
  <si>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</si>
  <si>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</si>
  <si>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</si>
  <si>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</si>
  <si>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</si>
  <si>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</si>
  <si>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</si>
  <si>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</si>
  <si>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</si>
  <si>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</si>
  <si>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</si>
  <si>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</si>
  <si>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</si>
  <si>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</si>
  <si>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</si>
  <si>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</si>
  <si>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</si>
  <si>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</si>
  <si>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</si>
  <si>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</si>
  <si>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</si>
  <si>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</si>
  <si>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</si>
  <si>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</si>
  <si>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</si>
  <si>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</si>
  <si>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</si>
  <si>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</si>
  <si>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</si>
  <si>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</si>
  <si>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</si>
  <si>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</si>
  <si>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</si>
  <si>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</si>
  <si>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</si>
  <si>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</si>
  <si>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</si>
  <si>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</si>
  <si>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</si>
  <si>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</si>
  <si>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</si>
  <si>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</si>
  <si>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</si>
  <si>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</si>
  <si>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</si>
  <si>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</si>
  <si>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</si>
  <si>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</si>
  <si>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</si>
  <si>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</si>
  <si>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</si>
  <si>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</si>
  <si>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</si>
  <si>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</si>
  <si>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</si>
  <si>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</si>
  <si>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</si>
  <si>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</si>
  <si>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</si>
  <si>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</si>
  <si>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</si>
  <si>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</si>
  <si>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</si>
  <si>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</si>
  <si>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</si>
  <si>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</si>
  <si>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</si>
  <si>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</si>
  <si>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</si>
  <si>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</si>
  <si>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</si>
  <si>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</si>
  <si>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</si>
  <si>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</si>
  <si>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</si>
  <si>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</si>
  <si>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</si>
  <si>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</si>
  <si>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</si>
  <si>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</si>
  <si>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</si>
  <si>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</si>
  <si>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</si>
  <si>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</si>
  <si>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</si>
  <si>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</si>
  <si>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</si>
  <si>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</si>
  <si>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</si>
  <si>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</si>
  <si>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</si>
  <si>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</si>
  <si>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</si>
  <si>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</si>
  <si>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</si>
  <si>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</si>
  <si>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</si>
  <si>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</si>
  <si>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</si>
  <si>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</si>
  <si>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</si>
  <si>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</si>
  <si>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</si>
  <si>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</si>
  <si>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</si>
  <si>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</si>
  <si>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</si>
  <si>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</si>
  <si>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</si>
  <si>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</si>
  <si>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</si>
  <si>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</si>
  <si>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</si>
  <si>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</si>
  <si>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</si>
  <si>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</si>
  <si>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</si>
  <si>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</si>
  <si>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</si>
  <si>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</si>
  <si>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</si>
  <si>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</si>
  <si>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</si>
  <si>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</si>
  <si>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</si>
  <si>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</si>
  <si>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</si>
  <si>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</si>
  <si>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</si>
  <si>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</si>
  <si>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</si>
  <si>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</si>
  <si>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</si>
  <si>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</si>
  <si>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</si>
  <si>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</si>
  <si>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</si>
  <si>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</si>
  <si>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</si>
  <si>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</si>
  <si>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</si>
  <si>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</si>
  <si>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</si>
  <si>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</si>
  <si>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</si>
  <si>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</si>
  <si>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</si>
  <si>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</si>
  <si>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</si>
  <si>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</si>
  <si>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</si>
  <si>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</si>
  <si>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</si>
  <si>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</si>
  <si>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</si>
  <si>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</si>
  <si>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</si>
  <si>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</si>
  <si>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</si>
  <si>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</si>
  <si>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</si>
  <si>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</si>
  <si>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</si>
  <si>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</si>
  <si>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</si>
  <si>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</si>
  <si>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</si>
  <si>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</si>
  <si>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</si>
  <si>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</si>
  <si>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</si>
  <si>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</si>
  <si>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</si>
  <si>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</si>
  <si>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</si>
  <si>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</si>
  <si>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</si>
  <si>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</si>
  <si>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</si>
  <si>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</si>
  <si>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</si>
  <si>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</si>
  <si>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</si>
  <si>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</si>
  <si>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</si>
  <si>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</si>
  <si>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</si>
  <si>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</si>
  <si>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</si>
  <si>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</si>
  <si>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</si>
  <si>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</si>
  <si>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</si>
  <si>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</si>
  <si>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</si>
  <si>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</si>
  <si>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</si>
  <si>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</si>
  <si>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</si>
  <si>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</si>
  <si>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</si>
  <si>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</si>
  <si>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</si>
  <si>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</si>
  <si>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</si>
  <si>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</si>
  <si>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</si>
  <si>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</si>
  <si>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</si>
  <si>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</si>
  <si>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</si>
  <si>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</si>
  <si>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</si>
  <si>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</si>
  <si>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</si>
  <si>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</si>
  <si>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</si>
  <si>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</si>
  <si>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</si>
  <si>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</si>
  <si>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</si>
  <si>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</si>
  <si>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</si>
  <si>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</si>
  <si>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</si>
  <si>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</si>
  <si>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</si>
  <si>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</si>
  <si>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</si>
  <si>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</si>
  <si>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</si>
  <si>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</si>
  <si>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</si>
  <si>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</si>
  <si>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</si>
  <si>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</si>
  <si>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</si>
  <si>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</si>
  <si>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</si>
  <si>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</si>
  <si>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</si>
  <si>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</si>
  <si>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</si>
  <si>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</si>
  <si>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</si>
  <si>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</si>
  <si>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</si>
  <si>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</si>
  <si>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</si>
  <si>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</si>
  <si>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</si>
  <si>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</si>
  <si>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</si>
  <si>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</si>
  <si>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</si>
  <si>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</si>
  <si>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</si>
  <si>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</si>
  <si>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</si>
  <si>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</si>
  <si>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</si>
  <si>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</si>
  <si>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</si>
  <si>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</si>
  <si>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</si>
  <si>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</si>
  <si>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</si>
  <si>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</si>
  <si>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</si>
  <si>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</si>
  <si>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</si>
  <si>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</si>
  <si>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</si>
  <si>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</si>
  <si>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</si>
  <si>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</si>
  <si>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</si>
  <si>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</si>
  <si>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</si>
  <si>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</si>
  <si>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</si>
  <si>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</si>
  <si>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</si>
  <si>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</si>
  <si>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</si>
  <si>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</si>
  <si>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</si>
  <si>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</si>
  <si>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</si>
  <si>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</si>
  <si>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</si>
  <si>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</si>
  <si>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</si>
  <si>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</si>
  <si>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</si>
  <si>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</si>
  <si>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</si>
  <si>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</si>
  <si>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</si>
  <si>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</si>
  <si>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</si>
  <si>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</si>
  <si>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</si>
  <si>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</si>
  <si>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</si>
  <si>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</si>
  <si>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</si>
  <si>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</si>
  <si>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</si>
  <si>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</si>
  <si>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</si>
  <si>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</si>
  <si>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</si>
  <si>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</si>
  <si>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</si>
  <si>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</si>
  <si>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</si>
  <si>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</si>
  <si>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</si>
  <si>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</si>
  <si>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</si>
  <si>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</si>
  <si>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</si>
  <si>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</si>
  <si>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</si>
  <si>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</si>
  <si>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</si>
  <si>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</si>
  <si>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</si>
  <si>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</si>
  <si>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</si>
  <si>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</si>
  <si>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</si>
  <si>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</si>
  <si>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</si>
  <si>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</si>
  <si>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</si>
  <si>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</si>
  <si>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</si>
  <si>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</si>
  <si>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</si>
  <si>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</si>
  <si>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</si>
  <si>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</si>
  <si>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</si>
  <si>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</si>
  <si>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</si>
  <si>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</si>
  <si>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</si>
  <si>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</si>
  <si>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</si>
  <si>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</si>
  <si>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</si>
  <si>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</si>
  <si>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</si>
  <si>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</si>
  <si>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</si>
  <si>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</si>
  <si>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</si>
  <si>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</si>
  <si>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</si>
  <si>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</si>
  <si>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</si>
  <si>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</si>
  <si>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</si>
  <si>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</si>
  <si>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</si>
  <si>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</si>
  <si>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</si>
  <si>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</si>
  <si>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</si>
  <si>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</si>
  <si>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</si>
  <si>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</si>
  <si>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</si>
  <si>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</si>
  <si>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</si>
  <si>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</si>
  <si>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</si>
  <si>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</si>
  <si>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</si>
  <si>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</si>
  <si>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</si>
  <si>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</si>
  <si>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</si>
  <si>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</si>
  <si>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</si>
  <si>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</si>
  <si>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</si>
  <si>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</si>
  <si>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</si>
  <si>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</si>
  <si>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</si>
  <si>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</si>
  <si>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</si>
  <si>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</si>
  <si>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</si>
  <si>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</si>
  <si>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</si>
  <si>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</si>
  <si>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</si>
  <si>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</si>
  <si>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</si>
  <si>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</si>
  <si>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</si>
  <si>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</si>
  <si>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</si>
  <si>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</si>
  <si>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</si>
  <si>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</si>
  <si>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</si>
  <si>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</si>
  <si>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</si>
  <si>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</si>
  <si>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</si>
  <si>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</si>
  <si>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</si>
  <si>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</si>
  <si>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</si>
  <si>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</si>
  <si>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</si>
  <si>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</si>
  <si>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</si>
  <si>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</si>
  <si>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</si>
  <si>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</si>
  <si>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</si>
  <si>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</si>
  <si>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</si>
  <si>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</si>
  <si>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</si>
  <si>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</si>
  <si>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</si>
  <si>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</si>
  <si>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</si>
  <si>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</si>
  <si>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</si>
  <si>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</si>
  <si>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</si>
  <si>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</si>
  <si>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</si>
  <si>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</si>
  <si>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</si>
  <si>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</si>
  <si>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</si>
  <si>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</si>
  <si>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</si>
  <si>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</si>
  <si>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</si>
  <si>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</si>
  <si>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</si>
  <si>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</si>
  <si>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</si>
  <si>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</si>
  <si>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</si>
  <si>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</si>
  <si>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</si>
  <si>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</si>
  <si>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</si>
  <si>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</si>
  <si>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</si>
  <si>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</si>
  <si>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</si>
  <si>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</si>
  <si>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</si>
  <si>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</si>
  <si>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</si>
  <si>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</si>
  <si>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</si>
  <si>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</si>
  <si>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</si>
  <si>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</si>
  <si>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</si>
  <si>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</si>
  <si>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</si>
  <si>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</si>
  <si>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</si>
  <si>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</si>
  <si>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</si>
  <si>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</si>
  <si>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</si>
  <si>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</si>
  <si>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</si>
  <si>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</si>
  <si>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</si>
  <si>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</si>
  <si>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</si>
  <si>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</si>
  <si>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</si>
  <si>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</si>
  <si>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</si>
  <si>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</si>
  <si>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</si>
  <si>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</si>
  <si>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</si>
  <si>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</si>
  <si>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</si>
  <si>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</si>
  <si>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</si>
  <si>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</si>
  <si>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</si>
  <si>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</si>
  <si>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</si>
  <si>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</si>
  <si>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</si>
  <si>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</si>
  <si>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</si>
  <si>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</si>
  <si>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</si>
  <si>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</si>
  <si>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</si>
  <si>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</si>
  <si>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</si>
  <si>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</si>
  <si>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</si>
  <si>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</si>
  <si>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</si>
  <si>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</si>
  <si>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</si>
  <si>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</si>
  <si>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</si>
  <si>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</si>
  <si>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</si>
  <si>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</si>
  <si>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</si>
  <si>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</si>
  <si>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</si>
  <si>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</si>
  <si>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</si>
  <si>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</si>
  <si>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</si>
  <si>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</si>
  <si>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</si>
  <si>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</si>
  <si>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</si>
  <si>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</si>
  <si>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</si>
  <si>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</si>
  <si>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</si>
  <si>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</si>
  <si>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</si>
  <si>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</si>
  <si>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</si>
  <si>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</si>
  <si>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</si>
  <si>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</si>
  <si>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</si>
  <si>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</si>
  <si>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</si>
  <si>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</si>
  <si>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</si>
  <si>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</si>
  <si>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</si>
  <si>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</si>
  <si>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</si>
  <si>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</si>
  <si>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</si>
  <si>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</si>
  <si>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</si>
  <si>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</si>
  <si>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</si>
  <si>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</si>
  <si>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</si>
  <si>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</si>
  <si>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</si>
  <si>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</si>
  <si>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</si>
  <si>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</si>
  <si>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</si>
  <si>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</si>
  <si>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</si>
  <si>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</si>
  <si>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</si>
  <si>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</si>
  <si>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</si>
  <si>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</si>
  <si>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</si>
  <si>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</si>
  <si>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</si>
  <si>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</si>
  <si>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</si>
  <si>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</si>
  <si>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</si>
  <si>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</si>
  <si>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</si>
  <si>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</si>
  <si>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</si>
  <si>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</si>
  <si>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</si>
  <si>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</si>
  <si>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</si>
  <si>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</si>
  <si>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</si>
  <si>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</si>
  <si>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</si>
  <si>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</si>
  <si>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</si>
  <si>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</si>
  <si>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</si>
  <si>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</si>
  <si>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</si>
  <si>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</si>
  <si>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</si>
  <si>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</si>
  <si>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</si>
  <si>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</si>
  <si>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</si>
  <si>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</si>
  <si>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</si>
  <si>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</si>
  <si>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</si>
  <si>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</si>
  <si>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</si>
  <si>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</si>
  <si>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</si>
  <si>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</si>
  <si>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</si>
  <si>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</si>
  <si>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</si>
  <si>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</si>
  <si>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</si>
  <si>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</si>
  <si>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</si>
  <si>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</si>
  <si>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</si>
  <si>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</si>
  <si>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</si>
  <si>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</si>
  <si>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</si>
  <si>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</si>
  <si>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</si>
  <si>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</si>
  <si>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</si>
  <si>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</si>
  <si>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</si>
  <si>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</si>
  <si>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</si>
  <si>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</si>
  <si>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</si>
  <si>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</si>
  <si>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</si>
  <si>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</si>
  <si>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</si>
  <si>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</si>
  <si>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</si>
  <si>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</si>
  <si>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</si>
  <si>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</si>
  <si>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</si>
  <si>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</si>
  <si>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</si>
  <si>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</si>
  <si>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</si>
  <si>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</si>
  <si>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</si>
  <si>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</si>
  <si>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</si>
  <si>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</si>
  <si>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</si>
  <si>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</si>
  <si>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</si>
  <si>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</si>
  <si>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</si>
  <si>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</si>
  <si>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</si>
  <si>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</si>
  <si>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</si>
  <si>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</si>
  <si>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</si>
  <si>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</si>
  <si>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</si>
  <si>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</si>
  <si>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</si>
  <si>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</si>
  <si>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</si>
  <si>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</si>
  <si>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</si>
  <si>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</si>
  <si>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</si>
  <si>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</si>
  <si>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</si>
  <si>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</si>
  <si>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</si>
  <si>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</si>
  <si>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</si>
  <si>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</si>
  <si>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</si>
  <si>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</si>
  <si>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</si>
  <si>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</si>
  <si>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</si>
  <si>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</si>
  <si>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</si>
  <si>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</si>
  <si>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</si>
  <si>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</si>
  <si>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</si>
  <si>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</si>
  <si>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</si>
  <si>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</si>
  <si>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</si>
  <si>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</si>
  <si>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</si>
  <si>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</si>
  <si>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</si>
  <si>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</si>
  <si>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</si>
  <si>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</si>
  <si>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</si>
  <si>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</si>
  <si>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</si>
  <si>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</si>
  <si>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</si>
  <si>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</si>
  <si>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</si>
  <si>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</si>
  <si>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</si>
  <si>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</si>
  <si>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</si>
  <si>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</si>
  <si>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</si>
  <si>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</si>
  <si>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</si>
  <si>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</si>
  <si>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</si>
  <si>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</si>
  <si>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</si>
  <si>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</si>
  <si>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</si>
  <si>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</si>
  <si>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</si>
  <si>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</si>
  <si>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</si>
  <si>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</si>
  <si>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</si>
  <si>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</si>
  <si>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</si>
  <si>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</si>
  <si>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</si>
  <si>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</si>
  <si>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</si>
  <si>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</si>
  <si>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</si>
  <si>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</si>
  <si>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</si>
  <si>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</si>
  <si>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</si>
  <si>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</si>
  <si>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</si>
  <si>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</si>
  <si>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</si>
  <si>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</si>
  <si>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</si>
  <si>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</si>
  <si>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</si>
  <si>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</si>
  <si>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</si>
  <si>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</si>
  <si>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</si>
  <si>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</si>
  <si>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</si>
  <si>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</si>
  <si>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</si>
  <si>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</si>
  <si>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</si>
  <si>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</si>
  <si>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</si>
  <si>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</si>
  <si>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</si>
  <si>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</si>
  <si>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</si>
  <si>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</si>
  <si>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</si>
  <si>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</si>
  <si>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</si>
  <si>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</si>
  <si>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</si>
  <si>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</si>
  <si>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</si>
  <si>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</si>
  <si>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</si>
  <si>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</si>
  <si>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</si>
  <si>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</si>
  <si>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</si>
  <si>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</si>
  <si>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</si>
  <si>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</si>
  <si>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</si>
  <si>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</si>
  <si>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</si>
  <si>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</si>
  <si>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</si>
  <si>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</si>
  <si>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</si>
  <si>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</si>
  <si>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</si>
  <si>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</si>
  <si>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</si>
  <si>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</si>
  <si>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</si>
  <si>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</si>
  <si>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</si>
  <si>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</si>
  <si>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</si>
  <si>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</si>
  <si>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</si>
  <si>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</si>
  <si>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</si>
  <si>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</si>
  <si>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</si>
  <si>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</si>
  <si>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</si>
  <si>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</si>
  <si>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</si>
  <si>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</si>
  <si>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</si>
  <si>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</si>
  <si>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</si>
  <si>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</si>
  <si>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</si>
  <si>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</si>
  <si>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</si>
  <si>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</si>
  <si>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</si>
  <si>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</si>
  <si>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</si>
  <si>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</si>
  <si>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</si>
  <si>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</si>
  <si>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</si>
  <si>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</si>
  <si>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</si>
  <si>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</si>
  <si>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</si>
  <si>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</si>
  <si>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</si>
  <si>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</si>
  <si>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</si>
  <si>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</si>
  <si>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</si>
  <si>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</si>
  <si>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</si>
  <si>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</si>
  <si>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</si>
  <si>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</si>
  <si>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</si>
  <si>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</si>
  <si>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</si>
  <si>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</si>
  <si>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</si>
  <si>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</si>
  <si>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</si>
  <si>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</si>
  <si>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</si>
  <si>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</si>
  <si>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</si>
  <si>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</si>
  <si>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</si>
  <si>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</si>
  <si>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</si>
  <si>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</si>
  <si>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</si>
  <si>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</si>
  <si>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</si>
  <si>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</si>
  <si>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</si>
  <si>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</si>
  <si>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</si>
  <si>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</si>
  <si>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</si>
  <si>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</si>
  <si>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</si>
  <si>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</si>
  <si>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</si>
  <si>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</si>
  <si>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</si>
  <si>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</si>
  <si>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</si>
  <si>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</si>
  <si>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</si>
  <si>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</si>
  <si>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</si>
  <si>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</si>
  <si>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</si>
  <si>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</si>
  <si>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</si>
  <si>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</si>
  <si>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</si>
  <si>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</si>
  <si>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</si>
  <si>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</si>
  <si>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</si>
  <si>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</si>
  <si>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</si>
  <si>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</si>
  <si>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</si>
  <si>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</si>
  <si>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</si>
  <si>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</si>
  <si>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</si>
  <si>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</si>
  <si>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</si>
  <si>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</si>
  <si>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</si>
  <si>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</si>
  <si>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</si>
  <si>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</si>
  <si>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</si>
  <si>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</si>
  <si>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</si>
  <si>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</si>
  <si>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</si>
  <si>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</si>
  <si>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</si>
  <si>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</si>
  <si>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</si>
  <si>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</si>
  <si>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</si>
  <si>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</si>
  <si>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</si>
  <si>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</si>
  <si>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</si>
  <si>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</si>
  <si>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</si>
  <si>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</si>
  <si>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</si>
  <si>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</si>
  <si>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</si>
  <si>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</si>
  <si>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</si>
  <si>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</si>
  <si>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</si>
  <si>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</si>
  <si>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</si>
  <si>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</si>
  <si>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</si>
  <si>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</si>
  <si>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</si>
  <si>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</si>
  <si>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</si>
  <si>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</si>
  <si>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</si>
  <si>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</si>
  <si>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</si>
  <si>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</si>
  <si>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</si>
  <si>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</si>
  <si>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</si>
  <si>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</si>
  <si>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</si>
  <si>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</si>
  <si>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</si>
  <si>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</si>
  <si>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</si>
  <si>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</si>
  <si>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</si>
  <si>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</si>
  <si>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</si>
  <si>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</si>
  <si>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</si>
  <si>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</si>
  <si>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</si>
  <si>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</si>
  <si>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</si>
  <si>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</si>
  <si>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</si>
  <si>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</si>
  <si>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</si>
  <si>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</si>
  <si>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</si>
  <si>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</si>
  <si>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</si>
  <si>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</si>
  <si>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</si>
  <si>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</si>
  <si>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</si>
  <si>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</si>
  <si>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</si>
  <si>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</si>
  <si>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</si>
  <si>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</si>
  <si>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</si>
  <si>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</si>
  <si>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</si>
  <si>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</si>
  <si>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</si>
  <si>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</si>
  <si>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</si>
  <si>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</si>
  <si>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</si>
  <si>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</si>
  <si>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</si>
  <si>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</si>
  <si>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</si>
  <si>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</si>
  <si>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</si>
  <si>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</si>
  <si>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</si>
  <si>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</si>
  <si>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</si>
  <si>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</si>
  <si>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</si>
  <si>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</si>
  <si>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</si>
  <si>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</si>
  <si>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</si>
  <si>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</si>
  <si>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</si>
  <si>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</si>
  <si>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</si>
  <si>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</si>
  <si>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</si>
  <si>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</si>
  <si>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</si>
  <si>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</si>
  <si>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</si>
  <si>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</si>
  <si>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</si>
  <si>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</si>
  <si>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</si>
  <si>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</si>
  <si>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</si>
  <si>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</si>
  <si>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</si>
  <si>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</si>
  <si>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</si>
  <si>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</si>
  <si>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</si>
  <si>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</si>
  <si>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</si>
  <si>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</si>
  <si>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</si>
  <si>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</si>
  <si>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</si>
  <si>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</si>
  <si>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</si>
  <si>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</si>
  <si>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</si>
  <si>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</si>
  <si>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</si>
  <si>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</si>
  <si>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</si>
  <si>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</si>
  <si>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</si>
  <si>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</si>
  <si>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</si>
  <si>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</si>
  <si>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</si>
  <si>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</si>
  <si>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</si>
  <si>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</si>
  <si>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</si>
  <si>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</si>
  <si>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</si>
  <si>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</si>
  <si>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</si>
  <si>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</si>
  <si>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</si>
  <si>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</si>
  <si>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</si>
  <si>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</si>
  <si>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</si>
  <si>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</si>
  <si>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</si>
  <si>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</si>
  <si>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</si>
  <si>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</si>
  <si>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</si>
  <si>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</si>
  <si>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</si>
  <si>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</si>
  <si>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</si>
  <si>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</si>
  <si>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</si>
  <si>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</si>
  <si>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</si>
  <si>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</si>
  <si>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</si>
  <si>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</si>
  <si>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</si>
  <si>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</si>
  <si>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</si>
  <si>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</si>
  <si>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</si>
  <si>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</si>
  <si>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</si>
  <si>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</si>
  <si>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</si>
  <si>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</si>
  <si>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</si>
  <si>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</si>
  <si>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</si>
  <si>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</si>
  <si>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</si>
  <si>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</si>
  <si>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</si>
  <si>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</si>
  <si>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</si>
  <si>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</si>
  <si>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</si>
  <si>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</si>
  <si>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</si>
  <si>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</si>
  <si>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</si>
  <si>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</si>
  <si>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</si>
  <si>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</si>
  <si>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</si>
  <si>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</si>
  <si>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</si>
  <si>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</si>
  <si>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</si>
  <si>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</si>
  <si>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</si>
  <si>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</si>
  <si>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</si>
  <si>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</si>
  <si>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</si>
  <si>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</si>
  <si>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</si>
  <si>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</si>
  <si>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</si>
  <si>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</si>
  <si>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</si>
  <si>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</si>
  <si>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</si>
  <si>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</si>
  <si>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</si>
  <si>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</si>
  <si>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</si>
  <si>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</si>
  <si>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</si>
  <si>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</si>
  <si>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</si>
  <si>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</si>
  <si>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</si>
  <si>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</si>
  <si>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</si>
  <si>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</si>
  <si>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</si>
  <si>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</si>
  <si>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</si>
  <si>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</si>
  <si>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</si>
  <si>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</si>
  <si>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</si>
  <si>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</si>
  <si>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</si>
  <si>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</si>
  <si>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</si>
  <si>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</si>
  <si>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</si>
  <si>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</si>
  <si>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</si>
  <si>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</si>
  <si>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</si>
  <si>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</si>
  <si>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</si>
  <si>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</si>
  <si>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</si>
  <si>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</si>
  <si>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</si>
  <si>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</si>
  <si>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</si>
  <si>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</si>
  <si>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</si>
  <si>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</si>
  <si>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</si>
  <si>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</si>
  <si>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</si>
  <si>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</si>
  <si>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</si>
  <si>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</si>
  <si>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</si>
  <si>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</si>
  <si>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</si>
  <si>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</si>
  <si>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</si>
  <si>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</si>
  <si>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</si>
  <si>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</si>
  <si>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</si>
  <si>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</si>
  <si>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</si>
  <si>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</si>
  <si>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</si>
  <si>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</si>
  <si>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</si>
  <si>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</si>
  <si>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</si>
  <si>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</si>
  <si>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</si>
  <si>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</si>
  <si>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</si>
  <si>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</si>
  <si>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</si>
  <si>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</si>
  <si>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</si>
  <si>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</si>
  <si>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</si>
  <si>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</si>
  <si>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</si>
  <si>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</si>
  <si>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</si>
  <si>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</si>
  <si>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</si>
  <si>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</si>
  <si>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</si>
  <si>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</si>
  <si>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</si>
  <si>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</si>
  <si>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</si>
  <si>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</si>
  <si>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</si>
  <si>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</si>
  <si>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</si>
  <si>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</si>
  <si>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</si>
  <si>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</si>
  <si>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</si>
  <si>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</si>
  <si>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</si>
  <si>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</si>
  <si>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</si>
  <si>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</si>
  <si>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</si>
  <si>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</si>
  <si>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</si>
  <si>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27.11.2011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</si>
  <si>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</si>
  <si>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</si>
  <si>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</si>
  <si>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</si>
  <si>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</si>
  <si>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</si>
  <si>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</si>
  <si>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</si>
  <si>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</si>
  <si>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</si>
  <si>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</si>
  <si>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</si>
  <si>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</si>
  <si>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</si>
  <si>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</si>
  <si>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</si>
  <si>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</si>
  <si>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</si>
  <si>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</si>
  <si>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</si>
  <si>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</si>
  <si>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</si>
  <si>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</si>
  <si>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</si>
  <si>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</si>
  <si>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</si>
  <si>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</si>
  <si>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</si>
  <si>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</si>
  <si>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</si>
  <si>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</si>
  <si>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</si>
  <si>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</si>
  <si>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</si>
  <si>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</si>
  <si>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</si>
  <si>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</si>
  <si>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</si>
  <si>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</si>
  <si>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</si>
  <si>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</si>
  <si>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</si>
  <si>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</si>
  <si>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</si>
  <si>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</si>
  <si>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</si>
  <si>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</si>
  <si>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</si>
  <si>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</si>
  <si>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</si>
  <si>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</si>
  <si>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</si>
  <si>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</si>
  <si>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</si>
  <si>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</si>
  <si>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</si>
  <si>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</si>
  <si>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</si>
  <si>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</si>
  <si>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</si>
  <si>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</si>
  <si>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</si>
  <si>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</si>
  <si>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</si>
  <si>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</si>
  <si>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</si>
  <si>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</si>
  <si>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</si>
  <si>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</si>
  <si>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</si>
  <si>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</si>
  <si>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</si>
  <si>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</si>
  <si>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</si>
  <si>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</si>
  <si>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</si>
  <si>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</si>
  <si>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</si>
  <si>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</si>
  <si>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</si>
  <si>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</si>
  <si>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</si>
  <si>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</si>
  <si>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</si>
  <si>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</si>
  <si>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</si>
  <si>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</si>
  <si>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</si>
  <si>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</si>
  <si>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</si>
  <si>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</si>
  <si>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</si>
  <si>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</si>
  <si>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</si>
  <si>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</si>
  <si>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</si>
  <si>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</si>
  <si>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</si>
  <si>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</si>
  <si>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</si>
  <si>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</si>
  <si>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</si>
  <si>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</si>
  <si>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</si>
  <si>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</si>
  <si>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</si>
  <si>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</si>
  <si>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</si>
  <si>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</si>
  <si>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</si>
  <si>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</si>
  <si>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</si>
  <si>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</si>
  <si>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</si>
  <si>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</si>
  <si>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</si>
  <si>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</si>
  <si>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</si>
  <si>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</si>
  <si>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</si>
  <si>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</si>
  <si>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</si>
  <si>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</si>
  <si>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</si>
  <si>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</si>
  <si>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</si>
  <si>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</si>
  <si>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</si>
  <si>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</si>
  <si>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</si>
  <si>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</si>
  <si>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</si>
  <si>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</si>
  <si>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</si>
  <si>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</si>
  <si>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</si>
  <si>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</si>
  <si>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</si>
  <si>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</si>
  <si>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</si>
  <si>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</si>
  <si>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</si>
  <si>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</si>
  <si>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</si>
  <si>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</si>
  <si>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</si>
  <si>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</si>
  <si>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</si>
  <si>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</si>
  <si>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</si>
  <si>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</si>
  <si>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</si>
  <si>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</si>
  <si>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</si>
  <si>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</si>
  <si>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</si>
  <si>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</si>
  <si>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</si>
  <si>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</si>
  <si>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</si>
  <si>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</si>
  <si>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</si>
  <si>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</si>
  <si>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</si>
  <si>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</si>
  <si>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</si>
  <si>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</si>
  <si>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</si>
  <si>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</si>
  <si>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</si>
  <si>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</si>
  <si>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</si>
  <si>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</si>
  <si>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</si>
  <si>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</si>
  <si>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</si>
  <si>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</si>
  <si>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</si>
  <si>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</si>
  <si>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</si>
  <si>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</si>
  <si>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</si>
  <si>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</si>
  <si>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</si>
  <si>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</si>
  <si>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</si>
  <si>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</si>
  <si>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</si>
  <si>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</si>
  <si>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</si>
  <si>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</si>
  <si>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</si>
  <si>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</si>
  <si>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</si>
  <si>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</si>
  <si>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</si>
  <si>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</si>
  <si>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</si>
  <si>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</si>
  <si>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</si>
  <si>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</si>
  <si>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</si>
  <si>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</si>
  <si>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Дата_2</t>
  </si>
  <si>
    <t>Стоимость_2</t>
  </si>
  <si>
    <t>Период: c 07.01.2007 по 07.04.2017</t>
  </si>
  <si>
    <t>РСХБ – Фонд Сбалансированный</t>
  </si>
  <si>
    <t>07.04.2017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</si>
</sst>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1">
    <xf numFmtId="165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3" fillId="2" borderId="0" xfId="0" applyNumberFormat="1" applyFont="1" applyFill="1" applyAlignment="1">
      <alignment horizontal="center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1506.93</c:v>
                </c:pt>
                <c:pt idx="1">
                  <c:v>1509.82</c:v>
                </c:pt>
                <c:pt idx="2">
                  <c:v>1505.78</c:v>
                </c:pt>
                <c:pt idx="3">
                  <c:v>1512.68</c:v>
                </c:pt>
                <c:pt idx="4">
                  <c:v>1504.72</c:v>
                </c:pt>
                <c:pt idx="5">
                  <c:v>1508.97</c:v>
                </c:pt>
                <c:pt idx="6">
                  <c:v>1504.13</c:v>
                </c:pt>
                <c:pt idx="7">
                  <c:v>1493.13</c:v>
                </c:pt>
                <c:pt idx="8">
                  <c:v>1502.31</c:v>
                </c:pt>
                <c:pt idx="9">
                  <c:v>1506.26</c:v>
                </c:pt>
                <c:pt idx="10">
                  <c:v>1503.87</c:v>
                </c:pt>
                <c:pt idx="11">
                  <c:v>1514.49</c:v>
                </c:pt>
                <c:pt idx="12">
                  <c:v>1522.29</c:v>
                </c:pt>
                <c:pt idx="13">
                  <c:v>1517.3</c:v>
                </c:pt>
                <c:pt idx="14">
                  <c:v>1520.13</c:v>
                </c:pt>
                <c:pt idx="15">
                  <c:v>1509.66</c:v>
                </c:pt>
                <c:pt idx="16">
                  <c:v>1498.92</c:v>
                </c:pt>
                <c:pt idx="17">
                  <c:v>1501.54</c:v>
                </c:pt>
                <c:pt idx="18">
                  <c:v>1500.22</c:v>
                </c:pt>
                <c:pt idx="19">
                  <c:v>1506.98</c:v>
                </c:pt>
                <c:pt idx="20">
                  <c:v>1511.26</c:v>
                </c:pt>
                <c:pt idx="21">
                  <c:v>1509.43</c:v>
                </c:pt>
                <c:pt idx="22">
                  <c:v>1497.38</c:v>
                </c:pt>
                <c:pt idx="23">
                  <c:v>1488.51</c:v>
                </c:pt>
                <c:pt idx="24">
                  <c:v>1484.51</c:v>
                </c:pt>
                <c:pt idx="25">
                  <c:v>1489.64</c:v>
                </c:pt>
                <c:pt idx="26">
                  <c:v>1480.07</c:v>
                </c:pt>
                <c:pt idx="27">
                  <c:v>1473.11</c:v>
                </c:pt>
                <c:pt idx="28">
                  <c:v>1462.7</c:v>
                </c:pt>
                <c:pt idx="29">
                  <c:v>1458.83</c:v>
                </c:pt>
                <c:pt idx="30">
                  <c:v>1456.16</c:v>
                </c:pt>
                <c:pt idx="31">
                  <c:v>1456.17</c:v>
                </c:pt>
                <c:pt idx="32">
                  <c:v>1460.04</c:v>
                </c:pt>
                <c:pt idx="33">
                  <c:v>1441.6</c:v>
                </c:pt>
                <c:pt idx="34">
                  <c:v>1436.06</c:v>
                </c:pt>
                <c:pt idx="35">
                  <c:v>1429.58</c:v>
                </c:pt>
                <c:pt idx="36">
                  <c:v>1425.15</c:v>
                </c:pt>
                <c:pt idx="37">
                  <c:v>1416.2</c:v>
                </c:pt>
                <c:pt idx="38">
                  <c:v>1423.57</c:v>
                </c:pt>
                <c:pt idx="39">
                  <c:v>1425.44</c:v>
                </c:pt>
                <c:pt idx="40">
                  <c:v>1440.41</c:v>
                </c:pt>
                <c:pt idx="41">
                  <c:v>1450.19</c:v>
                </c:pt>
                <c:pt idx="42">
                  <c:v>1451.76</c:v>
                </c:pt>
                <c:pt idx="43">
                  <c:v>1441.68</c:v>
                </c:pt>
                <c:pt idx="44">
                  <c:v>1440.96</c:v>
                </c:pt>
                <c:pt idx="45">
                  <c:v>1442.51</c:v>
                </c:pt>
                <c:pt idx="46">
                  <c:v>1442.73</c:v>
                </c:pt>
                <c:pt idx="47">
                  <c:v>1435.3</c:v>
                </c:pt>
                <c:pt idx="48">
                  <c:v>1416.3</c:v>
                </c:pt>
                <c:pt idx="49">
                  <c:v>1406.7</c:v>
                </c:pt>
                <c:pt idx="50">
                  <c:v>1413.29</c:v>
                </c:pt>
                <c:pt idx="51">
                  <c:v>1411.03</c:v>
                </c:pt>
                <c:pt idx="52">
                  <c:v>1383.48</c:v>
                </c:pt>
                <c:pt idx="53">
                  <c:v>1367.53</c:v>
                </c:pt>
                <c:pt idx="54">
                  <c:v>1384.39</c:v>
                </c:pt>
                <c:pt idx="55">
                  <c:v>1365.26</c:v>
                </c:pt>
                <c:pt idx="56">
                  <c:v>1369.39</c:v>
                </c:pt>
                <c:pt idx="57">
                  <c:v>1386.21</c:v>
                </c:pt>
                <c:pt idx="58">
                  <c:v>1396.64</c:v>
                </c:pt>
                <c:pt idx="59">
                  <c:v>1391.17</c:v>
                </c:pt>
                <c:pt idx="60">
                  <c:v>1391.98</c:v>
                </c:pt>
                <c:pt idx="61">
                  <c:v>1421.08</c:v>
                </c:pt>
                <c:pt idx="62">
                  <c:v>1420.81</c:v>
                </c:pt>
                <c:pt idx="63">
                  <c:v>1414.17</c:v>
                </c:pt>
                <c:pt idx="64">
                  <c:v>1407.88</c:v>
                </c:pt>
                <c:pt idx="65">
                  <c:v>1411.86</c:v>
                </c:pt>
                <c:pt idx="66">
                  <c:v>1418.63</c:v>
                </c:pt>
                <c:pt idx="67">
                  <c:v>1416.72</c:v>
                </c:pt>
                <c:pt idx="68">
                  <c:v>1409.81</c:v>
                </c:pt>
                <c:pt idx="69">
                  <c:v>1408.72</c:v>
                </c:pt>
                <c:pt idx="70">
                  <c:v>1413.84</c:v>
                </c:pt>
                <c:pt idx="71">
                  <c:v>1426.63</c:v>
                </c:pt>
                <c:pt idx="72">
                  <c:v>1418.06</c:v>
                </c:pt>
                <c:pt idx="73">
                  <c:v>1411.66</c:v>
                </c:pt>
                <c:pt idx="74">
                  <c:v>1401.89</c:v>
                </c:pt>
                <c:pt idx="75">
                  <c:v>1410.79</c:v>
                </c:pt>
                <c:pt idx="76">
                  <c:v>1414.99</c:v>
                </c:pt>
                <c:pt idx="77">
                  <c:v>1413.84</c:v>
                </c:pt>
                <c:pt idx="78">
                  <c:v>1412.93</c:v>
                </c:pt>
                <c:pt idx="79">
                  <c:v>1421.21</c:v>
                </c:pt>
                <c:pt idx="80">
                  <c:v>1427.24</c:v>
                </c:pt>
                <c:pt idx="81">
                  <c:v>1432.21</c:v>
                </c:pt>
                <c:pt idx="82">
                  <c:v>1430.39</c:v>
                </c:pt>
                <c:pt idx="83">
                  <c:v>1430.55</c:v>
                </c:pt>
                <c:pt idx="84">
                  <c:v>1433.99</c:v>
                </c:pt>
                <c:pt idx="85">
                  <c:v>1436.68</c:v>
                </c:pt>
                <c:pt idx="86">
                  <c:v>1449.6</c:v>
                </c:pt>
                <c:pt idx="87">
                  <c:v>1443.06</c:v>
                </c:pt>
                <c:pt idx="88">
                  <c:v>1441.37</c:v>
                </c:pt>
                <c:pt idx="89">
                  <c:v>1447.55</c:v>
                </c:pt>
                <c:pt idx="90">
                  <c:v>1434.87</c:v>
                </c:pt>
                <c:pt idx="91">
                  <c:v>1440.92</c:v>
                </c:pt>
                <c:pt idx="92">
                  <c:v>1435.75</c:v>
                </c:pt>
                <c:pt idx="93">
                  <c:v>1426.85</c:v>
                </c:pt>
                <c:pt idx="94">
                  <c:v>1414.51</c:v>
                </c:pt>
                <c:pt idx="95">
                  <c:v>1409.73</c:v>
                </c:pt>
                <c:pt idx="96">
                  <c:v>1410.37</c:v>
                </c:pt>
                <c:pt idx="97">
                  <c:v>1411.03</c:v>
                </c:pt>
                <c:pt idx="98">
                  <c:v>1411.56</c:v>
                </c:pt>
                <c:pt idx="99">
                  <c:v>1414.77</c:v>
                </c:pt>
                <c:pt idx="100">
                  <c:v>1417.59</c:v>
                </c:pt>
                <c:pt idx="101">
                  <c:v>1421.98</c:v>
                </c:pt>
                <c:pt idx="102">
                  <c:v>1415.93</c:v>
                </c:pt>
                <c:pt idx="103">
                  <c:v>1405.18</c:v>
                </c:pt>
                <c:pt idx="104">
                  <c:v>1397.32</c:v>
                </c:pt>
                <c:pt idx="105">
                  <c:v>1396.67</c:v>
                </c:pt>
                <c:pt idx="106">
                  <c:v>1393.82</c:v>
                </c:pt>
                <c:pt idx="107">
                  <c:v>1384.94</c:v>
                </c:pt>
                <c:pt idx="108">
                  <c:v>1384.7</c:v>
                </c:pt>
                <c:pt idx="109">
                  <c:v>1386.85</c:v>
                </c:pt>
                <c:pt idx="110">
                  <c:v>1381.07</c:v>
                </c:pt>
                <c:pt idx="111">
                  <c:v>1379.83</c:v>
                </c:pt>
                <c:pt idx="112">
                  <c:v>1377.77</c:v>
                </c:pt>
                <c:pt idx="113">
                  <c:v>1374.52</c:v>
                </c:pt>
                <c:pt idx="114">
                  <c:v>1380.41</c:v>
                </c:pt>
                <c:pt idx="115">
                  <c:v>1383.85</c:v>
                </c:pt>
                <c:pt idx="116">
                  <c:v>1375.46</c:v>
                </c:pt>
                <c:pt idx="117">
                  <c:v>1368.39</c:v>
                </c:pt>
                <c:pt idx="118">
                  <c:v>1368.58</c:v>
                </c:pt>
                <c:pt idx="119">
                  <c:v>1369.4</c:v>
                </c:pt>
                <c:pt idx="120">
                  <c:v>1361.13</c:v>
                </c:pt>
                <c:pt idx="121">
                  <c:v>1363.41</c:v>
                </c:pt>
                <c:pt idx="122">
                  <c:v>1362.77</c:v>
                </c:pt>
                <c:pt idx="123">
                  <c:v>1356.61</c:v>
                </c:pt>
                <c:pt idx="124">
                  <c:v>1344.45</c:v>
                </c:pt>
                <c:pt idx="125">
                  <c:v>1350.77</c:v>
                </c:pt>
                <c:pt idx="126">
                  <c:v>1355.04</c:v>
                </c:pt>
                <c:pt idx="127">
                  <c:v>1344.5</c:v>
                </c:pt>
                <c:pt idx="128">
                  <c:v>1347.71</c:v>
                </c:pt>
                <c:pt idx="129">
                  <c:v>1354.36</c:v>
                </c:pt>
                <c:pt idx="130">
                  <c:v>1349.52</c:v>
                </c:pt>
                <c:pt idx="131">
                  <c:v>1357.57</c:v>
                </c:pt>
                <c:pt idx="132">
                  <c:v>1366.43</c:v>
                </c:pt>
                <c:pt idx="133">
                  <c:v>1375.64</c:v>
                </c:pt>
                <c:pt idx="134">
                  <c:v>1378.13</c:v>
                </c:pt>
                <c:pt idx="135">
                  <c:v>1380.7</c:v>
                </c:pt>
                <c:pt idx="136">
                  <c:v>1383.09</c:v>
                </c:pt>
                <c:pt idx="137">
                  <c:v>1380.88</c:v>
                </c:pt>
                <c:pt idx="138">
                  <c:v>1385.25</c:v>
                </c:pt>
                <c:pt idx="139">
                  <c:v>1381.41</c:v>
                </c:pt>
                <c:pt idx="140">
                  <c:v>1380.22</c:v>
                </c:pt>
                <c:pt idx="141">
                  <c:v>1385.83</c:v>
                </c:pt>
                <c:pt idx="142">
                  <c:v>1383.1</c:v>
                </c:pt>
                <c:pt idx="143">
                  <c:v>1376.14</c:v>
                </c:pt>
                <c:pt idx="144">
                  <c:v>1374.25</c:v>
                </c:pt>
                <c:pt idx="145">
                  <c:v>1375.11</c:v>
                </c:pt>
                <c:pt idx="146">
                  <c:v>1370.23</c:v>
                </c:pt>
                <c:pt idx="147">
                  <c:v>1376.14</c:v>
                </c:pt>
                <c:pt idx="148">
                  <c:v>1379.81</c:v>
                </c:pt>
                <c:pt idx="149">
                  <c:v>1373.56</c:v>
                </c:pt>
                <c:pt idx="150">
                  <c:v>1370.97</c:v>
                </c:pt>
                <c:pt idx="151">
                  <c:v>1371.77</c:v>
                </c:pt>
                <c:pt idx="152">
                  <c:v>1377.89</c:v>
                </c:pt>
                <c:pt idx="153">
                  <c:v>1366.6</c:v>
                </c:pt>
                <c:pt idx="154">
                  <c:v>1373.9</c:v>
                </c:pt>
                <c:pt idx="155">
                  <c:v>1368.59</c:v>
                </c:pt>
                <c:pt idx="156">
                  <c:v>1366.32</c:v>
                </c:pt>
                <c:pt idx="157">
                  <c:v>1368.91</c:v>
                </c:pt>
                <c:pt idx="158">
                  <c:v>1369.49</c:v>
                </c:pt>
                <c:pt idx="159">
                  <c:v>1367.97</c:v>
                </c:pt>
                <c:pt idx="160">
                  <c:v>1365.78</c:v>
                </c:pt>
                <c:pt idx="161">
                  <c:v>1356.87</c:v>
                </c:pt>
                <c:pt idx="162">
                  <c:v>1364.43</c:v>
                </c:pt>
                <c:pt idx="163">
                  <c:v>1355.12</c:v>
                </c:pt>
                <c:pt idx="164">
                  <c:v>1352.4</c:v>
                </c:pt>
                <c:pt idx="165">
                  <c:v>1344.94</c:v>
                </c:pt>
                <c:pt idx="166">
                  <c:v>1343.72</c:v>
                </c:pt>
                <c:pt idx="167">
                  <c:v>1340.95</c:v>
                </c:pt>
                <c:pt idx="168">
                  <c:v>1330.94</c:v>
                </c:pt>
                <c:pt idx="169">
                  <c:v>1305.77</c:v>
                </c:pt>
                <c:pt idx="170">
                  <c:v>1301.21</c:v>
                </c:pt>
                <c:pt idx="171">
                  <c:v>1298.4100000000001</c:v>
                </c:pt>
                <c:pt idx="172">
                  <c:v>1288.95</c:v>
                </c:pt>
                <c:pt idx="173">
                  <c:v>1280.92</c:v>
                </c:pt>
                <c:pt idx="174">
                  <c:v>1283.77</c:v>
                </c:pt>
                <c:pt idx="175">
                  <c:v>1286.3399999999999</c:v>
                </c:pt>
                <c:pt idx="176">
                  <c:v>1286.28</c:v>
                </c:pt>
                <c:pt idx="177">
                  <c:v>1286.28</c:v>
                </c:pt>
                <c:pt idx="178">
                  <c:v>1287.3399999999999</c:v>
                </c:pt>
                <c:pt idx="179">
                  <c:v>1292.5899999999999</c:v>
                </c:pt>
                <c:pt idx="180">
                  <c:v>1289.3699999999999</c:v>
                </c:pt>
                <c:pt idx="181">
                  <c:v>1283.97</c:v>
                </c:pt>
                <c:pt idx="182">
                  <c:v>1289.76</c:v>
                </c:pt>
                <c:pt idx="183">
                  <c:v>1286.17</c:v>
                </c:pt>
                <c:pt idx="184">
                  <c:v>1284.8699999999999</c:v>
                </c:pt>
                <c:pt idx="185">
                  <c:v>1282.0999999999999</c:v>
                </c:pt>
                <c:pt idx="186">
                  <c:v>1275.3900000000001</c:v>
                </c:pt>
                <c:pt idx="187">
                  <c:v>1280.8</c:v>
                </c:pt>
                <c:pt idx="188">
                  <c:v>1276.32</c:v>
                </c:pt>
                <c:pt idx="189">
                  <c:v>1279.83</c:v>
                </c:pt>
                <c:pt idx="190">
                  <c:v>1281.5</c:v>
                </c:pt>
                <c:pt idx="191">
                  <c:v>1284.6500000000001</c:v>
                </c:pt>
                <c:pt idx="192">
                  <c:v>1279.71</c:v>
                </c:pt>
                <c:pt idx="193">
                  <c:v>1274.75</c:v>
                </c:pt>
                <c:pt idx="194">
                  <c:v>1274.3900000000001</c:v>
                </c:pt>
                <c:pt idx="195">
                  <c:v>1271.1199999999999</c:v>
                </c:pt>
                <c:pt idx="196">
                  <c:v>1273.76</c:v>
                </c:pt>
                <c:pt idx="197">
                  <c:v>1273.4100000000001</c:v>
                </c:pt>
                <c:pt idx="198">
                  <c:v>1275.6500000000001</c:v>
                </c:pt>
                <c:pt idx="199">
                  <c:v>1270.6199999999999</c:v>
                </c:pt>
                <c:pt idx="200">
                  <c:v>1272.4000000000001</c:v>
                </c:pt>
                <c:pt idx="201">
                  <c:v>1273.49</c:v>
                </c:pt>
                <c:pt idx="202">
                  <c:v>1272.43</c:v>
                </c:pt>
                <c:pt idx="203">
                  <c:v>1263.32</c:v>
                </c:pt>
                <c:pt idx="204">
                  <c:v>1261.99</c:v>
                </c:pt>
                <c:pt idx="205">
                  <c:v>1269.6300000000001</c:v>
                </c:pt>
                <c:pt idx="206">
                  <c:v>1270.48</c:v>
                </c:pt>
                <c:pt idx="207">
                  <c:v>1271.49</c:v>
                </c:pt>
                <c:pt idx="208">
                  <c:v>1265.1199999999999</c:v>
                </c:pt>
                <c:pt idx="209">
                  <c:v>1253.74</c:v>
                </c:pt>
                <c:pt idx="210">
                  <c:v>1257.4100000000001</c:v>
                </c:pt>
                <c:pt idx="211">
                  <c:v>1254.6400000000001</c:v>
                </c:pt>
                <c:pt idx="212">
                  <c:v>1254.31</c:v>
                </c:pt>
                <c:pt idx="213">
                  <c:v>1259.6500000000001</c:v>
                </c:pt>
                <c:pt idx="214">
                  <c:v>1257.3499999999999</c:v>
                </c:pt>
                <c:pt idx="215">
                  <c:v>1246.8399999999999</c:v>
                </c:pt>
                <c:pt idx="216">
                  <c:v>1241.81</c:v>
                </c:pt>
                <c:pt idx="217">
                  <c:v>1238.04</c:v>
                </c:pt>
                <c:pt idx="218">
                  <c:v>1241.32</c:v>
                </c:pt>
                <c:pt idx="219">
                  <c:v>1236.3900000000001</c:v>
                </c:pt>
                <c:pt idx="220">
                  <c:v>1230.18</c:v>
                </c:pt>
                <c:pt idx="221">
                  <c:v>1237.8699999999999</c:v>
                </c:pt>
                <c:pt idx="222">
                  <c:v>1255.24</c:v>
                </c:pt>
                <c:pt idx="223">
                  <c:v>1256.3699999999999</c:v>
                </c:pt>
                <c:pt idx="224">
                  <c:v>1250.8399999999999</c:v>
                </c:pt>
                <c:pt idx="225">
                  <c:v>1263.77</c:v>
                </c:pt>
                <c:pt idx="226">
                  <c:v>1266.7</c:v>
                </c:pt>
                <c:pt idx="227">
                  <c:v>1263.8900000000001</c:v>
                </c:pt>
                <c:pt idx="228">
                  <c:v>1254.32</c:v>
                </c:pt>
                <c:pt idx="229">
                  <c:v>1274.28</c:v>
                </c:pt>
                <c:pt idx="230">
                  <c:v>1271.3699999999999</c:v>
                </c:pt>
                <c:pt idx="231">
                  <c:v>1258</c:v>
                </c:pt>
                <c:pt idx="232">
                  <c:v>1258</c:v>
                </c:pt>
                <c:pt idx="233">
                  <c:v>1260.45</c:v>
                </c:pt>
                <c:pt idx="234">
                  <c:v>1254.03</c:v>
                </c:pt>
                <c:pt idx="235">
                  <c:v>1255.02</c:v>
                </c:pt>
                <c:pt idx="236">
                  <c:v>1258.94</c:v>
                </c:pt>
                <c:pt idx="237">
                  <c:v>1261.92</c:v>
                </c:pt>
                <c:pt idx="238">
                  <c:v>1277.2</c:v>
                </c:pt>
                <c:pt idx="239">
                  <c:v>1271.83</c:v>
                </c:pt>
                <c:pt idx="240">
                  <c:v>1254.8499999999999</c:v>
                </c:pt>
                <c:pt idx="241">
                  <c:v>1245.58</c:v>
                </c:pt>
                <c:pt idx="242">
                  <c:v>1251.8599999999999</c:v>
                </c:pt>
                <c:pt idx="243">
                  <c:v>1248.6300000000001</c:v>
                </c:pt>
                <c:pt idx="244">
                  <c:v>1248.2</c:v>
                </c:pt>
                <c:pt idx="245">
                  <c:v>1261.81</c:v>
                </c:pt>
                <c:pt idx="246">
                  <c:v>1247.48</c:v>
                </c:pt>
                <c:pt idx="247">
                  <c:v>1250.07</c:v>
                </c:pt>
                <c:pt idx="248">
                  <c:v>1256.3699999999999</c:v>
                </c:pt>
                <c:pt idx="249">
                  <c:v>1265.8699999999999</c:v>
                </c:pt>
                <c:pt idx="250">
                  <c:v>1264.5</c:v>
                </c:pt>
                <c:pt idx="251">
                  <c:v>1256.6300000000001</c:v>
                </c:pt>
                <c:pt idx="252">
                  <c:v>1256.6300000000001</c:v>
                </c:pt>
                <c:pt idx="253">
                  <c:v>1250.6400000000001</c:v>
                </c:pt>
                <c:pt idx="254">
                  <c:v>1244.58</c:v>
                </c:pt>
                <c:pt idx="255">
                  <c:v>1231.19</c:v>
                </c:pt>
                <c:pt idx="256">
                  <c:v>1221.27</c:v>
                </c:pt>
                <c:pt idx="257">
                  <c:v>1205.33</c:v>
                </c:pt>
                <c:pt idx="258">
                  <c:v>1215.5999999999999</c:v>
                </c:pt>
                <c:pt idx="259">
                  <c:v>1220.52</c:v>
                </c:pt>
                <c:pt idx="260">
                  <c:v>1222.3900000000001</c:v>
                </c:pt>
                <c:pt idx="261">
                  <c:v>1229.46</c:v>
                </c:pt>
                <c:pt idx="262">
                  <c:v>1236.27</c:v>
                </c:pt>
                <c:pt idx="263">
                  <c:v>1239.98</c:v>
                </c:pt>
                <c:pt idx="264">
                  <c:v>1240.1600000000001</c:v>
                </c:pt>
                <c:pt idx="265">
                  <c:v>1229.47</c:v>
                </c:pt>
                <c:pt idx="266">
                  <c:v>1234.18</c:v>
                </c:pt>
                <c:pt idx="267">
                  <c:v>1247.6600000000001</c:v>
                </c:pt>
                <c:pt idx="268">
                  <c:v>1251.75</c:v>
                </c:pt>
                <c:pt idx="269">
                  <c:v>1256.55</c:v>
                </c:pt>
                <c:pt idx="270">
                  <c:v>1259.5</c:v>
                </c:pt>
                <c:pt idx="271">
                  <c:v>1293.54</c:v>
                </c:pt>
                <c:pt idx="272">
                  <c:v>1302.6500000000001</c:v>
                </c:pt>
                <c:pt idx="273">
                  <c:v>1305.79</c:v>
                </c:pt>
                <c:pt idx="274">
                  <c:v>1315.24</c:v>
                </c:pt>
                <c:pt idx="275">
                  <c:v>1304.5999999999999</c:v>
                </c:pt>
                <c:pt idx="276">
                  <c:v>1289.3800000000001</c:v>
                </c:pt>
                <c:pt idx="277">
                  <c:v>1284.76</c:v>
                </c:pt>
                <c:pt idx="278">
                  <c:v>1280.8399999999999</c:v>
                </c:pt>
                <c:pt idx="279">
                  <c:v>1291.1300000000001</c:v>
                </c:pt>
                <c:pt idx="280">
                  <c:v>1301.3599999999999</c:v>
                </c:pt>
                <c:pt idx="281">
                  <c:v>1304.3900000000001</c:v>
                </c:pt>
                <c:pt idx="282">
                  <c:v>1320.9</c:v>
                </c:pt>
                <c:pt idx="283">
                  <c:v>1311.96</c:v>
                </c:pt>
                <c:pt idx="284">
                  <c:v>1304.1199999999999</c:v>
                </c:pt>
                <c:pt idx="285">
                  <c:v>1318.49</c:v>
                </c:pt>
                <c:pt idx="286">
                  <c:v>1311.51</c:v>
                </c:pt>
                <c:pt idx="287">
                  <c:v>1303.8599999999999</c:v>
                </c:pt>
                <c:pt idx="288">
                  <c:v>1292.75</c:v>
                </c:pt>
                <c:pt idx="289">
                  <c:v>1300.48</c:v>
                </c:pt>
                <c:pt idx="290">
                  <c:v>1284.79</c:v>
                </c:pt>
                <c:pt idx="291">
                  <c:v>1266.21</c:v>
                </c:pt>
                <c:pt idx="292">
                  <c:v>1261.6400000000001</c:v>
                </c:pt>
                <c:pt idx="293">
                  <c:v>1256.55</c:v>
                </c:pt>
                <c:pt idx="294">
                  <c:v>1252.76</c:v>
                </c:pt>
                <c:pt idx="295">
                  <c:v>1253.48</c:v>
                </c:pt>
                <c:pt idx="296">
                  <c:v>1254.94</c:v>
                </c:pt>
                <c:pt idx="297">
                  <c:v>1262.82</c:v>
                </c:pt>
                <c:pt idx="298">
                  <c:v>1254.21</c:v>
                </c:pt>
                <c:pt idx="299">
                  <c:v>1233.94</c:v>
                </c:pt>
                <c:pt idx="300">
                  <c:v>1252.79</c:v>
                </c:pt>
                <c:pt idx="301">
                  <c:v>1240.03</c:v>
                </c:pt>
                <c:pt idx="302">
                  <c:v>1219.49</c:v>
                </c:pt>
                <c:pt idx="303">
                  <c:v>1208.78</c:v>
                </c:pt>
                <c:pt idx="304">
                  <c:v>1213.21</c:v>
                </c:pt>
                <c:pt idx="305">
                  <c:v>1198.1099999999999</c:v>
                </c:pt>
                <c:pt idx="306">
                  <c:v>1191.01</c:v>
                </c:pt>
                <c:pt idx="307">
                  <c:v>1180.6600000000001</c:v>
                </c:pt>
                <c:pt idx="308">
                  <c:v>1171.5999999999999</c:v>
                </c:pt>
                <c:pt idx="309">
                  <c:v>1160.07</c:v>
                </c:pt>
                <c:pt idx="310">
                  <c:v>1104.23</c:v>
                </c:pt>
                <c:pt idx="311">
                  <c:v>1104.24</c:v>
                </c:pt>
                <c:pt idx="312">
                  <c:v>1113.4100000000001</c:v>
                </c:pt>
                <c:pt idx="313">
                  <c:v>1096.53</c:v>
                </c:pt>
                <c:pt idx="314">
                  <c:v>1087.9000000000001</c:v>
                </c:pt>
                <c:pt idx="315">
                  <c:v>1099.1300000000001</c:v>
                </c:pt>
                <c:pt idx="316">
                  <c:v>1108.1300000000001</c:v>
                </c:pt>
                <c:pt idx="317">
                  <c:v>1129.6600000000001</c:v>
                </c:pt>
                <c:pt idx="318">
                  <c:v>1132.57</c:v>
                </c:pt>
                <c:pt idx="319">
                  <c:v>1154.3399999999999</c:v>
                </c:pt>
                <c:pt idx="320">
                  <c:v>1150.27</c:v>
                </c:pt>
                <c:pt idx="321">
                  <c:v>1136.6400000000001</c:v>
                </c:pt>
                <c:pt idx="322">
                  <c:v>1160.01</c:v>
                </c:pt>
                <c:pt idx="323">
                  <c:v>1169.03</c:v>
                </c:pt>
                <c:pt idx="324">
                  <c:v>1170.8699999999999</c:v>
                </c:pt>
                <c:pt idx="325">
                  <c:v>1180.1099999999999</c:v>
                </c:pt>
                <c:pt idx="326">
                  <c:v>1166.18</c:v>
                </c:pt>
                <c:pt idx="327">
                  <c:v>1179.97</c:v>
                </c:pt>
                <c:pt idx="328">
                  <c:v>1201.82</c:v>
                </c:pt>
                <c:pt idx="329">
                  <c:v>1219.68</c:v>
                </c:pt>
                <c:pt idx="330">
                  <c:v>1214.31</c:v>
                </c:pt>
                <c:pt idx="331">
                  <c:v>1203.97</c:v>
                </c:pt>
                <c:pt idx="332">
                  <c:v>1195.9000000000001</c:v>
                </c:pt>
                <c:pt idx="333">
                  <c:v>1169.5999999999999</c:v>
                </c:pt>
                <c:pt idx="334">
                  <c:v>1161.8699999999999</c:v>
                </c:pt>
                <c:pt idx="335">
                  <c:v>1160.78</c:v>
                </c:pt>
                <c:pt idx="336">
                  <c:v>1161.74</c:v>
                </c:pt>
                <c:pt idx="337">
                  <c:v>1163.5899999999999</c:v>
                </c:pt>
                <c:pt idx="338">
                  <c:v>1169.05</c:v>
                </c:pt>
                <c:pt idx="339">
                  <c:v>1171.0999999999999</c:v>
                </c:pt>
                <c:pt idx="340">
                  <c:v>1160.1400000000001</c:v>
                </c:pt>
                <c:pt idx="341">
                  <c:v>1159.29</c:v>
                </c:pt>
                <c:pt idx="342">
                  <c:v>1157.05</c:v>
                </c:pt>
                <c:pt idx="343">
                  <c:v>1151.3499999999999</c:v>
                </c:pt>
                <c:pt idx="344">
                  <c:v>1153.7</c:v>
                </c:pt>
                <c:pt idx="345">
                  <c:v>1158.72</c:v>
                </c:pt>
                <c:pt idx="346">
                  <c:v>1163.32</c:v>
                </c:pt>
                <c:pt idx="347">
                  <c:v>1153.05</c:v>
                </c:pt>
                <c:pt idx="348">
                  <c:v>1152.97</c:v>
                </c:pt>
                <c:pt idx="349">
                  <c:v>1153.73</c:v>
                </c:pt>
                <c:pt idx="350">
                  <c:v>1141.57</c:v>
                </c:pt>
                <c:pt idx="351">
                  <c:v>1133.51</c:v>
                </c:pt>
                <c:pt idx="352">
                  <c:v>1122.68</c:v>
                </c:pt>
                <c:pt idx="353">
                  <c:v>1116.6400000000001</c:v>
                </c:pt>
                <c:pt idx="354">
                  <c:v>1109.1199999999999</c:v>
                </c:pt>
                <c:pt idx="355">
                  <c:v>1100.79</c:v>
                </c:pt>
                <c:pt idx="356">
                  <c:v>1088.6300000000001</c:v>
                </c:pt>
                <c:pt idx="357">
                  <c:v>1085.1300000000001</c:v>
                </c:pt>
                <c:pt idx="358">
                  <c:v>1093.46</c:v>
                </c:pt>
                <c:pt idx="359">
                  <c:v>1094.1400000000001</c:v>
                </c:pt>
                <c:pt idx="360">
                  <c:v>1095.77</c:v>
                </c:pt>
                <c:pt idx="361">
                  <c:v>1095.8</c:v>
                </c:pt>
                <c:pt idx="362">
                  <c:v>1090.28</c:v>
                </c:pt>
                <c:pt idx="363">
                  <c:v>1094.73</c:v>
                </c:pt>
                <c:pt idx="364">
                  <c:v>1100.03</c:v>
                </c:pt>
                <c:pt idx="365">
                  <c:v>1095.31</c:v>
                </c:pt>
                <c:pt idx="366">
                  <c:v>1086.3900000000001</c:v>
                </c:pt>
                <c:pt idx="367">
                  <c:v>1097.81</c:v>
                </c:pt>
                <c:pt idx="368">
                  <c:v>1095.0899999999999</c:v>
                </c:pt>
                <c:pt idx="369">
                  <c:v>1102.7</c:v>
                </c:pt>
                <c:pt idx="370">
                  <c:v>1103.81</c:v>
                </c:pt>
                <c:pt idx="371">
                  <c:v>1094.43</c:v>
                </c:pt>
                <c:pt idx="372">
                  <c:v>1093.3599999999999</c:v>
                </c:pt>
                <c:pt idx="373">
                  <c:v>1106.07</c:v>
                </c:pt>
                <c:pt idx="374">
                  <c:v>1107.82</c:v>
                </c:pt>
                <c:pt idx="375">
                  <c:v>1112.3599999999999</c:v>
                </c:pt>
                <c:pt idx="376">
                  <c:v>1112.46</c:v>
                </c:pt>
                <c:pt idx="377">
                  <c:v>1116.58</c:v>
                </c:pt>
                <c:pt idx="378">
                  <c:v>1115.01</c:v>
                </c:pt>
                <c:pt idx="379">
                  <c:v>1109.98</c:v>
                </c:pt>
                <c:pt idx="380">
                  <c:v>1110.8900000000001</c:v>
                </c:pt>
                <c:pt idx="381">
                  <c:v>1114.8699999999999</c:v>
                </c:pt>
                <c:pt idx="382">
                  <c:v>1119.19</c:v>
                </c:pt>
                <c:pt idx="383">
                  <c:v>1117.95</c:v>
                </c:pt>
                <c:pt idx="384">
                  <c:v>1120.54</c:v>
                </c:pt>
                <c:pt idx="385">
                  <c:v>1114.07</c:v>
                </c:pt>
                <c:pt idx="386">
                  <c:v>1116.76</c:v>
                </c:pt>
                <c:pt idx="387">
                  <c:v>1115.28</c:v>
                </c:pt>
                <c:pt idx="388">
                  <c:v>1117.42</c:v>
                </c:pt>
                <c:pt idx="389">
                  <c:v>1120.82</c:v>
                </c:pt>
                <c:pt idx="390">
                  <c:v>1120.5899999999999</c:v>
                </c:pt>
                <c:pt idx="391">
                  <c:v>1119.8599999999999</c:v>
                </c:pt>
                <c:pt idx="392">
                  <c:v>1114.99</c:v>
                </c:pt>
                <c:pt idx="393">
                  <c:v>1112.24</c:v>
                </c:pt>
                <c:pt idx="394">
                  <c:v>1099.57</c:v>
                </c:pt>
                <c:pt idx="395">
                  <c:v>1100.78</c:v>
                </c:pt>
                <c:pt idx="396">
                  <c:v>1102.3900000000001</c:v>
                </c:pt>
                <c:pt idx="397">
                  <c:v>1105.43</c:v>
                </c:pt>
                <c:pt idx="398">
                  <c:v>1112.54</c:v>
                </c:pt>
                <c:pt idx="399">
                  <c:v>1112.03</c:v>
                </c:pt>
                <c:pt idx="400">
                  <c:v>1112.4100000000001</c:v>
                </c:pt>
                <c:pt idx="401">
                  <c:v>1108.94</c:v>
                </c:pt>
                <c:pt idx="402">
                  <c:v>1114.06</c:v>
                </c:pt>
                <c:pt idx="403">
                  <c:v>1107.04</c:v>
                </c:pt>
                <c:pt idx="404">
                  <c:v>1103.1500000000001</c:v>
                </c:pt>
                <c:pt idx="405">
                  <c:v>1099.0999999999999</c:v>
                </c:pt>
                <c:pt idx="406">
                  <c:v>1098.3499999999999</c:v>
                </c:pt>
                <c:pt idx="407">
                  <c:v>1096.42</c:v>
                </c:pt>
                <c:pt idx="408">
                  <c:v>1093.32</c:v>
                </c:pt>
                <c:pt idx="409">
                  <c:v>1088.8599999999999</c:v>
                </c:pt>
                <c:pt idx="410">
                  <c:v>1087.8800000000001</c:v>
                </c:pt>
                <c:pt idx="411">
                  <c:v>1079.0899999999999</c:v>
                </c:pt>
                <c:pt idx="412">
                  <c:v>1072.82</c:v>
                </c:pt>
                <c:pt idx="413">
                  <c:v>1079.75</c:v>
                </c:pt>
                <c:pt idx="414">
                  <c:v>1085.92</c:v>
                </c:pt>
                <c:pt idx="415">
                  <c:v>1089.8599999999999</c:v>
                </c:pt>
                <c:pt idx="416">
                  <c:v>1080.69</c:v>
                </c:pt>
                <c:pt idx="417">
                  <c:v>1086.52</c:v>
                </c:pt>
                <c:pt idx="418">
                  <c:v>1088.24</c:v>
                </c:pt>
                <c:pt idx="419">
                  <c:v>1082.6600000000001</c:v>
                </c:pt>
                <c:pt idx="420">
                  <c:v>1085.6600000000001</c:v>
                </c:pt>
                <c:pt idx="421">
                  <c:v>1092.43</c:v>
                </c:pt>
                <c:pt idx="422">
                  <c:v>1096.99</c:v>
                </c:pt>
                <c:pt idx="423">
                  <c:v>1098.58</c:v>
                </c:pt>
                <c:pt idx="424">
                  <c:v>1092.99</c:v>
                </c:pt>
                <c:pt idx="425">
                  <c:v>1090.52</c:v>
                </c:pt>
                <c:pt idx="426">
                  <c:v>1096.75</c:v>
                </c:pt>
                <c:pt idx="427">
                  <c:v>1105</c:v>
                </c:pt>
                <c:pt idx="428">
                  <c:v>1115.5899999999999</c:v>
                </c:pt>
                <c:pt idx="429">
                  <c:v>1119.29</c:v>
                </c:pt>
                <c:pt idx="430">
                  <c:v>1122.1500000000001</c:v>
                </c:pt>
                <c:pt idx="431">
                  <c:v>1122.8599999999999</c:v>
                </c:pt>
                <c:pt idx="432">
                  <c:v>1124.19</c:v>
                </c:pt>
                <c:pt idx="433">
                  <c:v>1126</c:v>
                </c:pt>
                <c:pt idx="434">
                  <c:v>1131.73</c:v>
                </c:pt>
                <c:pt idx="435">
                  <c:v>1123.06</c:v>
                </c:pt>
                <c:pt idx="436">
                  <c:v>1120.93</c:v>
                </c:pt>
                <c:pt idx="437">
                  <c:v>1124.27</c:v>
                </c:pt>
                <c:pt idx="438">
                  <c:v>1117.21</c:v>
                </c:pt>
                <c:pt idx="439">
                  <c:v>1110.3399999999999</c:v>
                </c:pt>
                <c:pt idx="440">
                  <c:v>1109.47</c:v>
                </c:pt>
                <c:pt idx="441">
                  <c:v>1109.76</c:v>
                </c:pt>
                <c:pt idx="442">
                  <c:v>1103.81</c:v>
                </c:pt>
                <c:pt idx="443">
                  <c:v>1105.26</c:v>
                </c:pt>
                <c:pt idx="444">
                  <c:v>1107.06</c:v>
                </c:pt>
                <c:pt idx="445">
                  <c:v>1099.6300000000001</c:v>
                </c:pt>
                <c:pt idx="446">
                  <c:v>1100.82</c:v>
                </c:pt>
                <c:pt idx="447">
                  <c:v>1104.31</c:v>
                </c:pt>
                <c:pt idx="448">
                  <c:v>1100.42</c:v>
                </c:pt>
                <c:pt idx="449">
                  <c:v>1097.96</c:v>
                </c:pt>
                <c:pt idx="450">
                  <c:v>1099.0899999999999</c:v>
                </c:pt>
                <c:pt idx="451">
                  <c:v>1100.77</c:v>
                </c:pt>
                <c:pt idx="452">
                  <c:v>1098.8599999999999</c:v>
                </c:pt>
                <c:pt idx="453">
                  <c:v>1101.3</c:v>
                </c:pt>
                <c:pt idx="454">
                  <c:v>1095.95</c:v>
                </c:pt>
                <c:pt idx="455">
                  <c:v>1099.8900000000001</c:v>
                </c:pt>
                <c:pt idx="456">
                  <c:v>1099.3399999999999</c:v>
                </c:pt>
                <c:pt idx="457">
                  <c:v>1094.6600000000001</c:v>
                </c:pt>
                <c:pt idx="458">
                  <c:v>1095.8599999999999</c:v>
                </c:pt>
                <c:pt idx="459">
                  <c:v>1086.1300000000001</c:v>
                </c:pt>
                <c:pt idx="460">
                  <c:v>1083.6600000000001</c:v>
                </c:pt>
                <c:pt idx="461">
                  <c:v>1074.02</c:v>
                </c:pt>
                <c:pt idx="462">
                  <c:v>1073.53</c:v>
                </c:pt>
                <c:pt idx="463">
                  <c:v>1083.69</c:v>
                </c:pt>
                <c:pt idx="464">
                  <c:v>1075.97</c:v>
                </c:pt>
                <c:pt idx="465">
                  <c:v>1073.0999999999999</c:v>
                </c:pt>
                <c:pt idx="466">
                  <c:v>1071.08</c:v>
                </c:pt>
                <c:pt idx="467">
                  <c:v>1066.5899999999999</c:v>
                </c:pt>
                <c:pt idx="468">
                  <c:v>1063.8699999999999</c:v>
                </c:pt>
                <c:pt idx="469">
                  <c:v>1053.3800000000001</c:v>
                </c:pt>
                <c:pt idx="470">
                  <c:v>1058.43</c:v>
                </c:pt>
                <c:pt idx="471">
                  <c:v>1054.6600000000001</c:v>
                </c:pt>
                <c:pt idx="472">
                  <c:v>1054.8699999999999</c:v>
                </c:pt>
                <c:pt idx="473">
                  <c:v>1043.6400000000001</c:v>
                </c:pt>
                <c:pt idx="474">
                  <c:v>1038.95</c:v>
                </c:pt>
                <c:pt idx="475">
                  <c:v>1024.9000000000001</c:v>
                </c:pt>
                <c:pt idx="476">
                  <c:v>1005.63</c:v>
                </c:pt>
                <c:pt idx="477">
                  <c:v>997</c:v>
                </c:pt>
                <c:pt idx="478">
                  <c:v>997.66</c:v>
                </c:pt>
                <c:pt idx="479">
                  <c:v>996.62</c:v>
                </c:pt>
                <c:pt idx="480">
                  <c:v>981.89</c:v>
                </c:pt>
                <c:pt idx="481">
                  <c:v>986.53</c:v>
                </c:pt>
                <c:pt idx="482">
                  <c:v>998.98</c:v>
                </c:pt>
                <c:pt idx="483">
                  <c:v>1007.33</c:v>
                </c:pt>
                <c:pt idx="484">
                  <c:v>1010.28</c:v>
                </c:pt>
                <c:pt idx="485">
                  <c:v>1016.19</c:v>
                </c:pt>
                <c:pt idx="486">
                  <c:v>1021.53</c:v>
                </c:pt>
                <c:pt idx="487">
                  <c:v>1008.29</c:v>
                </c:pt>
                <c:pt idx="488">
                  <c:v>1002.04</c:v>
                </c:pt>
                <c:pt idx="489">
                  <c:v>1007.14</c:v>
                </c:pt>
                <c:pt idx="490">
                  <c:v>1015.14</c:v>
                </c:pt>
                <c:pt idx="491">
                  <c:v>1022.95</c:v>
                </c:pt>
                <c:pt idx="492">
                  <c:v>1023.52</c:v>
                </c:pt>
                <c:pt idx="493">
                  <c:v>1018.17</c:v>
                </c:pt>
                <c:pt idx="494">
                  <c:v>1013.74</c:v>
                </c:pt>
                <c:pt idx="495">
                  <c:v>1014.15</c:v>
                </c:pt>
                <c:pt idx="496">
                  <c:v>1024.22</c:v>
                </c:pt>
                <c:pt idx="497">
                  <c:v>1022.22</c:v>
                </c:pt>
                <c:pt idx="498">
                  <c:v>1021.98</c:v>
                </c:pt>
                <c:pt idx="499">
                  <c:v>1023.7</c:v>
                </c:pt>
                <c:pt idx="500">
                  <c:v>1011.87</c:v>
                </c:pt>
                <c:pt idx="501">
                  <c:v>1002.09</c:v>
                </c:pt>
                <c:pt idx="502">
                  <c:v>998.09</c:v>
                </c:pt>
                <c:pt idx="503">
                  <c:v>1005.09</c:v>
                </c:pt>
                <c:pt idx="504">
                  <c:v>990.76</c:v>
                </c:pt>
                <c:pt idx="505">
                  <c:v>988.47</c:v>
                </c:pt>
                <c:pt idx="506">
                  <c:v>976.91</c:v>
                </c:pt>
                <c:pt idx="507">
                  <c:v>990.05</c:v>
                </c:pt>
                <c:pt idx="508">
                  <c:v>993.63</c:v>
                </c:pt>
                <c:pt idx="509">
                  <c:v>977.62</c:v>
                </c:pt>
                <c:pt idx="510">
                  <c:v>955.56</c:v>
                </c:pt>
                <c:pt idx="511">
                  <c:v>933.94</c:v>
                </c:pt>
                <c:pt idx="512">
                  <c:v>963.16</c:v>
                </c:pt>
                <c:pt idx="513">
                  <c:v>970.59</c:v>
                </c:pt>
                <c:pt idx="514">
                  <c:v>988.76</c:v>
                </c:pt>
                <c:pt idx="515">
                  <c:v>994</c:v>
                </c:pt>
                <c:pt idx="516">
                  <c:v>999.87</c:v>
                </c:pt>
                <c:pt idx="517">
                  <c:v>1002.78</c:v>
                </c:pt>
                <c:pt idx="518">
                  <c:v>1000.57</c:v>
                </c:pt>
                <c:pt idx="519">
                  <c:v>986.5</c:v>
                </c:pt>
                <c:pt idx="520">
                  <c:v>1038.99</c:v>
                </c:pt>
                <c:pt idx="521">
                  <c:v>1039.9100000000001</c:v>
                </c:pt>
                <c:pt idx="522">
                  <c:v>1043.6300000000001</c:v>
                </c:pt>
                <c:pt idx="523">
                  <c:v>1041.9100000000001</c:v>
                </c:pt>
                <c:pt idx="524">
                  <c:v>1041.28</c:v>
                </c:pt>
                <c:pt idx="525">
                  <c:v>1040.54</c:v>
                </c:pt>
                <c:pt idx="526">
                  <c:v>1036.3</c:v>
                </c:pt>
                <c:pt idx="527">
                  <c:v>1040</c:v>
                </c:pt>
                <c:pt idx="528">
                  <c:v>1045.6199999999999</c:v>
                </c:pt>
                <c:pt idx="529">
                  <c:v>1046.8399999999999</c:v>
                </c:pt>
                <c:pt idx="530">
                  <c:v>1042.9100000000001</c:v>
                </c:pt>
                <c:pt idx="531">
                  <c:v>1039.5899999999999</c:v>
                </c:pt>
                <c:pt idx="532">
                  <c:v>1041.68</c:v>
                </c:pt>
                <c:pt idx="533">
                  <c:v>1037.1500000000001</c:v>
                </c:pt>
                <c:pt idx="534">
                  <c:v>1037.0999999999999</c:v>
                </c:pt>
                <c:pt idx="535">
                  <c:v>1035.76</c:v>
                </c:pt>
                <c:pt idx="536">
                  <c:v>1028.8</c:v>
                </c:pt>
                <c:pt idx="537">
                  <c:v>1025.3499999999999</c:v>
                </c:pt>
                <c:pt idx="538">
                  <c:v>1019.8</c:v>
                </c:pt>
                <c:pt idx="539">
                  <c:v>1026.92</c:v>
                </c:pt>
                <c:pt idx="540">
                  <c:v>1026.92</c:v>
                </c:pt>
                <c:pt idx="541">
                  <c:v>1025.3800000000001</c:v>
                </c:pt>
                <c:pt idx="542">
                  <c:v>1033.21</c:v>
                </c:pt>
                <c:pt idx="543">
                  <c:v>1032.97</c:v>
                </c:pt>
                <c:pt idx="544">
                  <c:v>1037.44</c:v>
                </c:pt>
                <c:pt idx="545">
                  <c:v>1041.69</c:v>
                </c:pt>
                <c:pt idx="546">
                  <c:v>1047.1500000000001</c:v>
                </c:pt>
                <c:pt idx="547">
                  <c:v>1042.8900000000001</c:v>
                </c:pt>
                <c:pt idx="548">
                  <c:v>1047.31</c:v>
                </c:pt>
                <c:pt idx="549">
                  <c:v>1045.25</c:v>
                </c:pt>
                <c:pt idx="550">
                  <c:v>1043.78</c:v>
                </c:pt>
                <c:pt idx="551">
                  <c:v>1044.69</c:v>
                </c:pt>
                <c:pt idx="552">
                  <c:v>1046.25</c:v>
                </c:pt>
                <c:pt idx="553">
                  <c:v>1041.77</c:v>
                </c:pt>
                <c:pt idx="554">
                  <c:v>1043.92</c:v>
                </c:pt>
                <c:pt idx="555">
                  <c:v>1037.3800000000001</c:v>
                </c:pt>
                <c:pt idx="556">
                  <c:v>1036.26</c:v>
                </c:pt>
                <c:pt idx="557">
                  <c:v>1048.53</c:v>
                </c:pt>
                <c:pt idx="558">
                  <c:v>1047.27</c:v>
                </c:pt>
                <c:pt idx="559">
                  <c:v>1044.8900000000001</c:v>
                </c:pt>
                <c:pt idx="560">
                  <c:v>1043.83</c:v>
                </c:pt>
                <c:pt idx="561">
                  <c:v>1044.55</c:v>
                </c:pt>
                <c:pt idx="562">
                  <c:v>1044.1400000000001</c:v>
                </c:pt>
                <c:pt idx="563">
                  <c:v>1044.53</c:v>
                </c:pt>
                <c:pt idx="564">
                  <c:v>1040.31</c:v>
                </c:pt>
                <c:pt idx="565">
                  <c:v>1041.5999999999999</c:v>
                </c:pt>
                <c:pt idx="566">
                  <c:v>1036.53</c:v>
                </c:pt>
                <c:pt idx="567">
                  <c:v>1033.8699999999999</c:v>
                </c:pt>
                <c:pt idx="568">
                  <c:v>1029.76</c:v>
                </c:pt>
                <c:pt idx="569">
                  <c:v>1027.8699999999999</c:v>
                </c:pt>
                <c:pt idx="570">
                  <c:v>1026.4000000000001</c:v>
                </c:pt>
                <c:pt idx="571">
                  <c:v>1028.2</c:v>
                </c:pt>
                <c:pt idx="572">
                  <c:v>1029.6400000000001</c:v>
                </c:pt>
                <c:pt idx="573">
                  <c:v>1026.27</c:v>
                </c:pt>
                <c:pt idx="574">
                  <c:v>1018.64</c:v>
                </c:pt>
                <c:pt idx="575">
                  <c:v>1017.98</c:v>
                </c:pt>
                <c:pt idx="576">
                  <c:v>1020.01</c:v>
                </c:pt>
                <c:pt idx="577">
                  <c:v>1018.56</c:v>
                </c:pt>
                <c:pt idx="578">
                  <c:v>1026.8</c:v>
                </c:pt>
                <c:pt idx="579">
                  <c:v>1026.06</c:v>
                </c:pt>
                <c:pt idx="580">
                  <c:v>1028.9100000000001</c:v>
                </c:pt>
                <c:pt idx="581">
                  <c:v>1029.18</c:v>
                </c:pt>
                <c:pt idx="582">
                  <c:v>1032.6099999999999</c:v>
                </c:pt>
                <c:pt idx="583">
                  <c:v>1038.21</c:v>
                </c:pt>
                <c:pt idx="584">
                  <c:v>1034.69</c:v>
                </c:pt>
                <c:pt idx="585">
                  <c:v>1033.4100000000001</c:v>
                </c:pt>
                <c:pt idx="586">
                  <c:v>1033.95</c:v>
                </c:pt>
                <c:pt idx="587">
                  <c:v>1036.1600000000001</c:v>
                </c:pt>
                <c:pt idx="588">
                  <c:v>1033.24</c:v>
                </c:pt>
                <c:pt idx="589">
                  <c:v>1029.76</c:v>
                </c:pt>
                <c:pt idx="590">
                  <c:v>1027.6199999999999</c:v>
                </c:pt>
                <c:pt idx="591">
                  <c:v>1025.95</c:v>
                </c:pt>
                <c:pt idx="592">
                  <c:v>1031.26</c:v>
                </c:pt>
                <c:pt idx="593">
                  <c:v>1029.9100000000001</c:v>
                </c:pt>
                <c:pt idx="594">
                  <c:v>1031.31</c:v>
                </c:pt>
                <c:pt idx="595">
                  <c:v>1036.33</c:v>
                </c:pt>
                <c:pt idx="596">
                  <c:v>1035.43</c:v>
                </c:pt>
                <c:pt idx="597">
                  <c:v>1034.92</c:v>
                </c:pt>
                <c:pt idx="598">
                  <c:v>1037.0899999999999</c:v>
                </c:pt>
                <c:pt idx="599">
                  <c:v>1034.55</c:v>
                </c:pt>
                <c:pt idx="600">
                  <c:v>1038.96</c:v>
                </c:pt>
                <c:pt idx="601">
                  <c:v>1036.92</c:v>
                </c:pt>
                <c:pt idx="602">
                  <c:v>1037.42</c:v>
                </c:pt>
                <c:pt idx="603">
                  <c:v>1034.1400000000001</c:v>
                </c:pt>
                <c:pt idx="604">
                  <c:v>1034.9100000000001</c:v>
                </c:pt>
                <c:pt idx="605">
                  <c:v>1038.01</c:v>
                </c:pt>
                <c:pt idx="606">
                  <c:v>1042.28</c:v>
                </c:pt>
                <c:pt idx="607">
                  <c:v>1042.17</c:v>
                </c:pt>
                <c:pt idx="608">
                  <c:v>1040.52</c:v>
                </c:pt>
                <c:pt idx="609">
                  <c:v>1038.03</c:v>
                </c:pt>
                <c:pt idx="610">
                  <c:v>1043.08</c:v>
                </c:pt>
                <c:pt idx="611">
                  <c:v>1041.23</c:v>
                </c:pt>
                <c:pt idx="612">
                  <c:v>1035.4100000000001</c:v>
                </c:pt>
                <c:pt idx="613">
                  <c:v>1036.4100000000001</c:v>
                </c:pt>
                <c:pt idx="614">
                  <c:v>1035.93</c:v>
                </c:pt>
                <c:pt idx="615">
                  <c:v>1031.0999999999999</c:v>
                </c:pt>
                <c:pt idx="616">
                  <c:v>1028.23</c:v>
                </c:pt>
                <c:pt idx="617">
                  <c:v>1023.66</c:v>
                </c:pt>
                <c:pt idx="618">
                  <c:v>1021.09</c:v>
                </c:pt>
                <c:pt idx="619">
                  <c:v>1020.01</c:v>
                </c:pt>
                <c:pt idx="620">
                  <c:v>1020.37</c:v>
                </c:pt>
                <c:pt idx="621">
                  <c:v>1022.28</c:v>
                </c:pt>
                <c:pt idx="622">
                  <c:v>1021.26</c:v>
                </c:pt>
                <c:pt idx="623">
                  <c:v>1024.53</c:v>
                </c:pt>
                <c:pt idx="624">
                  <c:v>1027.26</c:v>
                </c:pt>
                <c:pt idx="625">
                  <c:v>1025.22</c:v>
                </c:pt>
                <c:pt idx="626">
                  <c:v>1025</c:v>
                </c:pt>
                <c:pt idx="627">
                  <c:v>1025.99</c:v>
                </c:pt>
                <c:pt idx="628">
                  <c:v>1029.17</c:v>
                </c:pt>
                <c:pt idx="629">
                  <c:v>1031.51</c:v>
                </c:pt>
                <c:pt idx="630">
                  <c:v>1026.1500000000001</c:v>
                </c:pt>
                <c:pt idx="631">
                  <c:v>1023.91</c:v>
                </c:pt>
                <c:pt idx="632">
                  <c:v>1021.35</c:v>
                </c:pt>
                <c:pt idx="633">
                  <c:v>1018.44</c:v>
                </c:pt>
                <c:pt idx="634">
                  <c:v>1018.62</c:v>
                </c:pt>
                <c:pt idx="635">
                  <c:v>1018.71</c:v>
                </c:pt>
                <c:pt idx="636">
                  <c:v>1018.05</c:v>
                </c:pt>
                <c:pt idx="637">
                  <c:v>1016.76</c:v>
                </c:pt>
                <c:pt idx="638">
                  <c:v>1013.54</c:v>
                </c:pt>
                <c:pt idx="639">
                  <c:v>1007.02</c:v>
                </c:pt>
                <c:pt idx="640">
                  <c:v>1000.72</c:v>
                </c:pt>
                <c:pt idx="641">
                  <c:v>1001.3</c:v>
                </c:pt>
                <c:pt idx="642">
                  <c:v>1000.75</c:v>
                </c:pt>
                <c:pt idx="643">
                  <c:v>995.05</c:v>
                </c:pt>
                <c:pt idx="644">
                  <c:v>1001.16</c:v>
                </c:pt>
                <c:pt idx="645">
                  <c:v>996.26</c:v>
                </c:pt>
                <c:pt idx="646">
                  <c:v>1000.78</c:v>
                </c:pt>
                <c:pt idx="647">
                  <c:v>1003.35</c:v>
                </c:pt>
                <c:pt idx="648">
                  <c:v>1003.99</c:v>
                </c:pt>
                <c:pt idx="649">
                  <c:v>1001.09</c:v>
                </c:pt>
                <c:pt idx="650">
                  <c:v>999.72</c:v>
                </c:pt>
                <c:pt idx="651">
                  <c:v>998.4</c:v>
                </c:pt>
                <c:pt idx="652">
                  <c:v>1001.2</c:v>
                </c:pt>
                <c:pt idx="653">
                  <c:v>1001.31</c:v>
                </c:pt>
                <c:pt idx="654">
                  <c:v>1004.58</c:v>
                </c:pt>
                <c:pt idx="655">
                  <c:v>1006.41</c:v>
                </c:pt>
                <c:pt idx="656">
                  <c:v>1004.6</c:v>
                </c:pt>
                <c:pt idx="657">
                  <c:v>999.8</c:v>
                </c:pt>
                <c:pt idx="658">
                  <c:v>996.91</c:v>
                </c:pt>
                <c:pt idx="659">
                  <c:v>994.8</c:v>
                </c:pt>
                <c:pt idx="660">
                  <c:v>994.48</c:v>
                </c:pt>
                <c:pt idx="661">
                  <c:v>996.28</c:v>
                </c:pt>
                <c:pt idx="662">
                  <c:v>1000.32</c:v>
                </c:pt>
                <c:pt idx="663">
                  <c:v>999</c:v>
                </c:pt>
                <c:pt idx="664">
                  <c:v>998.49</c:v>
                </c:pt>
                <c:pt idx="665">
                  <c:v>994.87</c:v>
                </c:pt>
                <c:pt idx="666">
                  <c:v>996.17</c:v>
                </c:pt>
                <c:pt idx="667">
                  <c:v>995.09</c:v>
                </c:pt>
                <c:pt idx="668">
                  <c:v>994.77</c:v>
                </c:pt>
                <c:pt idx="669">
                  <c:v>995.38</c:v>
                </c:pt>
                <c:pt idx="670">
                  <c:v>997.22</c:v>
                </c:pt>
                <c:pt idx="671">
                  <c:v>1000.63</c:v>
                </c:pt>
                <c:pt idx="672">
                  <c:v>999.07</c:v>
                </c:pt>
                <c:pt idx="673">
                  <c:v>999.05</c:v>
                </c:pt>
                <c:pt idx="674">
                  <c:v>998.84</c:v>
                </c:pt>
                <c:pt idx="675">
                  <c:v>999.41</c:v>
                </c:pt>
                <c:pt idx="676">
                  <c:v>999.42</c:v>
                </c:pt>
                <c:pt idx="677">
                  <c:v>998.94</c:v>
                </c:pt>
                <c:pt idx="678">
                  <c:v>999.44</c:v>
                </c:pt>
                <c:pt idx="679">
                  <c:v>999.42</c:v>
                </c:pt>
                <c:pt idx="680">
                  <c:v>999.51</c:v>
                </c:pt>
                <c:pt idx="681">
                  <c:v>999.61</c:v>
                </c:pt>
                <c:pt idx="682">
                  <c:v>999.71</c:v>
                </c:pt>
                <c:pt idx="683">
                  <c:v>1000</c:v>
                </c:pt>
                <c:pt idx="684">
                  <c:v>841.78</c:v>
                </c:pt>
                <c:pt idx="685">
                  <c:v>846.53</c:v>
                </c:pt>
                <c:pt idx="686">
                  <c:v>843.63</c:v>
                </c:pt>
                <c:pt idx="687">
                  <c:v>840.09</c:v>
                </c:pt>
                <c:pt idx="688">
                  <c:v>840.58</c:v>
                </c:pt>
                <c:pt idx="689">
                  <c:v>840.19</c:v>
                </c:pt>
                <c:pt idx="690">
                  <c:v>833.14</c:v>
                </c:pt>
                <c:pt idx="691">
                  <c:v>828.95</c:v>
                </c:pt>
                <c:pt idx="692">
                  <c:v>838.29</c:v>
                </c:pt>
                <c:pt idx="693">
                  <c:v>834.92</c:v>
                </c:pt>
                <c:pt idx="694">
                  <c:v>849.52</c:v>
                </c:pt>
                <c:pt idx="695">
                  <c:v>853.61</c:v>
                </c:pt>
                <c:pt idx="696">
                  <c:v>853.12</c:v>
                </c:pt>
                <c:pt idx="697">
                  <c:v>848.22</c:v>
                </c:pt>
                <c:pt idx="698">
                  <c:v>837.81</c:v>
                </c:pt>
                <c:pt idx="699">
                  <c:v>843.67</c:v>
                </c:pt>
                <c:pt idx="700">
                  <c:v>859.33</c:v>
                </c:pt>
                <c:pt idx="701">
                  <c:v>859.93</c:v>
                </c:pt>
                <c:pt idx="702">
                  <c:v>850.52</c:v>
                </c:pt>
                <c:pt idx="703">
                  <c:v>854.32</c:v>
                </c:pt>
                <c:pt idx="704">
                  <c:v>856.39</c:v>
                </c:pt>
                <c:pt idx="705">
                  <c:v>852.86</c:v>
                </c:pt>
                <c:pt idx="706">
                  <c:v>854.15</c:v>
                </c:pt>
                <c:pt idx="707">
                  <c:v>856.96</c:v>
                </c:pt>
                <c:pt idx="708">
                  <c:v>860.3</c:v>
                </c:pt>
                <c:pt idx="709">
                  <c:v>864.57</c:v>
                </c:pt>
                <c:pt idx="710">
                  <c:v>859.45</c:v>
                </c:pt>
                <c:pt idx="711">
                  <c:v>863.46</c:v>
                </c:pt>
                <c:pt idx="712">
                  <c:v>860.92</c:v>
                </c:pt>
                <c:pt idx="713">
                  <c:v>865.79</c:v>
                </c:pt>
                <c:pt idx="714">
                  <c:v>859.9</c:v>
                </c:pt>
                <c:pt idx="715">
                  <c:v>858.85</c:v>
                </c:pt>
                <c:pt idx="716">
                  <c:v>862.77</c:v>
                </c:pt>
                <c:pt idx="717">
                  <c:v>860.91</c:v>
                </c:pt>
                <c:pt idx="718">
                  <c:v>864</c:v>
                </c:pt>
                <c:pt idx="719">
                  <c:v>868.27</c:v>
                </c:pt>
                <c:pt idx="720">
                  <c:v>870.37</c:v>
                </c:pt>
                <c:pt idx="721">
                  <c:v>874.15</c:v>
                </c:pt>
                <c:pt idx="722">
                  <c:v>866.33</c:v>
                </c:pt>
                <c:pt idx="723">
                  <c:v>863.02</c:v>
                </c:pt>
                <c:pt idx="724">
                  <c:v>858.29</c:v>
                </c:pt>
                <c:pt idx="725">
                  <c:v>857.36</c:v>
                </c:pt>
                <c:pt idx="726">
                  <c:v>858.13</c:v>
                </c:pt>
                <c:pt idx="727">
                  <c:v>863.37</c:v>
                </c:pt>
                <c:pt idx="728">
                  <c:v>860.33</c:v>
                </c:pt>
                <c:pt idx="729">
                  <c:v>848.23</c:v>
                </c:pt>
                <c:pt idx="730">
                  <c:v>849.96</c:v>
                </c:pt>
                <c:pt idx="731">
                  <c:v>853.79</c:v>
                </c:pt>
                <c:pt idx="732">
                  <c:v>851.93</c:v>
                </c:pt>
                <c:pt idx="733">
                  <c:v>847.95</c:v>
                </c:pt>
                <c:pt idx="734">
                  <c:v>863.02</c:v>
                </c:pt>
                <c:pt idx="735">
                  <c:v>862.67</c:v>
                </c:pt>
                <c:pt idx="736">
                  <c:v>874.58</c:v>
                </c:pt>
                <c:pt idx="737">
                  <c:v>881.8</c:v>
                </c:pt>
                <c:pt idx="738">
                  <c:v>889.1</c:v>
                </c:pt>
                <c:pt idx="739">
                  <c:v>887.47</c:v>
                </c:pt>
                <c:pt idx="740">
                  <c:v>882.71</c:v>
                </c:pt>
                <c:pt idx="741">
                  <c:v>882</c:v>
                </c:pt>
                <c:pt idx="742">
                  <c:v>890.59</c:v>
                </c:pt>
                <c:pt idx="743">
                  <c:v>886.78</c:v>
                </c:pt>
                <c:pt idx="744">
                  <c:v>887.41</c:v>
                </c:pt>
                <c:pt idx="745">
                  <c:v>887.15</c:v>
                </c:pt>
                <c:pt idx="746">
                  <c:v>885.97</c:v>
                </c:pt>
                <c:pt idx="747">
                  <c:v>882.43</c:v>
                </c:pt>
                <c:pt idx="748">
                  <c:v>879.94</c:v>
                </c:pt>
                <c:pt idx="749">
                  <c:v>880.42</c:v>
                </c:pt>
                <c:pt idx="750">
                  <c:v>888.21</c:v>
                </c:pt>
                <c:pt idx="751">
                  <c:v>892.44</c:v>
                </c:pt>
                <c:pt idx="752">
                  <c:v>897.17</c:v>
                </c:pt>
                <c:pt idx="753">
                  <c:v>894.38</c:v>
                </c:pt>
                <c:pt idx="754">
                  <c:v>898.82</c:v>
                </c:pt>
                <c:pt idx="755">
                  <c:v>897.24</c:v>
                </c:pt>
                <c:pt idx="756">
                  <c:v>907.98</c:v>
                </c:pt>
                <c:pt idx="757">
                  <c:v>908.89</c:v>
                </c:pt>
                <c:pt idx="758">
                  <c:v>904.78</c:v>
                </c:pt>
                <c:pt idx="759">
                  <c:v>901.58</c:v>
                </c:pt>
                <c:pt idx="760">
                  <c:v>904.97</c:v>
                </c:pt>
                <c:pt idx="761">
                  <c:v>898.72</c:v>
                </c:pt>
                <c:pt idx="762">
                  <c:v>899.04</c:v>
                </c:pt>
                <c:pt idx="763">
                  <c:v>895.89</c:v>
                </c:pt>
                <c:pt idx="764">
                  <c:v>891.39</c:v>
                </c:pt>
                <c:pt idx="765">
                  <c:v>896.5</c:v>
                </c:pt>
                <c:pt idx="766">
                  <c:v>896.01</c:v>
                </c:pt>
                <c:pt idx="767">
                  <c:v>894.26</c:v>
                </c:pt>
                <c:pt idx="768">
                  <c:v>890.12</c:v>
                </c:pt>
                <c:pt idx="769">
                  <c:v>894.83</c:v>
                </c:pt>
                <c:pt idx="770">
                  <c:v>893.36</c:v>
                </c:pt>
                <c:pt idx="771">
                  <c:v>886.88</c:v>
                </c:pt>
                <c:pt idx="772">
                  <c:v>900.18</c:v>
                </c:pt>
                <c:pt idx="773">
                  <c:v>903.1</c:v>
                </c:pt>
                <c:pt idx="774">
                  <c:v>903.89</c:v>
                </c:pt>
                <c:pt idx="775">
                  <c:v>900.18</c:v>
                </c:pt>
                <c:pt idx="776">
                  <c:v>900.46</c:v>
                </c:pt>
                <c:pt idx="777">
                  <c:v>901.48</c:v>
                </c:pt>
                <c:pt idx="778">
                  <c:v>895.94</c:v>
                </c:pt>
                <c:pt idx="779">
                  <c:v>895.65</c:v>
                </c:pt>
                <c:pt idx="780">
                  <c:v>888.19</c:v>
                </c:pt>
                <c:pt idx="781">
                  <c:v>888.76</c:v>
                </c:pt>
                <c:pt idx="782">
                  <c:v>892.53</c:v>
                </c:pt>
                <c:pt idx="783">
                  <c:v>889.81</c:v>
                </c:pt>
                <c:pt idx="784">
                  <c:v>884.23</c:v>
                </c:pt>
                <c:pt idx="785">
                  <c:v>890.33</c:v>
                </c:pt>
                <c:pt idx="786">
                  <c:v>881.38</c:v>
                </c:pt>
                <c:pt idx="787">
                  <c:v>879.99</c:v>
                </c:pt>
                <c:pt idx="788">
                  <c:v>879.89</c:v>
                </c:pt>
                <c:pt idx="789">
                  <c:v>874.44</c:v>
                </c:pt>
                <c:pt idx="790">
                  <c:v>873.11</c:v>
                </c:pt>
                <c:pt idx="791">
                  <c:v>871.08</c:v>
                </c:pt>
                <c:pt idx="792">
                  <c:v>871.68</c:v>
                </c:pt>
                <c:pt idx="793">
                  <c:v>867.51</c:v>
                </c:pt>
                <c:pt idx="794">
                  <c:v>875.42</c:v>
                </c:pt>
                <c:pt idx="795">
                  <c:v>875.14</c:v>
                </c:pt>
                <c:pt idx="796">
                  <c:v>867.08</c:v>
                </c:pt>
                <c:pt idx="797">
                  <c:v>861.99</c:v>
                </c:pt>
                <c:pt idx="798">
                  <c:v>864.31</c:v>
                </c:pt>
                <c:pt idx="799">
                  <c:v>865.71</c:v>
                </c:pt>
                <c:pt idx="800">
                  <c:v>858.66</c:v>
                </c:pt>
                <c:pt idx="801">
                  <c:v>860.48</c:v>
                </c:pt>
                <c:pt idx="802">
                  <c:v>858.61</c:v>
                </c:pt>
                <c:pt idx="803">
                  <c:v>839.14</c:v>
                </c:pt>
                <c:pt idx="804">
                  <c:v>839.16</c:v>
                </c:pt>
                <c:pt idx="805">
                  <c:v>838.95</c:v>
                </c:pt>
                <c:pt idx="806">
                  <c:v>832.87</c:v>
                </c:pt>
                <c:pt idx="807">
                  <c:v>832.1</c:v>
                </c:pt>
                <c:pt idx="808">
                  <c:v>834.29</c:v>
                </c:pt>
                <c:pt idx="809">
                  <c:v>840.21</c:v>
                </c:pt>
                <c:pt idx="810">
                  <c:v>842.45</c:v>
                </c:pt>
                <c:pt idx="811">
                  <c:v>843.13</c:v>
                </c:pt>
                <c:pt idx="812">
                  <c:v>841.82</c:v>
                </c:pt>
                <c:pt idx="813">
                  <c:v>831.5</c:v>
                </c:pt>
                <c:pt idx="814">
                  <c:v>830.97</c:v>
                </c:pt>
                <c:pt idx="815">
                  <c:v>825.29</c:v>
                </c:pt>
                <c:pt idx="816">
                  <c:v>823.3</c:v>
                </c:pt>
                <c:pt idx="817">
                  <c:v>814.95</c:v>
                </c:pt>
                <c:pt idx="818">
                  <c:v>812.17</c:v>
                </c:pt>
                <c:pt idx="819">
                  <c:v>812.41</c:v>
                </c:pt>
                <c:pt idx="820">
                  <c:v>810.64</c:v>
                </c:pt>
                <c:pt idx="821">
                  <c:v>808.38</c:v>
                </c:pt>
                <c:pt idx="822">
                  <c:v>803.04</c:v>
                </c:pt>
                <c:pt idx="823">
                  <c:v>805.79</c:v>
                </c:pt>
                <c:pt idx="824">
                  <c:v>805.53</c:v>
                </c:pt>
                <c:pt idx="825">
                  <c:v>799.73</c:v>
                </c:pt>
                <c:pt idx="826">
                  <c:v>797.69</c:v>
                </c:pt>
                <c:pt idx="827">
                  <c:v>809.98</c:v>
                </c:pt>
                <c:pt idx="828">
                  <c:v>818.4</c:v>
                </c:pt>
                <c:pt idx="829">
                  <c:v>819.12</c:v>
                </c:pt>
                <c:pt idx="830">
                  <c:v>819.96</c:v>
                </c:pt>
                <c:pt idx="831">
                  <c:v>815.13</c:v>
                </c:pt>
                <c:pt idx="832">
                  <c:v>815.39</c:v>
                </c:pt>
                <c:pt idx="833">
                  <c:v>818.39</c:v>
                </c:pt>
                <c:pt idx="834">
                  <c:v>809.04</c:v>
                </c:pt>
                <c:pt idx="835">
                  <c:v>804.39</c:v>
                </c:pt>
                <c:pt idx="836">
                  <c:v>808.79</c:v>
                </c:pt>
                <c:pt idx="837">
                  <c:v>812.98</c:v>
                </c:pt>
                <c:pt idx="838">
                  <c:v>825</c:v>
                </c:pt>
                <c:pt idx="839">
                  <c:v>822.23</c:v>
                </c:pt>
                <c:pt idx="840">
                  <c:v>827.79</c:v>
                </c:pt>
                <c:pt idx="841">
                  <c:v>841.05</c:v>
                </c:pt>
                <c:pt idx="842">
                  <c:v>845.66</c:v>
                </c:pt>
                <c:pt idx="843">
                  <c:v>842.51</c:v>
                </c:pt>
                <c:pt idx="844">
                  <c:v>835.02</c:v>
                </c:pt>
                <c:pt idx="845">
                  <c:v>841.56</c:v>
                </c:pt>
                <c:pt idx="846">
                  <c:v>835.96</c:v>
                </c:pt>
                <c:pt idx="847">
                  <c:v>838.42</c:v>
                </c:pt>
                <c:pt idx="848">
                  <c:v>846.19</c:v>
                </c:pt>
                <c:pt idx="849">
                  <c:v>853.42</c:v>
                </c:pt>
                <c:pt idx="850">
                  <c:v>852.65</c:v>
                </c:pt>
                <c:pt idx="851">
                  <c:v>859.33</c:v>
                </c:pt>
                <c:pt idx="852">
                  <c:v>864.62</c:v>
                </c:pt>
                <c:pt idx="853">
                  <c:v>863.91</c:v>
                </c:pt>
                <c:pt idx="854">
                  <c:v>866.04</c:v>
                </c:pt>
                <c:pt idx="855">
                  <c:v>866.25</c:v>
                </c:pt>
                <c:pt idx="856">
                  <c:v>858.56</c:v>
                </c:pt>
                <c:pt idx="857">
                  <c:v>860.86</c:v>
                </c:pt>
                <c:pt idx="858">
                  <c:v>862.7</c:v>
                </c:pt>
                <c:pt idx="859">
                  <c:v>868.38</c:v>
                </c:pt>
                <c:pt idx="860">
                  <c:v>866.9</c:v>
                </c:pt>
                <c:pt idx="861">
                  <c:v>867.96</c:v>
                </c:pt>
                <c:pt idx="862">
                  <c:v>867.05</c:v>
                </c:pt>
                <c:pt idx="863">
                  <c:v>873.55</c:v>
                </c:pt>
                <c:pt idx="864">
                  <c:v>867.15</c:v>
                </c:pt>
                <c:pt idx="865">
                  <c:v>871.45</c:v>
                </c:pt>
                <c:pt idx="866">
                  <c:v>872.59</c:v>
                </c:pt>
                <c:pt idx="867">
                  <c:v>870.33</c:v>
                </c:pt>
                <c:pt idx="868">
                  <c:v>863.74</c:v>
                </c:pt>
                <c:pt idx="869">
                  <c:v>854.99</c:v>
                </c:pt>
                <c:pt idx="870">
                  <c:v>856.99</c:v>
                </c:pt>
                <c:pt idx="871">
                  <c:v>871.4</c:v>
                </c:pt>
                <c:pt idx="872">
                  <c:v>870.01</c:v>
                </c:pt>
                <c:pt idx="873">
                  <c:v>878.54</c:v>
                </c:pt>
                <c:pt idx="874">
                  <c:v>873.81</c:v>
                </c:pt>
                <c:pt idx="875">
                  <c:v>878.93</c:v>
                </c:pt>
                <c:pt idx="876">
                  <c:v>889</c:v>
                </c:pt>
                <c:pt idx="877">
                  <c:v>895.37</c:v>
                </c:pt>
                <c:pt idx="878">
                  <c:v>891.56</c:v>
                </c:pt>
                <c:pt idx="879">
                  <c:v>875.27</c:v>
                </c:pt>
                <c:pt idx="880">
                  <c:v>878.37</c:v>
                </c:pt>
                <c:pt idx="881">
                  <c:v>873.52</c:v>
                </c:pt>
                <c:pt idx="882">
                  <c:v>872.62</c:v>
                </c:pt>
                <c:pt idx="883">
                  <c:v>874.74</c:v>
                </c:pt>
                <c:pt idx="884">
                  <c:v>868.39</c:v>
                </c:pt>
                <c:pt idx="885">
                  <c:v>860.31</c:v>
                </c:pt>
                <c:pt idx="886">
                  <c:v>862.01</c:v>
                </c:pt>
                <c:pt idx="887">
                  <c:v>862.05</c:v>
                </c:pt>
                <c:pt idx="888">
                  <c:v>858.26</c:v>
                </c:pt>
                <c:pt idx="889">
                  <c:v>856.81</c:v>
                </c:pt>
                <c:pt idx="890">
                  <c:v>861.16</c:v>
                </c:pt>
                <c:pt idx="891">
                  <c:v>862.09</c:v>
                </c:pt>
                <c:pt idx="892">
                  <c:v>855.4</c:v>
                </c:pt>
                <c:pt idx="893">
                  <c:v>854.93</c:v>
                </c:pt>
                <c:pt idx="894">
                  <c:v>858.82</c:v>
                </c:pt>
                <c:pt idx="895">
                  <c:v>854.9</c:v>
                </c:pt>
                <c:pt idx="896">
                  <c:v>857.78</c:v>
                </c:pt>
                <c:pt idx="897">
                  <c:v>851.39</c:v>
                </c:pt>
                <c:pt idx="898">
                  <c:v>855.59</c:v>
                </c:pt>
                <c:pt idx="899">
                  <c:v>854.88</c:v>
                </c:pt>
                <c:pt idx="900">
                  <c:v>853.06</c:v>
                </c:pt>
                <c:pt idx="901">
                  <c:v>858.57</c:v>
                </c:pt>
                <c:pt idx="902">
                  <c:v>858.77</c:v>
                </c:pt>
                <c:pt idx="903">
                  <c:v>854.87</c:v>
                </c:pt>
                <c:pt idx="904">
                  <c:v>858.5</c:v>
                </c:pt>
                <c:pt idx="905">
                  <c:v>857</c:v>
                </c:pt>
                <c:pt idx="906">
                  <c:v>856.8</c:v>
                </c:pt>
                <c:pt idx="907">
                  <c:v>857.61</c:v>
                </c:pt>
                <c:pt idx="908">
                  <c:v>852.14</c:v>
                </c:pt>
                <c:pt idx="909">
                  <c:v>851.91</c:v>
                </c:pt>
                <c:pt idx="910">
                  <c:v>852.94</c:v>
                </c:pt>
                <c:pt idx="911">
                  <c:v>853.45</c:v>
                </c:pt>
                <c:pt idx="912">
                  <c:v>855.31</c:v>
                </c:pt>
                <c:pt idx="913">
                  <c:v>849.99</c:v>
                </c:pt>
                <c:pt idx="914">
                  <c:v>843.23</c:v>
                </c:pt>
                <c:pt idx="915">
                  <c:v>841.28</c:v>
                </c:pt>
                <c:pt idx="916">
                  <c:v>840.88</c:v>
                </c:pt>
                <c:pt idx="917">
                  <c:v>844.2</c:v>
                </c:pt>
                <c:pt idx="918">
                  <c:v>852.72</c:v>
                </c:pt>
                <c:pt idx="919">
                  <c:v>858.84</c:v>
                </c:pt>
                <c:pt idx="920">
                  <c:v>859.06</c:v>
                </c:pt>
                <c:pt idx="921">
                  <c:v>861.23</c:v>
                </c:pt>
                <c:pt idx="922">
                  <c:v>855.31</c:v>
                </c:pt>
                <c:pt idx="923">
                  <c:v>853.12</c:v>
                </c:pt>
                <c:pt idx="924">
                  <c:v>847.36</c:v>
                </c:pt>
                <c:pt idx="925">
                  <c:v>850.51</c:v>
                </c:pt>
                <c:pt idx="926">
                  <c:v>854.96</c:v>
                </c:pt>
                <c:pt idx="927">
                  <c:v>854.69</c:v>
                </c:pt>
                <c:pt idx="928">
                  <c:v>853.01</c:v>
                </c:pt>
                <c:pt idx="929">
                  <c:v>855.79</c:v>
                </c:pt>
                <c:pt idx="930">
                  <c:v>855.64</c:v>
                </c:pt>
                <c:pt idx="931">
                  <c:v>853.29</c:v>
                </c:pt>
                <c:pt idx="932">
                  <c:v>848.61</c:v>
                </c:pt>
                <c:pt idx="933">
                  <c:v>847.4</c:v>
                </c:pt>
                <c:pt idx="934">
                  <c:v>836.04</c:v>
                </c:pt>
                <c:pt idx="935">
                  <c:v>837.72</c:v>
                </c:pt>
                <c:pt idx="936">
                  <c:v>837</c:v>
                </c:pt>
                <c:pt idx="937">
                  <c:v>821.15</c:v>
                </c:pt>
                <c:pt idx="938">
                  <c:v>827.44</c:v>
                </c:pt>
                <c:pt idx="939">
                  <c:v>842.82</c:v>
                </c:pt>
                <c:pt idx="940">
                  <c:v>851.03</c:v>
                </c:pt>
                <c:pt idx="941">
                  <c:v>855.84</c:v>
                </c:pt>
                <c:pt idx="942">
                  <c:v>849.55</c:v>
                </c:pt>
                <c:pt idx="943">
                  <c:v>842.67</c:v>
                </c:pt>
                <c:pt idx="944">
                  <c:v>829.44</c:v>
                </c:pt>
                <c:pt idx="945">
                  <c:v>827.37</c:v>
                </c:pt>
                <c:pt idx="946">
                  <c:v>823.84</c:v>
                </c:pt>
                <c:pt idx="947">
                  <c:v>818.25</c:v>
                </c:pt>
                <c:pt idx="948">
                  <c:v>816.76</c:v>
                </c:pt>
                <c:pt idx="949">
                  <c:v>805.42</c:v>
                </c:pt>
                <c:pt idx="950">
                  <c:v>803.61</c:v>
                </c:pt>
                <c:pt idx="951">
                  <c:v>802.13</c:v>
                </c:pt>
                <c:pt idx="952">
                  <c:v>805.79</c:v>
                </c:pt>
                <c:pt idx="953">
                  <c:v>817.2</c:v>
                </c:pt>
                <c:pt idx="954">
                  <c:v>809.1</c:v>
                </c:pt>
                <c:pt idx="955">
                  <c:v>806.43</c:v>
                </c:pt>
                <c:pt idx="956">
                  <c:v>801.49</c:v>
                </c:pt>
                <c:pt idx="957">
                  <c:v>799.33</c:v>
                </c:pt>
                <c:pt idx="958">
                  <c:v>792.5</c:v>
                </c:pt>
                <c:pt idx="959">
                  <c:v>796.07</c:v>
                </c:pt>
                <c:pt idx="960">
                  <c:v>806.21</c:v>
                </c:pt>
                <c:pt idx="961">
                  <c:v>799.67</c:v>
                </c:pt>
                <c:pt idx="962">
                  <c:v>797.71</c:v>
                </c:pt>
                <c:pt idx="963">
                  <c:v>806.9</c:v>
                </c:pt>
                <c:pt idx="964">
                  <c:v>813.06</c:v>
                </c:pt>
                <c:pt idx="965">
                  <c:v>800.53</c:v>
                </c:pt>
                <c:pt idx="966">
                  <c:v>807.59</c:v>
                </c:pt>
                <c:pt idx="967">
                  <c:v>822.19</c:v>
                </c:pt>
                <c:pt idx="968">
                  <c:v>821.82</c:v>
                </c:pt>
                <c:pt idx="969">
                  <c:v>825.84</c:v>
                </c:pt>
                <c:pt idx="970">
                  <c:v>830.1</c:v>
                </c:pt>
                <c:pt idx="971">
                  <c:v>836.63</c:v>
                </c:pt>
                <c:pt idx="972">
                  <c:v>857.03</c:v>
                </c:pt>
                <c:pt idx="973">
                  <c:v>868.24</c:v>
                </c:pt>
                <c:pt idx="974">
                  <c:v>868.24</c:v>
                </c:pt>
                <c:pt idx="975">
                  <c:v>866.05</c:v>
                </c:pt>
                <c:pt idx="976">
                  <c:v>863.74</c:v>
                </c:pt>
                <c:pt idx="977">
                  <c:v>870.76</c:v>
                </c:pt>
                <c:pt idx="978">
                  <c:v>869.93</c:v>
                </c:pt>
                <c:pt idx="979">
                  <c:v>879.15</c:v>
                </c:pt>
                <c:pt idx="980">
                  <c:v>884.6</c:v>
                </c:pt>
                <c:pt idx="981">
                  <c:v>883.25</c:v>
                </c:pt>
                <c:pt idx="982">
                  <c:v>874.44</c:v>
                </c:pt>
                <c:pt idx="983">
                  <c:v>873.84</c:v>
                </c:pt>
                <c:pt idx="984">
                  <c:v>885.08</c:v>
                </c:pt>
                <c:pt idx="985">
                  <c:v>890.79</c:v>
                </c:pt>
                <c:pt idx="986">
                  <c:v>886.52</c:v>
                </c:pt>
                <c:pt idx="987">
                  <c:v>890.17</c:v>
                </c:pt>
                <c:pt idx="988">
                  <c:v>891.62</c:v>
                </c:pt>
                <c:pt idx="989">
                  <c:v>883.1</c:v>
                </c:pt>
                <c:pt idx="990">
                  <c:v>893.87</c:v>
                </c:pt>
                <c:pt idx="991">
                  <c:v>893.22</c:v>
                </c:pt>
                <c:pt idx="992">
                  <c:v>894.48</c:v>
                </c:pt>
                <c:pt idx="993">
                  <c:v>901.94</c:v>
                </c:pt>
                <c:pt idx="994">
                  <c:v>892.67</c:v>
                </c:pt>
                <c:pt idx="995">
                  <c:v>894.43</c:v>
                </c:pt>
                <c:pt idx="996">
                  <c:v>891.26</c:v>
                </c:pt>
                <c:pt idx="997">
                  <c:v>898.33</c:v>
                </c:pt>
                <c:pt idx="998">
                  <c:v>902.73</c:v>
                </c:pt>
                <c:pt idx="999">
                  <c:v>901.97</c:v>
                </c:pt>
                <c:pt idx="1000">
                  <c:v>896.13</c:v>
                </c:pt>
                <c:pt idx="1001">
                  <c:v>898.84</c:v>
                </c:pt>
                <c:pt idx="1002">
                  <c:v>904.12</c:v>
                </c:pt>
                <c:pt idx="1003">
                  <c:v>907.68</c:v>
                </c:pt>
                <c:pt idx="1004">
                  <c:v>913.43</c:v>
                </c:pt>
                <c:pt idx="1005">
                  <c:v>921.39</c:v>
                </c:pt>
                <c:pt idx="1006">
                  <c:v>917.83</c:v>
                </c:pt>
                <c:pt idx="1007">
                  <c:v>916.22</c:v>
                </c:pt>
                <c:pt idx="1008">
                  <c:v>911.67</c:v>
                </c:pt>
                <c:pt idx="1009">
                  <c:v>907.65</c:v>
                </c:pt>
                <c:pt idx="1010">
                  <c:v>905.84</c:v>
                </c:pt>
                <c:pt idx="1011">
                  <c:v>892.01</c:v>
                </c:pt>
                <c:pt idx="1012">
                  <c:v>901.1</c:v>
                </c:pt>
                <c:pt idx="1013">
                  <c:v>916.07</c:v>
                </c:pt>
                <c:pt idx="1014">
                  <c:v>905.85</c:v>
                </c:pt>
                <c:pt idx="1015">
                  <c:v>900.91</c:v>
                </c:pt>
                <c:pt idx="1016">
                  <c:v>904.64</c:v>
                </c:pt>
                <c:pt idx="1017">
                  <c:v>901.83</c:v>
                </c:pt>
                <c:pt idx="1018">
                  <c:v>906.3</c:v>
                </c:pt>
                <c:pt idx="1019">
                  <c:v>898.15</c:v>
                </c:pt>
                <c:pt idx="1020">
                  <c:v>888.95</c:v>
                </c:pt>
                <c:pt idx="1021">
                  <c:v>893.16</c:v>
                </c:pt>
                <c:pt idx="1022">
                  <c:v>900.01</c:v>
                </c:pt>
                <c:pt idx="1023">
                  <c:v>896.63</c:v>
                </c:pt>
                <c:pt idx="1024">
                  <c:v>895.03</c:v>
                </c:pt>
                <c:pt idx="1025">
                  <c:v>901.94</c:v>
                </c:pt>
                <c:pt idx="1026">
                  <c:v>899.54</c:v>
                </c:pt>
                <c:pt idx="1027">
                  <c:v>894.74</c:v>
                </c:pt>
                <c:pt idx="1028">
                  <c:v>890.35</c:v>
                </c:pt>
                <c:pt idx="1029">
                  <c:v>895.74</c:v>
                </c:pt>
                <c:pt idx="1030">
                  <c:v>896.53</c:v>
                </c:pt>
                <c:pt idx="1031">
                  <c:v>895.51</c:v>
                </c:pt>
                <c:pt idx="1032">
                  <c:v>897.39</c:v>
                </c:pt>
                <c:pt idx="1033">
                  <c:v>893.32</c:v>
                </c:pt>
                <c:pt idx="1034">
                  <c:v>892.17</c:v>
                </c:pt>
                <c:pt idx="1035">
                  <c:v>891.55</c:v>
                </c:pt>
                <c:pt idx="1036">
                  <c:v>884.68</c:v>
                </c:pt>
                <c:pt idx="1037">
                  <c:v>878.89</c:v>
                </c:pt>
                <c:pt idx="1038">
                  <c:v>887.23</c:v>
                </c:pt>
                <c:pt idx="1039">
                  <c:v>889.02</c:v>
                </c:pt>
                <c:pt idx="1040">
                  <c:v>878.52</c:v>
                </c:pt>
                <c:pt idx="1041">
                  <c:v>872.85</c:v>
                </c:pt>
                <c:pt idx="1042">
                  <c:v>870.69</c:v>
                </c:pt>
                <c:pt idx="1043">
                  <c:v>874.91</c:v>
                </c:pt>
                <c:pt idx="1044">
                  <c:v>877.43</c:v>
                </c:pt>
                <c:pt idx="1045">
                  <c:v>867.23</c:v>
                </c:pt>
                <c:pt idx="1046">
                  <c:v>863.65</c:v>
                </c:pt>
                <c:pt idx="1047">
                  <c:v>848.65</c:v>
                </c:pt>
                <c:pt idx="1048">
                  <c:v>852.56</c:v>
                </c:pt>
                <c:pt idx="1049">
                  <c:v>852.57</c:v>
                </c:pt>
                <c:pt idx="1050">
                  <c:v>849.2</c:v>
                </c:pt>
                <c:pt idx="1051">
                  <c:v>848.37</c:v>
                </c:pt>
                <c:pt idx="1052">
                  <c:v>803.06</c:v>
                </c:pt>
                <c:pt idx="1053">
                  <c:v>789.76</c:v>
                </c:pt>
                <c:pt idx="1054">
                  <c:v>799.55</c:v>
                </c:pt>
                <c:pt idx="1055">
                  <c:v>805.16</c:v>
                </c:pt>
                <c:pt idx="1056">
                  <c:v>808.76</c:v>
                </c:pt>
                <c:pt idx="1057">
                  <c:v>807.45</c:v>
                </c:pt>
                <c:pt idx="1058">
                  <c:v>810.12</c:v>
                </c:pt>
                <c:pt idx="1059">
                  <c:v>817.39</c:v>
                </c:pt>
                <c:pt idx="1060">
                  <c:v>812.39</c:v>
                </c:pt>
                <c:pt idx="1061">
                  <c:v>813.79</c:v>
                </c:pt>
                <c:pt idx="1062">
                  <c:v>820.55</c:v>
                </c:pt>
                <c:pt idx="1063">
                  <c:v>815.74</c:v>
                </c:pt>
                <c:pt idx="1064">
                  <c:v>819.52</c:v>
                </c:pt>
                <c:pt idx="1065">
                  <c:v>816.8</c:v>
                </c:pt>
                <c:pt idx="1066">
                  <c:v>824.23</c:v>
                </c:pt>
                <c:pt idx="1067">
                  <c:v>829.66</c:v>
                </c:pt>
                <c:pt idx="1068">
                  <c:v>849.19</c:v>
                </c:pt>
                <c:pt idx="1069">
                  <c:v>849.81</c:v>
                </c:pt>
                <c:pt idx="1070">
                  <c:v>856.63</c:v>
                </c:pt>
                <c:pt idx="1071">
                  <c:v>863.99</c:v>
                </c:pt>
                <c:pt idx="1072">
                  <c:v>864.77</c:v>
                </c:pt>
                <c:pt idx="1073">
                  <c:v>860.85</c:v>
                </c:pt>
                <c:pt idx="1074">
                  <c:v>849.47</c:v>
                </c:pt>
                <c:pt idx="1075">
                  <c:v>845.94</c:v>
                </c:pt>
                <c:pt idx="1076">
                  <c:v>846.79</c:v>
                </c:pt>
                <c:pt idx="1077">
                  <c:v>837.22</c:v>
                </c:pt>
                <c:pt idx="1078">
                  <c:v>837.22</c:v>
                </c:pt>
                <c:pt idx="1079">
                  <c:v>843.7</c:v>
                </c:pt>
                <c:pt idx="1080">
                  <c:v>844.55</c:v>
                </c:pt>
                <c:pt idx="1081">
                  <c:v>845.82</c:v>
                </c:pt>
                <c:pt idx="1082">
                  <c:v>845.32</c:v>
                </c:pt>
                <c:pt idx="1083">
                  <c:v>854.17</c:v>
                </c:pt>
                <c:pt idx="1084">
                  <c:v>856.66</c:v>
                </c:pt>
                <c:pt idx="1085">
                  <c:v>858.53</c:v>
                </c:pt>
                <c:pt idx="1086">
                  <c:v>851.24</c:v>
                </c:pt>
                <c:pt idx="1087">
                  <c:v>854.83</c:v>
                </c:pt>
                <c:pt idx="1088">
                  <c:v>849.7</c:v>
                </c:pt>
                <c:pt idx="1089">
                  <c:v>846.32</c:v>
                </c:pt>
                <c:pt idx="1090">
                  <c:v>852.88</c:v>
                </c:pt>
                <c:pt idx="1091">
                  <c:v>862.75</c:v>
                </c:pt>
                <c:pt idx="1092">
                  <c:v>860.26</c:v>
                </c:pt>
                <c:pt idx="1093">
                  <c:v>856.32</c:v>
                </c:pt>
                <c:pt idx="1094">
                  <c:v>856.03</c:v>
                </c:pt>
                <c:pt idx="1095">
                  <c:v>850.39</c:v>
                </c:pt>
                <c:pt idx="1096">
                  <c:v>868.9</c:v>
                </c:pt>
                <c:pt idx="1097">
                  <c:v>881.35</c:v>
                </c:pt>
                <c:pt idx="1098">
                  <c:v>881.79</c:v>
                </c:pt>
                <c:pt idx="1099">
                  <c:v>861.27</c:v>
                </c:pt>
                <c:pt idx="1100">
                  <c:v>846.57</c:v>
                </c:pt>
                <c:pt idx="1101">
                  <c:v>841.16</c:v>
                </c:pt>
                <c:pt idx="1102">
                  <c:v>826.16</c:v>
                </c:pt>
                <c:pt idx="1103">
                  <c:v>818.01</c:v>
                </c:pt>
                <c:pt idx="1104">
                  <c:v>814.03</c:v>
                </c:pt>
                <c:pt idx="1105">
                  <c:v>807.7</c:v>
                </c:pt>
                <c:pt idx="1106">
                  <c:v>809.8</c:v>
                </c:pt>
                <c:pt idx="1107">
                  <c:v>807.26</c:v>
                </c:pt>
                <c:pt idx="1108">
                  <c:v>799.22</c:v>
                </c:pt>
                <c:pt idx="1109">
                  <c:v>803.69</c:v>
                </c:pt>
                <c:pt idx="1110">
                  <c:v>801.1</c:v>
                </c:pt>
                <c:pt idx="1111">
                  <c:v>805.13</c:v>
                </c:pt>
                <c:pt idx="1112">
                  <c:v>797.65</c:v>
                </c:pt>
                <c:pt idx="1113">
                  <c:v>775.38</c:v>
                </c:pt>
                <c:pt idx="1114">
                  <c:v>752.48</c:v>
                </c:pt>
                <c:pt idx="1115">
                  <c:v>763.31</c:v>
                </c:pt>
                <c:pt idx="1116">
                  <c:v>785.71</c:v>
                </c:pt>
                <c:pt idx="1117">
                  <c:v>801.4</c:v>
                </c:pt>
                <c:pt idx="1118">
                  <c:v>818.44</c:v>
                </c:pt>
                <c:pt idx="1119">
                  <c:v>824.86</c:v>
                </c:pt>
                <c:pt idx="1120">
                  <c:v>827.73</c:v>
                </c:pt>
                <c:pt idx="1121">
                  <c:v>814.54</c:v>
                </c:pt>
                <c:pt idx="1122">
                  <c:v>819.84</c:v>
                </c:pt>
                <c:pt idx="1123">
                  <c:v>876.38</c:v>
                </c:pt>
                <c:pt idx="1124">
                  <c:v>920.97</c:v>
                </c:pt>
                <c:pt idx="1125">
                  <c:v>919.37</c:v>
                </c:pt>
                <c:pt idx="1126">
                  <c:v>921.02</c:v>
                </c:pt>
                <c:pt idx="1127">
                  <c:v>932.38</c:v>
                </c:pt>
                <c:pt idx="1128">
                  <c:v>939.72</c:v>
                </c:pt>
                <c:pt idx="1129">
                  <c:v>931.07</c:v>
                </c:pt>
                <c:pt idx="1130">
                  <c:v>926.77</c:v>
                </c:pt>
                <c:pt idx="1131">
                  <c:v>926.54</c:v>
                </c:pt>
                <c:pt idx="1132">
                  <c:v>950.55</c:v>
                </c:pt>
                <c:pt idx="1133">
                  <c:v>958.38</c:v>
                </c:pt>
                <c:pt idx="1134">
                  <c:v>956.06</c:v>
                </c:pt>
                <c:pt idx="1135">
                  <c:v>940.82</c:v>
                </c:pt>
                <c:pt idx="1136">
                  <c:v>941.03</c:v>
                </c:pt>
                <c:pt idx="1137">
                  <c:v>952.84</c:v>
                </c:pt>
                <c:pt idx="1138">
                  <c:v>956.84</c:v>
                </c:pt>
                <c:pt idx="1139">
                  <c:v>958.54</c:v>
                </c:pt>
                <c:pt idx="1140">
                  <c:v>936.27</c:v>
                </c:pt>
                <c:pt idx="1141">
                  <c:v>919.2</c:v>
                </c:pt>
                <c:pt idx="1142">
                  <c:v>891.07</c:v>
                </c:pt>
                <c:pt idx="1143">
                  <c:v>903.58</c:v>
                </c:pt>
                <c:pt idx="1144">
                  <c:v>903.62</c:v>
                </c:pt>
                <c:pt idx="1145">
                  <c:v>906.93</c:v>
                </c:pt>
                <c:pt idx="1146">
                  <c:v>898.48</c:v>
                </c:pt>
                <c:pt idx="1147">
                  <c:v>891.61</c:v>
                </c:pt>
                <c:pt idx="1148">
                  <c:v>924.93</c:v>
                </c:pt>
                <c:pt idx="1149">
                  <c:v>942.84</c:v>
                </c:pt>
                <c:pt idx="1150">
                  <c:v>931.98</c:v>
                </c:pt>
                <c:pt idx="1151">
                  <c:v>943.69</c:v>
                </c:pt>
                <c:pt idx="1152">
                  <c:v>918.18</c:v>
                </c:pt>
                <c:pt idx="1153">
                  <c:v>897.07</c:v>
                </c:pt>
                <c:pt idx="1154">
                  <c:v>938.5</c:v>
                </c:pt>
                <c:pt idx="1155">
                  <c:v>921.74</c:v>
                </c:pt>
                <c:pt idx="1156">
                  <c:v>970.86</c:v>
                </c:pt>
                <c:pt idx="1157">
                  <c:v>1009.4</c:v>
                </c:pt>
                <c:pt idx="1158">
                  <c:v>1054.3</c:v>
                </c:pt>
                <c:pt idx="1159">
                  <c:v>1072.81</c:v>
                </c:pt>
                <c:pt idx="1160">
                  <c:v>1092.18</c:v>
                </c:pt>
                <c:pt idx="1161">
                  <c:v>1100.9100000000001</c:v>
                </c:pt>
                <c:pt idx="1162">
                  <c:v>1082.9000000000001</c:v>
                </c:pt>
                <c:pt idx="1163">
                  <c:v>1085.51</c:v>
                </c:pt>
                <c:pt idx="1164">
                  <c:v>1087.3499999999999</c:v>
                </c:pt>
                <c:pt idx="1165">
                  <c:v>1091.44</c:v>
                </c:pt>
                <c:pt idx="1166">
                  <c:v>1088.3</c:v>
                </c:pt>
                <c:pt idx="1167">
                  <c:v>1091.42</c:v>
                </c:pt>
                <c:pt idx="1168">
                  <c:v>1075.18</c:v>
                </c:pt>
                <c:pt idx="1169">
                  <c:v>1078.3399999999999</c:v>
                </c:pt>
                <c:pt idx="1170">
                  <c:v>1077.56</c:v>
                </c:pt>
                <c:pt idx="1171">
                  <c:v>1079.2</c:v>
                </c:pt>
                <c:pt idx="1172">
                  <c:v>1078.19</c:v>
                </c:pt>
                <c:pt idx="1173">
                  <c:v>1079.8399999999999</c:v>
                </c:pt>
                <c:pt idx="1174">
                  <c:v>1082.99</c:v>
                </c:pt>
                <c:pt idx="1175">
                  <c:v>1076.6400000000001</c:v>
                </c:pt>
                <c:pt idx="1176">
                  <c:v>1078.6500000000001</c:v>
                </c:pt>
                <c:pt idx="1177">
                  <c:v>1095.8599999999999</c:v>
                </c:pt>
                <c:pt idx="1178">
                  <c:v>1096.21</c:v>
                </c:pt>
                <c:pt idx="1179">
                  <c:v>1081.56</c:v>
                </c:pt>
                <c:pt idx="1180">
                  <c:v>1082.17</c:v>
                </c:pt>
                <c:pt idx="1181">
                  <c:v>1077.5899999999999</c:v>
                </c:pt>
                <c:pt idx="1182">
                  <c:v>1068.58</c:v>
                </c:pt>
                <c:pt idx="1183">
                  <c:v>1056.5</c:v>
                </c:pt>
                <c:pt idx="1184">
                  <c:v>1054.3699999999999</c:v>
                </c:pt>
                <c:pt idx="1185">
                  <c:v>1046.51</c:v>
                </c:pt>
                <c:pt idx="1186">
                  <c:v>1045.33</c:v>
                </c:pt>
                <c:pt idx="1187">
                  <c:v>1047.67</c:v>
                </c:pt>
                <c:pt idx="1188">
                  <c:v>1045.31</c:v>
                </c:pt>
                <c:pt idx="1189">
                  <c:v>1051.01</c:v>
                </c:pt>
                <c:pt idx="1190">
                  <c:v>1054.31</c:v>
                </c:pt>
                <c:pt idx="1191">
                  <c:v>1053.45</c:v>
                </c:pt>
                <c:pt idx="1192">
                  <c:v>1061.6199999999999</c:v>
                </c:pt>
                <c:pt idx="1193">
                  <c:v>1065.93</c:v>
                </c:pt>
                <c:pt idx="1194">
                  <c:v>1077.21</c:v>
                </c:pt>
                <c:pt idx="1195">
                  <c:v>1080.46</c:v>
                </c:pt>
                <c:pt idx="1196">
                  <c:v>1078.24</c:v>
                </c:pt>
                <c:pt idx="1197">
                  <c:v>1073.03</c:v>
                </c:pt>
                <c:pt idx="1198">
                  <c:v>1064.77</c:v>
                </c:pt>
                <c:pt idx="1199">
                  <c:v>1060.68</c:v>
                </c:pt>
                <c:pt idx="1200">
                  <c:v>1052.23</c:v>
                </c:pt>
                <c:pt idx="1201">
                  <c:v>1057.74</c:v>
                </c:pt>
                <c:pt idx="1202">
                  <c:v>1055.17</c:v>
                </c:pt>
                <c:pt idx="1203">
                  <c:v>1065.01</c:v>
                </c:pt>
                <c:pt idx="1204">
                  <c:v>1066.9000000000001</c:v>
                </c:pt>
                <c:pt idx="1205">
                  <c:v>1052.6400000000001</c:v>
                </c:pt>
                <c:pt idx="1206">
                  <c:v>1047.93</c:v>
                </c:pt>
                <c:pt idx="1207">
                  <c:v>1039.99</c:v>
                </c:pt>
                <c:pt idx="1208">
                  <c:v>1029.6500000000001</c:v>
                </c:pt>
                <c:pt idx="1209">
                  <c:v>1026.45</c:v>
                </c:pt>
                <c:pt idx="1210">
                  <c:v>1021.38</c:v>
                </c:pt>
                <c:pt idx="1211">
                  <c:v>1043.01</c:v>
                </c:pt>
                <c:pt idx="1212">
                  <c:v>1049.54</c:v>
                </c:pt>
                <c:pt idx="1213">
                  <c:v>1042.6099999999999</c:v>
                </c:pt>
                <c:pt idx="1214">
                  <c:v>1040.5899999999999</c:v>
                </c:pt>
                <c:pt idx="1215">
                  <c:v>1034.5</c:v>
                </c:pt>
                <c:pt idx="1216">
                  <c:v>1040.78</c:v>
                </c:pt>
                <c:pt idx="1217">
                  <c:v>1041.8599999999999</c:v>
                </c:pt>
                <c:pt idx="1218">
                  <c:v>1059.25</c:v>
                </c:pt>
                <c:pt idx="1219">
                  <c:v>1060.44</c:v>
                </c:pt>
                <c:pt idx="1220">
                  <c:v>1050.29</c:v>
                </c:pt>
                <c:pt idx="1221">
                  <c:v>1050.98</c:v>
                </c:pt>
                <c:pt idx="1222">
                  <c:v>1065.46</c:v>
                </c:pt>
                <c:pt idx="1223">
                  <c:v>1076.27</c:v>
                </c:pt>
                <c:pt idx="1224">
                  <c:v>1082.74</c:v>
                </c:pt>
                <c:pt idx="1225">
                  <c:v>1086.3800000000001</c:v>
                </c:pt>
                <c:pt idx="1226">
                  <c:v>1092.8599999999999</c:v>
                </c:pt>
                <c:pt idx="1227">
                  <c:v>1095.98</c:v>
                </c:pt>
                <c:pt idx="1228">
                  <c:v>1110.72</c:v>
                </c:pt>
                <c:pt idx="1229">
                  <c:v>1108.9000000000001</c:v>
                </c:pt>
                <c:pt idx="1230">
                  <c:v>1105.97</c:v>
                </c:pt>
                <c:pt idx="1231">
                  <c:v>1102.8699999999999</c:v>
                </c:pt>
                <c:pt idx="1232">
                  <c:v>1087.6600000000001</c:v>
                </c:pt>
                <c:pt idx="1233">
                  <c:v>1092.8599999999999</c:v>
                </c:pt>
                <c:pt idx="1234">
                  <c:v>1113.52</c:v>
                </c:pt>
                <c:pt idx="1235">
                  <c:v>1112.83</c:v>
                </c:pt>
                <c:pt idx="1236">
                  <c:v>1127.3</c:v>
                </c:pt>
                <c:pt idx="1237">
                  <c:v>1133.81</c:v>
                </c:pt>
                <c:pt idx="1238">
                  <c:v>1155.76</c:v>
                </c:pt>
                <c:pt idx="1239">
                  <c:v>1155.6600000000001</c:v>
                </c:pt>
                <c:pt idx="1240">
                  <c:v>1153.07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1788.43</c:v>
                </c:pt>
                <c:pt idx="1">
                  <c:v>1808.68</c:v>
                </c:pt>
                <c:pt idx="2">
                  <c:v>1807.59</c:v>
                </c:pt>
                <c:pt idx="3">
                  <c:v>1790.85</c:v>
                </c:pt>
                <c:pt idx="4">
                  <c:v>1784.98</c:v>
                </c:pt>
                <c:pt idx="5">
                  <c:v>1784.02</c:v>
                </c:pt>
                <c:pt idx="6">
                  <c:v>1789.12</c:v>
                </c:pt>
                <c:pt idx="7">
                  <c:v>1788.16</c:v>
                </c:pt>
                <c:pt idx="8">
                  <c:v>1781.43</c:v>
                </c:pt>
                <c:pt idx="9">
                  <c:v>1772.18</c:v>
                </c:pt>
                <c:pt idx="10">
                  <c:v>1792.2</c:v>
                </c:pt>
                <c:pt idx="11">
                  <c:v>1791.14</c:v>
                </c:pt>
                <c:pt idx="12">
                  <c:v>1780.62</c:v>
                </c:pt>
                <c:pt idx="13">
                  <c:v>1794.09</c:v>
                </c:pt>
                <c:pt idx="14">
                  <c:v>1785.2</c:v>
                </c:pt>
                <c:pt idx="15">
                  <c:v>1781.3</c:v>
                </c:pt>
                <c:pt idx="16">
                  <c:v>1764.67</c:v>
                </c:pt>
                <c:pt idx="17">
                  <c:v>1758.73</c:v>
                </c:pt>
                <c:pt idx="18">
                  <c:v>1762.9</c:v>
                </c:pt>
                <c:pt idx="19">
                  <c:v>1755.21</c:v>
                </c:pt>
                <c:pt idx="20">
                  <c:v>1748.11</c:v>
                </c:pt>
                <c:pt idx="21">
                  <c:v>1754.17</c:v>
                </c:pt>
                <c:pt idx="22">
                  <c:v>1780.07</c:v>
                </c:pt>
                <c:pt idx="23">
                  <c:v>1803.83</c:v>
                </c:pt>
                <c:pt idx="24">
                  <c:v>1797.63</c:v>
                </c:pt>
                <c:pt idx="25">
                  <c:v>1804.37</c:v>
                </c:pt>
                <c:pt idx="26">
                  <c:v>1802.29</c:v>
                </c:pt>
                <c:pt idx="27">
                  <c:v>1784.55</c:v>
                </c:pt>
                <c:pt idx="28">
                  <c:v>1803.44</c:v>
                </c:pt>
                <c:pt idx="29">
                  <c:v>1833.24</c:v>
                </c:pt>
                <c:pt idx="30">
                  <c:v>1840.16</c:v>
                </c:pt>
                <c:pt idx="31">
                  <c:v>1840.43</c:v>
                </c:pt>
                <c:pt idx="32">
                  <c:v>1845.78</c:v>
                </c:pt>
                <c:pt idx="33">
                  <c:v>1847.91</c:v>
                </c:pt>
                <c:pt idx="34">
                  <c:v>1849.09</c:v>
                </c:pt>
                <c:pt idx="35">
                  <c:v>1851.24</c:v>
                </c:pt>
                <c:pt idx="36">
                  <c:v>1857.91</c:v>
                </c:pt>
                <c:pt idx="37">
                  <c:v>1861.34</c:v>
                </c:pt>
                <c:pt idx="38">
                  <c:v>1863.95</c:v>
                </c:pt>
                <c:pt idx="39">
                  <c:v>1873.05</c:v>
                </c:pt>
                <c:pt idx="40">
                  <c:v>1879.47</c:v>
                </c:pt>
                <c:pt idx="41">
                  <c:v>1883.45</c:v>
                </c:pt>
                <c:pt idx="42">
                  <c:v>1883.62</c:v>
                </c:pt>
                <c:pt idx="43">
                  <c:v>1880.78</c:v>
                </c:pt>
                <c:pt idx="44">
                  <c:v>1875.93</c:v>
                </c:pt>
                <c:pt idx="45">
                  <c:v>1878.06</c:v>
                </c:pt>
                <c:pt idx="46">
                  <c:v>1885.85</c:v>
                </c:pt>
                <c:pt idx="47">
                  <c:v>1883.01</c:v>
                </c:pt>
                <c:pt idx="48">
                  <c:v>1867.37</c:v>
                </c:pt>
                <c:pt idx="49">
                  <c:v>1853.3</c:v>
                </c:pt>
                <c:pt idx="50">
                  <c:v>1851.29</c:v>
                </c:pt>
                <c:pt idx="51">
                  <c:v>1845.32</c:v>
                </c:pt>
                <c:pt idx="52">
                  <c:v>1846.65</c:v>
                </c:pt>
                <c:pt idx="53">
                  <c:v>1847.84</c:v>
                </c:pt>
                <c:pt idx="54">
                  <c:v>1847.94</c:v>
                </c:pt>
                <c:pt idx="55">
                  <c:v>1845.13</c:v>
                </c:pt>
                <c:pt idx="56">
                  <c:v>1853.78</c:v>
                </c:pt>
                <c:pt idx="57">
                  <c:v>1853.26</c:v>
                </c:pt>
                <c:pt idx="58">
                  <c:v>1862.97</c:v>
                </c:pt>
                <c:pt idx="59">
                  <c:v>1868</c:v>
                </c:pt>
                <c:pt idx="60">
                  <c:v>1858.56</c:v>
                </c:pt>
                <c:pt idx="61">
                  <c:v>1857.07</c:v>
                </c:pt>
                <c:pt idx="62">
                  <c:v>1850.81</c:v>
                </c:pt>
                <c:pt idx="63">
                  <c:v>1836.89</c:v>
                </c:pt>
                <c:pt idx="64">
                  <c:v>1840.72</c:v>
                </c:pt>
                <c:pt idx="65">
                  <c:v>1835.41</c:v>
                </c:pt>
                <c:pt idx="66">
                  <c:v>1831.88</c:v>
                </c:pt>
                <c:pt idx="67">
                  <c:v>1827.22</c:v>
                </c:pt>
                <c:pt idx="68">
                  <c:v>1833.19</c:v>
                </c:pt>
                <c:pt idx="69">
                  <c:v>1858.92</c:v>
                </c:pt>
                <c:pt idx="70">
                  <c:v>1853.7</c:v>
                </c:pt>
                <c:pt idx="71">
                  <c:v>1856.2</c:v>
                </c:pt>
                <c:pt idx="72">
                  <c:v>1860.69</c:v>
                </c:pt>
                <c:pt idx="73">
                  <c:v>1853.99</c:v>
                </c:pt>
                <c:pt idx="74">
                  <c:v>1854.89</c:v>
                </c:pt>
                <c:pt idx="75">
                  <c:v>1855.56</c:v>
                </c:pt>
                <c:pt idx="76">
                  <c:v>1853.46</c:v>
                </c:pt>
                <c:pt idx="77">
                  <c:v>1840.28</c:v>
                </c:pt>
                <c:pt idx="78">
                  <c:v>1830.92</c:v>
                </c:pt>
                <c:pt idx="79">
                  <c:v>1808.92</c:v>
                </c:pt>
                <c:pt idx="80">
                  <c:v>1809.91</c:v>
                </c:pt>
                <c:pt idx="81">
                  <c:v>1804.43</c:v>
                </c:pt>
                <c:pt idx="82">
                  <c:v>1791.18</c:v>
                </c:pt>
                <c:pt idx="83">
                  <c:v>1796.7</c:v>
                </c:pt>
                <c:pt idx="84">
                  <c:v>1789.8</c:v>
                </c:pt>
                <c:pt idx="85">
                  <c:v>1781.62</c:v>
                </c:pt>
                <c:pt idx="86">
                  <c:v>1778.94</c:v>
                </c:pt>
                <c:pt idx="87">
                  <c:v>1778.32</c:v>
                </c:pt>
                <c:pt idx="88">
                  <c:v>1777.29</c:v>
                </c:pt>
                <c:pt idx="89">
                  <c:v>1769.4</c:v>
                </c:pt>
                <c:pt idx="90">
                  <c:v>1762.57</c:v>
                </c:pt>
                <c:pt idx="91">
                  <c:v>1755.75</c:v>
                </c:pt>
                <c:pt idx="92">
                  <c:v>1747.44</c:v>
                </c:pt>
                <c:pt idx="93">
                  <c:v>1741.45</c:v>
                </c:pt>
                <c:pt idx="94">
                  <c:v>1739.92</c:v>
                </c:pt>
                <c:pt idx="95">
                  <c:v>1727.27</c:v>
                </c:pt>
                <c:pt idx="96">
                  <c:v>1727.29</c:v>
                </c:pt>
                <c:pt idx="97">
                  <c:v>1731.7</c:v>
                </c:pt>
                <c:pt idx="98">
                  <c:v>1737.04</c:v>
                </c:pt>
                <c:pt idx="99">
                  <c:v>1704.11</c:v>
                </c:pt>
                <c:pt idx="100">
                  <c:v>1693.6</c:v>
                </c:pt>
                <c:pt idx="101">
                  <c:v>1693.59</c:v>
                </c:pt>
                <c:pt idx="102">
                  <c:v>1696.4</c:v>
                </c:pt>
                <c:pt idx="103">
                  <c:v>1706.11</c:v>
                </c:pt>
                <c:pt idx="104">
                  <c:v>1713.38</c:v>
                </c:pt>
                <c:pt idx="105">
                  <c:v>1703.79</c:v>
                </c:pt>
                <c:pt idx="106">
                  <c:v>1702.52</c:v>
                </c:pt>
                <c:pt idx="107">
                  <c:v>1701.87</c:v>
                </c:pt>
                <c:pt idx="108">
                  <c:v>1697.68</c:v>
                </c:pt>
                <c:pt idx="109">
                  <c:v>1699.11</c:v>
                </c:pt>
                <c:pt idx="110">
                  <c:v>1692.71</c:v>
                </c:pt>
                <c:pt idx="111">
                  <c:v>1690.22</c:v>
                </c:pt>
                <c:pt idx="112">
                  <c:v>1695.19</c:v>
                </c:pt>
                <c:pt idx="113">
                  <c:v>1695.26</c:v>
                </c:pt>
                <c:pt idx="114">
                  <c:v>1694.01</c:v>
                </c:pt>
                <c:pt idx="115">
                  <c:v>1688.89</c:v>
                </c:pt>
                <c:pt idx="116">
                  <c:v>1690.09</c:v>
                </c:pt>
                <c:pt idx="117">
                  <c:v>1696.11</c:v>
                </c:pt>
                <c:pt idx="118">
                  <c:v>1702.74</c:v>
                </c:pt>
                <c:pt idx="119">
                  <c:v>1702.57</c:v>
                </c:pt>
                <c:pt idx="120">
                  <c:v>1698.56</c:v>
                </c:pt>
                <c:pt idx="121">
                  <c:v>1694.04</c:v>
                </c:pt>
                <c:pt idx="122">
                  <c:v>1689.65</c:v>
                </c:pt>
                <c:pt idx="123">
                  <c:v>1687.6</c:v>
                </c:pt>
                <c:pt idx="124">
                  <c:v>1694.81</c:v>
                </c:pt>
                <c:pt idx="125">
                  <c:v>1696.93</c:v>
                </c:pt>
                <c:pt idx="126">
                  <c:v>1692.43</c:v>
                </c:pt>
                <c:pt idx="127">
                  <c:v>1698.28</c:v>
                </c:pt>
                <c:pt idx="128">
                  <c:v>1689.44</c:v>
                </c:pt>
                <c:pt idx="129">
                  <c:v>1689.5</c:v>
                </c:pt>
                <c:pt idx="130">
                  <c:v>1698.51</c:v>
                </c:pt>
                <c:pt idx="131">
                  <c:v>1702.18</c:v>
                </c:pt>
                <c:pt idx="132">
                  <c:v>1704.41</c:v>
                </c:pt>
                <c:pt idx="133">
                  <c:v>1691.67</c:v>
                </c:pt>
                <c:pt idx="134">
                  <c:v>1680.8</c:v>
                </c:pt>
                <c:pt idx="135">
                  <c:v>1681.24</c:v>
                </c:pt>
                <c:pt idx="136">
                  <c:v>1682.98</c:v>
                </c:pt>
                <c:pt idx="137">
                  <c:v>1689.77</c:v>
                </c:pt>
                <c:pt idx="138">
                  <c:v>1694.03</c:v>
                </c:pt>
                <c:pt idx="139">
                  <c:v>1699.04</c:v>
                </c:pt>
                <c:pt idx="140">
                  <c:v>1702.17</c:v>
                </c:pt>
                <c:pt idx="141">
                  <c:v>1710.52</c:v>
                </c:pt>
                <c:pt idx="142">
                  <c:v>1719.24</c:v>
                </c:pt>
                <c:pt idx="143">
                  <c:v>1719.67</c:v>
                </c:pt>
                <c:pt idx="144">
                  <c:v>1708.3</c:v>
                </c:pt>
                <c:pt idx="145">
                  <c:v>1698.35</c:v>
                </c:pt>
                <c:pt idx="146">
                  <c:v>1687.24</c:v>
                </c:pt>
                <c:pt idx="147">
                  <c:v>1680.4</c:v>
                </c:pt>
                <c:pt idx="148">
                  <c:v>1681.48</c:v>
                </c:pt>
                <c:pt idx="149">
                  <c:v>1691.48</c:v>
                </c:pt>
                <c:pt idx="150">
                  <c:v>1683.57</c:v>
                </c:pt>
                <c:pt idx="151">
                  <c:v>1687.42</c:v>
                </c:pt>
                <c:pt idx="152">
                  <c:v>1681.12</c:v>
                </c:pt>
                <c:pt idx="153">
                  <c:v>1679.71</c:v>
                </c:pt>
                <c:pt idx="154">
                  <c:v>1681.71</c:v>
                </c:pt>
                <c:pt idx="155">
                  <c:v>1670.03</c:v>
                </c:pt>
                <c:pt idx="156">
                  <c:v>1668.4</c:v>
                </c:pt>
                <c:pt idx="157">
                  <c:v>1671.63</c:v>
                </c:pt>
                <c:pt idx="158">
                  <c:v>1670.89</c:v>
                </c:pt>
                <c:pt idx="159">
                  <c:v>1679.57</c:v>
                </c:pt>
                <c:pt idx="160">
                  <c:v>1678.88</c:v>
                </c:pt>
                <c:pt idx="161">
                  <c:v>1670.75</c:v>
                </c:pt>
                <c:pt idx="162">
                  <c:v>1660.83</c:v>
                </c:pt>
                <c:pt idx="163">
                  <c:v>1663.03</c:v>
                </c:pt>
                <c:pt idx="164">
                  <c:v>1664.29</c:v>
                </c:pt>
                <c:pt idx="165">
                  <c:v>1660.82</c:v>
                </c:pt>
                <c:pt idx="166">
                  <c:v>1654.78</c:v>
                </c:pt>
                <c:pt idx="167">
                  <c:v>1653.21</c:v>
                </c:pt>
                <c:pt idx="168">
                  <c:v>1642.93</c:v>
                </c:pt>
                <c:pt idx="169">
                  <c:v>1646.32</c:v>
                </c:pt>
                <c:pt idx="170">
                  <c:v>1659.71</c:v>
                </c:pt>
                <c:pt idx="171">
                  <c:v>1654.24</c:v>
                </c:pt>
                <c:pt idx="172">
                  <c:v>1651.93</c:v>
                </c:pt>
                <c:pt idx="173">
                  <c:v>1648.11</c:v>
                </c:pt>
                <c:pt idx="174">
                  <c:v>1641.46</c:v>
                </c:pt>
                <c:pt idx="175">
                  <c:v>1640.85</c:v>
                </c:pt>
                <c:pt idx="176">
                  <c:v>1638.94</c:v>
                </c:pt>
                <c:pt idx="177">
                  <c:v>1639.17</c:v>
                </c:pt>
                <c:pt idx="178">
                  <c:v>1628.05</c:v>
                </c:pt>
                <c:pt idx="179">
                  <c:v>1628.26</c:v>
                </c:pt>
                <c:pt idx="180">
                  <c:v>1630.7</c:v>
                </c:pt>
                <c:pt idx="181">
                  <c:v>1626.19</c:v>
                </c:pt>
                <c:pt idx="182">
                  <c:v>1624.95</c:v>
                </c:pt>
                <c:pt idx="183">
                  <c:v>1623.72</c:v>
                </c:pt>
                <c:pt idx="184">
                  <c:v>1620.14</c:v>
                </c:pt>
                <c:pt idx="185">
                  <c:v>1600.43</c:v>
                </c:pt>
                <c:pt idx="186">
                  <c:v>1589.87</c:v>
                </c:pt>
                <c:pt idx="187">
                  <c:v>1593.56</c:v>
                </c:pt>
                <c:pt idx="188">
                  <c:v>1588.03</c:v>
                </c:pt>
                <c:pt idx="189">
                  <c:v>1592.37</c:v>
                </c:pt>
                <c:pt idx="190">
                  <c:v>1592.19</c:v>
                </c:pt>
                <c:pt idx="191">
                  <c:v>1585.82</c:v>
                </c:pt>
                <c:pt idx="192">
                  <c:v>1584.4</c:v>
                </c:pt>
                <c:pt idx="193">
                  <c:v>1575.5</c:v>
                </c:pt>
                <c:pt idx="194">
                  <c:v>1566.61</c:v>
                </c:pt>
                <c:pt idx="195">
                  <c:v>1571.78</c:v>
                </c:pt>
                <c:pt idx="196">
                  <c:v>1577.78</c:v>
                </c:pt>
                <c:pt idx="197">
                  <c:v>1593.13</c:v>
                </c:pt>
                <c:pt idx="198">
                  <c:v>1591.68</c:v>
                </c:pt>
                <c:pt idx="199">
                  <c:v>1588.8</c:v>
                </c:pt>
                <c:pt idx="200">
                  <c:v>1590.68</c:v>
                </c:pt>
                <c:pt idx="201">
                  <c:v>1580.63</c:v>
                </c:pt>
                <c:pt idx="202">
                  <c:v>1573.44</c:v>
                </c:pt>
                <c:pt idx="203">
                  <c:v>1582.88</c:v>
                </c:pt>
                <c:pt idx="204">
                  <c:v>1581.88</c:v>
                </c:pt>
                <c:pt idx="205">
                  <c:v>1592.47</c:v>
                </c:pt>
                <c:pt idx="206">
                  <c:v>1600.18</c:v>
                </c:pt>
                <c:pt idx="207">
                  <c:v>1603.91</c:v>
                </c:pt>
                <c:pt idx="208">
                  <c:v>1600.64</c:v>
                </c:pt>
                <c:pt idx="209">
                  <c:v>1589.16</c:v>
                </c:pt>
                <c:pt idx="210">
                  <c:v>1579.88</c:v>
                </c:pt>
                <c:pt idx="211">
                  <c:v>1574</c:v>
                </c:pt>
                <c:pt idx="212">
                  <c:v>1577.82</c:v>
                </c:pt>
                <c:pt idx="213">
                  <c:v>1587.1</c:v>
                </c:pt>
                <c:pt idx="214">
                  <c:v>1592.89</c:v>
                </c:pt>
                <c:pt idx="215">
                  <c:v>1588.69</c:v>
                </c:pt>
                <c:pt idx="216">
                  <c:v>1585.7</c:v>
                </c:pt>
                <c:pt idx="217">
                  <c:v>1580.04</c:v>
                </c:pt>
                <c:pt idx="218">
                  <c:v>1569.95</c:v>
                </c:pt>
                <c:pt idx="219">
                  <c:v>1564.93</c:v>
                </c:pt>
                <c:pt idx="220">
                  <c:v>1575.47</c:v>
                </c:pt>
                <c:pt idx="221">
                  <c:v>1578.53</c:v>
                </c:pt>
                <c:pt idx="222">
                  <c:v>1579.79</c:v>
                </c:pt>
                <c:pt idx="223">
                  <c:v>1570.45</c:v>
                </c:pt>
                <c:pt idx="224">
                  <c:v>1582.42</c:v>
                </c:pt>
                <c:pt idx="225">
                  <c:v>1554</c:v>
                </c:pt>
                <c:pt idx="226">
                  <c:v>1562.94</c:v>
                </c:pt>
                <c:pt idx="227">
                  <c:v>1556.94</c:v>
                </c:pt>
                <c:pt idx="228">
                  <c:v>1543.97</c:v>
                </c:pt>
                <c:pt idx="229">
                  <c:v>1553.34</c:v>
                </c:pt>
                <c:pt idx="230">
                  <c:v>1558.51</c:v>
                </c:pt>
                <c:pt idx="231">
                  <c:v>1566.4</c:v>
                </c:pt>
                <c:pt idx="232">
                  <c:v>1579.98</c:v>
                </c:pt>
                <c:pt idx="233">
                  <c:v>1574.92</c:v>
                </c:pt>
                <c:pt idx="234">
                  <c:v>1570.12</c:v>
                </c:pt>
                <c:pt idx="235">
                  <c:v>1570.83</c:v>
                </c:pt>
                <c:pt idx="236">
                  <c:v>1582.34</c:v>
                </c:pt>
                <c:pt idx="237">
                  <c:v>1581.6</c:v>
                </c:pt>
                <c:pt idx="238">
                  <c:v>1579.06</c:v>
                </c:pt>
                <c:pt idx="239">
                  <c:v>1577.98</c:v>
                </c:pt>
                <c:pt idx="240">
                  <c:v>1565.69</c:v>
                </c:pt>
                <c:pt idx="241">
                  <c:v>1545.82</c:v>
                </c:pt>
                <c:pt idx="242">
                  <c:v>1556.46</c:v>
                </c:pt>
                <c:pt idx="243">
                  <c:v>1556.67</c:v>
                </c:pt>
                <c:pt idx="244">
                  <c:v>1551.6</c:v>
                </c:pt>
                <c:pt idx="245">
                  <c:v>1539.26</c:v>
                </c:pt>
                <c:pt idx="246">
                  <c:v>1533.23</c:v>
                </c:pt>
                <c:pt idx="247">
                  <c:v>1516.17</c:v>
                </c:pt>
                <c:pt idx="248">
                  <c:v>1506.93</c:v>
                </c:pt>
                <c:pt idx="249">
                  <c:v>1509.82</c:v>
                </c:pt>
                <c:pt idx="250">
                  <c:v>1505.78</c:v>
                </c:pt>
                <c:pt idx="251">
                  <c:v>1512.68</c:v>
                </c:pt>
                <c:pt idx="252">
                  <c:v>1504.72</c:v>
                </c:pt>
                <c:pt idx="253">
                  <c:v>1508.97</c:v>
                </c:pt>
                <c:pt idx="254">
                  <c:v>1504.13</c:v>
                </c:pt>
                <c:pt idx="255">
                  <c:v>1493.13</c:v>
                </c:pt>
                <c:pt idx="256">
                  <c:v>1502.31</c:v>
                </c:pt>
                <c:pt idx="257">
                  <c:v>1506.26</c:v>
                </c:pt>
                <c:pt idx="258">
                  <c:v>1503.87</c:v>
                </c:pt>
                <c:pt idx="259">
                  <c:v>1514.49</c:v>
                </c:pt>
                <c:pt idx="260">
                  <c:v>1522.29</c:v>
                </c:pt>
                <c:pt idx="261">
                  <c:v>1517.3</c:v>
                </c:pt>
                <c:pt idx="262">
                  <c:v>1520.13</c:v>
                </c:pt>
                <c:pt idx="263">
                  <c:v>1509.66</c:v>
                </c:pt>
                <c:pt idx="264">
                  <c:v>1498.92</c:v>
                </c:pt>
                <c:pt idx="265">
                  <c:v>1501.54</c:v>
                </c:pt>
                <c:pt idx="266">
                  <c:v>1500.22</c:v>
                </c:pt>
                <c:pt idx="267">
                  <c:v>1506.98</c:v>
                </c:pt>
                <c:pt idx="268">
                  <c:v>1511.26</c:v>
                </c:pt>
                <c:pt idx="269">
                  <c:v>1509.43</c:v>
                </c:pt>
                <c:pt idx="270">
                  <c:v>1497.38</c:v>
                </c:pt>
                <c:pt idx="271">
                  <c:v>1488.51</c:v>
                </c:pt>
                <c:pt idx="272">
                  <c:v>1484.51</c:v>
                </c:pt>
                <c:pt idx="273">
                  <c:v>1489.64</c:v>
                </c:pt>
                <c:pt idx="274">
                  <c:v>1480.07</c:v>
                </c:pt>
                <c:pt idx="275">
                  <c:v>1473.11</c:v>
                </c:pt>
                <c:pt idx="276">
                  <c:v>1462.7</c:v>
                </c:pt>
                <c:pt idx="277">
                  <c:v>1458.83</c:v>
                </c:pt>
                <c:pt idx="278">
                  <c:v>1456.16</c:v>
                </c:pt>
                <c:pt idx="279">
                  <c:v>1456.17</c:v>
                </c:pt>
                <c:pt idx="280">
                  <c:v>1460.04</c:v>
                </c:pt>
                <c:pt idx="281">
                  <c:v>1441.6</c:v>
                </c:pt>
                <c:pt idx="282">
                  <c:v>1436.06</c:v>
                </c:pt>
                <c:pt idx="283">
                  <c:v>1429.58</c:v>
                </c:pt>
                <c:pt idx="284">
                  <c:v>1425.15</c:v>
                </c:pt>
                <c:pt idx="285">
                  <c:v>1416.2</c:v>
                </c:pt>
                <c:pt idx="286">
                  <c:v>1423.57</c:v>
                </c:pt>
                <c:pt idx="287">
                  <c:v>1425.44</c:v>
                </c:pt>
                <c:pt idx="288">
                  <c:v>1440.41</c:v>
                </c:pt>
                <c:pt idx="289">
                  <c:v>1450.19</c:v>
                </c:pt>
                <c:pt idx="290">
                  <c:v>1451.76</c:v>
                </c:pt>
                <c:pt idx="291">
                  <c:v>1441.68</c:v>
                </c:pt>
                <c:pt idx="292">
                  <c:v>1440.96</c:v>
                </c:pt>
                <c:pt idx="293">
                  <c:v>1442.51</c:v>
                </c:pt>
                <c:pt idx="294">
                  <c:v>1442.73</c:v>
                </c:pt>
                <c:pt idx="295">
                  <c:v>1435.3</c:v>
                </c:pt>
                <c:pt idx="296">
                  <c:v>1416.3</c:v>
                </c:pt>
                <c:pt idx="297">
                  <c:v>1406.7</c:v>
                </c:pt>
                <c:pt idx="298">
                  <c:v>1413.29</c:v>
                </c:pt>
                <c:pt idx="299">
                  <c:v>1411.03</c:v>
                </c:pt>
                <c:pt idx="300">
                  <c:v>1383.48</c:v>
                </c:pt>
                <c:pt idx="301">
                  <c:v>1367.53</c:v>
                </c:pt>
                <c:pt idx="302">
                  <c:v>1384.39</c:v>
                </c:pt>
                <c:pt idx="303">
                  <c:v>1365.26</c:v>
                </c:pt>
                <c:pt idx="304">
                  <c:v>1369.39</c:v>
                </c:pt>
                <c:pt idx="305">
                  <c:v>1386.21</c:v>
                </c:pt>
                <c:pt idx="306">
                  <c:v>1396.64</c:v>
                </c:pt>
                <c:pt idx="307">
                  <c:v>1391.17</c:v>
                </c:pt>
                <c:pt idx="308">
                  <c:v>1391.98</c:v>
                </c:pt>
                <c:pt idx="309">
                  <c:v>1421.08</c:v>
                </c:pt>
                <c:pt idx="310">
                  <c:v>1420.81</c:v>
                </c:pt>
                <c:pt idx="311">
                  <c:v>1414.17</c:v>
                </c:pt>
                <c:pt idx="312">
                  <c:v>1407.88</c:v>
                </c:pt>
                <c:pt idx="313">
                  <c:v>1411.86</c:v>
                </c:pt>
                <c:pt idx="314">
                  <c:v>1418.63</c:v>
                </c:pt>
                <c:pt idx="315">
                  <c:v>1416.72</c:v>
                </c:pt>
                <c:pt idx="316">
                  <c:v>1409.81</c:v>
                </c:pt>
                <c:pt idx="317">
                  <c:v>1408.72</c:v>
                </c:pt>
                <c:pt idx="318">
                  <c:v>1413.84</c:v>
                </c:pt>
                <c:pt idx="319">
                  <c:v>1426.63</c:v>
                </c:pt>
                <c:pt idx="320">
                  <c:v>1418.06</c:v>
                </c:pt>
                <c:pt idx="321">
                  <c:v>1411.66</c:v>
                </c:pt>
                <c:pt idx="322">
                  <c:v>1401.89</c:v>
                </c:pt>
                <c:pt idx="323">
                  <c:v>1410.79</c:v>
                </c:pt>
                <c:pt idx="324">
                  <c:v>1414.99</c:v>
                </c:pt>
                <c:pt idx="325">
                  <c:v>1413.84</c:v>
                </c:pt>
                <c:pt idx="326">
                  <c:v>1412.93</c:v>
                </c:pt>
                <c:pt idx="327">
                  <c:v>1421.21</c:v>
                </c:pt>
                <c:pt idx="328">
                  <c:v>1427.24</c:v>
                </c:pt>
                <c:pt idx="329">
                  <c:v>1432.21</c:v>
                </c:pt>
                <c:pt idx="330">
                  <c:v>1430.39</c:v>
                </c:pt>
                <c:pt idx="331">
                  <c:v>1430.55</c:v>
                </c:pt>
                <c:pt idx="332">
                  <c:v>1433.99</c:v>
                </c:pt>
                <c:pt idx="333">
                  <c:v>1436.68</c:v>
                </c:pt>
                <c:pt idx="334">
                  <c:v>1449.6</c:v>
                </c:pt>
                <c:pt idx="335">
                  <c:v>1443.06</c:v>
                </c:pt>
                <c:pt idx="336">
                  <c:v>1441.37</c:v>
                </c:pt>
                <c:pt idx="337">
                  <c:v>1447.55</c:v>
                </c:pt>
                <c:pt idx="338">
                  <c:v>1434.87</c:v>
                </c:pt>
                <c:pt idx="339">
                  <c:v>1440.92</c:v>
                </c:pt>
                <c:pt idx="340">
                  <c:v>1435.75</c:v>
                </c:pt>
                <c:pt idx="341">
                  <c:v>1426.85</c:v>
                </c:pt>
                <c:pt idx="342">
                  <c:v>1414.51</c:v>
                </c:pt>
                <c:pt idx="343">
                  <c:v>1409.73</c:v>
                </c:pt>
                <c:pt idx="344">
                  <c:v>1410.37</c:v>
                </c:pt>
                <c:pt idx="345">
                  <c:v>1411.03</c:v>
                </c:pt>
                <c:pt idx="346">
                  <c:v>1411.56</c:v>
                </c:pt>
                <c:pt idx="347">
                  <c:v>1414.77</c:v>
                </c:pt>
                <c:pt idx="348">
                  <c:v>1417.59</c:v>
                </c:pt>
                <c:pt idx="349">
                  <c:v>1421.98</c:v>
                </c:pt>
                <c:pt idx="350">
                  <c:v>1415.93</c:v>
                </c:pt>
                <c:pt idx="351">
                  <c:v>1405.18</c:v>
                </c:pt>
                <c:pt idx="352">
                  <c:v>1397.32</c:v>
                </c:pt>
                <c:pt idx="353">
                  <c:v>1396.67</c:v>
                </c:pt>
                <c:pt idx="354">
                  <c:v>1393.82</c:v>
                </c:pt>
                <c:pt idx="355">
                  <c:v>1384.94</c:v>
                </c:pt>
                <c:pt idx="356">
                  <c:v>1384.7</c:v>
                </c:pt>
                <c:pt idx="357">
                  <c:v>1386.85</c:v>
                </c:pt>
                <c:pt idx="358">
                  <c:v>1381.07</c:v>
                </c:pt>
                <c:pt idx="359">
                  <c:v>1379.83</c:v>
                </c:pt>
                <c:pt idx="360">
                  <c:v>1377.77</c:v>
                </c:pt>
                <c:pt idx="361">
                  <c:v>1374.52</c:v>
                </c:pt>
                <c:pt idx="362">
                  <c:v>1380.41</c:v>
                </c:pt>
                <c:pt idx="363">
                  <c:v>1383.85</c:v>
                </c:pt>
                <c:pt idx="364">
                  <c:v>1375.46</c:v>
                </c:pt>
                <c:pt idx="365">
                  <c:v>1368.39</c:v>
                </c:pt>
                <c:pt idx="366">
                  <c:v>1368.58</c:v>
                </c:pt>
                <c:pt idx="367">
                  <c:v>1369.4</c:v>
                </c:pt>
                <c:pt idx="368">
                  <c:v>1361.13</c:v>
                </c:pt>
                <c:pt idx="369">
                  <c:v>1363.41</c:v>
                </c:pt>
                <c:pt idx="370">
                  <c:v>1362.77</c:v>
                </c:pt>
                <c:pt idx="371">
                  <c:v>1356.61</c:v>
                </c:pt>
                <c:pt idx="372">
                  <c:v>1344.45</c:v>
                </c:pt>
                <c:pt idx="373">
                  <c:v>1350.77</c:v>
                </c:pt>
                <c:pt idx="374">
                  <c:v>1355.04</c:v>
                </c:pt>
                <c:pt idx="375">
                  <c:v>1344.5</c:v>
                </c:pt>
                <c:pt idx="376">
                  <c:v>1347.71</c:v>
                </c:pt>
                <c:pt idx="377">
                  <c:v>1354.36</c:v>
                </c:pt>
                <c:pt idx="378">
                  <c:v>1349.52</c:v>
                </c:pt>
                <c:pt idx="379">
                  <c:v>1357.57</c:v>
                </c:pt>
                <c:pt idx="380">
                  <c:v>1366.43</c:v>
                </c:pt>
                <c:pt idx="381">
                  <c:v>1375.64</c:v>
                </c:pt>
                <c:pt idx="382">
                  <c:v>1378.13</c:v>
                </c:pt>
                <c:pt idx="383">
                  <c:v>1380.7</c:v>
                </c:pt>
                <c:pt idx="384">
                  <c:v>1383.09</c:v>
                </c:pt>
                <c:pt idx="385">
                  <c:v>1380.88</c:v>
                </c:pt>
                <c:pt idx="386">
                  <c:v>1385.25</c:v>
                </c:pt>
                <c:pt idx="387">
                  <c:v>1381.41</c:v>
                </c:pt>
                <c:pt idx="388">
                  <c:v>1380.22</c:v>
                </c:pt>
                <c:pt idx="389">
                  <c:v>1385.83</c:v>
                </c:pt>
                <c:pt idx="390">
                  <c:v>1383.1</c:v>
                </c:pt>
                <c:pt idx="391">
                  <c:v>1376.14</c:v>
                </c:pt>
                <c:pt idx="392">
                  <c:v>1374.25</c:v>
                </c:pt>
                <c:pt idx="393">
                  <c:v>1375.11</c:v>
                </c:pt>
                <c:pt idx="394">
                  <c:v>1370.23</c:v>
                </c:pt>
                <c:pt idx="395">
                  <c:v>1376.14</c:v>
                </c:pt>
                <c:pt idx="396">
                  <c:v>1379.81</c:v>
                </c:pt>
                <c:pt idx="397">
                  <c:v>1373.56</c:v>
                </c:pt>
                <c:pt idx="398">
                  <c:v>1370.97</c:v>
                </c:pt>
                <c:pt idx="399">
                  <c:v>1371.77</c:v>
                </c:pt>
                <c:pt idx="400">
                  <c:v>1377.89</c:v>
                </c:pt>
                <c:pt idx="401">
                  <c:v>1366.6</c:v>
                </c:pt>
                <c:pt idx="402">
                  <c:v>1373.9</c:v>
                </c:pt>
                <c:pt idx="403">
                  <c:v>1368.59</c:v>
                </c:pt>
                <c:pt idx="404">
                  <c:v>1366.32</c:v>
                </c:pt>
                <c:pt idx="405">
                  <c:v>1368.91</c:v>
                </c:pt>
                <c:pt idx="406">
                  <c:v>1369.49</c:v>
                </c:pt>
                <c:pt idx="407">
                  <c:v>1367.97</c:v>
                </c:pt>
                <c:pt idx="408">
                  <c:v>1365.78</c:v>
                </c:pt>
                <c:pt idx="409">
                  <c:v>1356.87</c:v>
                </c:pt>
                <c:pt idx="410">
                  <c:v>1364.43</c:v>
                </c:pt>
                <c:pt idx="411">
                  <c:v>1355.12</c:v>
                </c:pt>
                <c:pt idx="412">
                  <c:v>1352.4</c:v>
                </c:pt>
                <c:pt idx="413">
                  <c:v>1344.94</c:v>
                </c:pt>
                <c:pt idx="414">
                  <c:v>1343.72</c:v>
                </c:pt>
                <c:pt idx="415">
                  <c:v>1340.95</c:v>
                </c:pt>
                <c:pt idx="416">
                  <c:v>1330.94</c:v>
                </c:pt>
                <c:pt idx="417">
                  <c:v>1305.77</c:v>
                </c:pt>
                <c:pt idx="418">
                  <c:v>1301.21</c:v>
                </c:pt>
                <c:pt idx="419">
                  <c:v>1298.4100000000001</c:v>
                </c:pt>
                <c:pt idx="420">
                  <c:v>1288.95</c:v>
                </c:pt>
                <c:pt idx="421">
                  <c:v>1280.92</c:v>
                </c:pt>
                <c:pt idx="422">
                  <c:v>1283.77</c:v>
                </c:pt>
                <c:pt idx="423">
                  <c:v>1286.3399999999999</c:v>
                </c:pt>
                <c:pt idx="424">
                  <c:v>1286.28</c:v>
                </c:pt>
                <c:pt idx="425">
                  <c:v>1286.28</c:v>
                </c:pt>
                <c:pt idx="426">
                  <c:v>1287.3399999999999</c:v>
                </c:pt>
                <c:pt idx="427">
                  <c:v>1292.5899999999999</c:v>
                </c:pt>
                <c:pt idx="428">
                  <c:v>1289.3699999999999</c:v>
                </c:pt>
                <c:pt idx="429">
                  <c:v>1283.97</c:v>
                </c:pt>
                <c:pt idx="430">
                  <c:v>1289.76</c:v>
                </c:pt>
                <c:pt idx="431">
                  <c:v>1286.17</c:v>
                </c:pt>
                <c:pt idx="432">
                  <c:v>1284.8699999999999</c:v>
                </c:pt>
                <c:pt idx="433">
                  <c:v>1282.0999999999999</c:v>
                </c:pt>
                <c:pt idx="434">
                  <c:v>1275.3900000000001</c:v>
                </c:pt>
                <c:pt idx="435">
                  <c:v>1280.8</c:v>
                </c:pt>
                <c:pt idx="436">
                  <c:v>1276.32</c:v>
                </c:pt>
                <c:pt idx="437">
                  <c:v>1279.83</c:v>
                </c:pt>
                <c:pt idx="438">
                  <c:v>1281.5</c:v>
                </c:pt>
                <c:pt idx="439">
                  <c:v>1284.6500000000001</c:v>
                </c:pt>
                <c:pt idx="440">
                  <c:v>1279.71</c:v>
                </c:pt>
                <c:pt idx="441">
                  <c:v>1274.75</c:v>
                </c:pt>
                <c:pt idx="442">
                  <c:v>1274.3900000000001</c:v>
                </c:pt>
                <c:pt idx="443">
                  <c:v>1271.1199999999999</c:v>
                </c:pt>
                <c:pt idx="444">
                  <c:v>1273.76</c:v>
                </c:pt>
                <c:pt idx="445">
                  <c:v>1273.4100000000001</c:v>
                </c:pt>
                <c:pt idx="446">
                  <c:v>1275.6500000000001</c:v>
                </c:pt>
                <c:pt idx="447">
                  <c:v>1270.6199999999999</c:v>
                </c:pt>
                <c:pt idx="448">
                  <c:v>1272.4000000000001</c:v>
                </c:pt>
                <c:pt idx="449">
                  <c:v>1273.49</c:v>
                </c:pt>
                <c:pt idx="450">
                  <c:v>1272.43</c:v>
                </c:pt>
                <c:pt idx="451">
                  <c:v>1263.32</c:v>
                </c:pt>
                <c:pt idx="452">
                  <c:v>1261.99</c:v>
                </c:pt>
                <c:pt idx="453">
                  <c:v>1269.6300000000001</c:v>
                </c:pt>
                <c:pt idx="454">
                  <c:v>1270.48</c:v>
                </c:pt>
                <c:pt idx="455">
                  <c:v>1271.49</c:v>
                </c:pt>
                <c:pt idx="456">
                  <c:v>1265.1199999999999</c:v>
                </c:pt>
                <c:pt idx="457">
                  <c:v>1253.74</c:v>
                </c:pt>
                <c:pt idx="458">
                  <c:v>1257.4100000000001</c:v>
                </c:pt>
                <c:pt idx="459">
                  <c:v>1254.6400000000001</c:v>
                </c:pt>
                <c:pt idx="460">
                  <c:v>1254.31</c:v>
                </c:pt>
                <c:pt idx="461">
                  <c:v>1259.6500000000001</c:v>
                </c:pt>
                <c:pt idx="462">
                  <c:v>1257.3499999999999</c:v>
                </c:pt>
                <c:pt idx="463">
                  <c:v>1246.8399999999999</c:v>
                </c:pt>
                <c:pt idx="464">
                  <c:v>1241.81</c:v>
                </c:pt>
                <c:pt idx="465">
                  <c:v>1238.04</c:v>
                </c:pt>
                <c:pt idx="466">
                  <c:v>1241.32</c:v>
                </c:pt>
                <c:pt idx="467">
                  <c:v>1236.3900000000001</c:v>
                </c:pt>
                <c:pt idx="468">
                  <c:v>1230.18</c:v>
                </c:pt>
                <c:pt idx="469">
                  <c:v>1237.8699999999999</c:v>
                </c:pt>
                <c:pt idx="470">
                  <c:v>1255.24</c:v>
                </c:pt>
                <c:pt idx="471">
                  <c:v>1256.3699999999999</c:v>
                </c:pt>
                <c:pt idx="472">
                  <c:v>1250.8399999999999</c:v>
                </c:pt>
                <c:pt idx="473">
                  <c:v>1263.77</c:v>
                </c:pt>
                <c:pt idx="474">
                  <c:v>1266.7</c:v>
                </c:pt>
                <c:pt idx="475">
                  <c:v>1263.8900000000001</c:v>
                </c:pt>
                <c:pt idx="476">
                  <c:v>1254.32</c:v>
                </c:pt>
                <c:pt idx="477">
                  <c:v>1274.28</c:v>
                </c:pt>
                <c:pt idx="478">
                  <c:v>1271.3699999999999</c:v>
                </c:pt>
                <c:pt idx="479">
                  <c:v>1258</c:v>
                </c:pt>
                <c:pt idx="480">
                  <c:v>1258</c:v>
                </c:pt>
                <c:pt idx="481">
                  <c:v>1260.45</c:v>
                </c:pt>
                <c:pt idx="482">
                  <c:v>1254.03</c:v>
                </c:pt>
                <c:pt idx="483">
                  <c:v>1255.02</c:v>
                </c:pt>
                <c:pt idx="484">
                  <c:v>1258.94</c:v>
                </c:pt>
                <c:pt idx="485">
                  <c:v>1261.92</c:v>
                </c:pt>
                <c:pt idx="486">
                  <c:v>1277.2</c:v>
                </c:pt>
                <c:pt idx="487">
                  <c:v>1271.83</c:v>
                </c:pt>
                <c:pt idx="488">
                  <c:v>1254.8499999999999</c:v>
                </c:pt>
                <c:pt idx="489">
                  <c:v>1245.58</c:v>
                </c:pt>
                <c:pt idx="490">
                  <c:v>1251.8599999999999</c:v>
                </c:pt>
                <c:pt idx="491">
                  <c:v>1248.6300000000001</c:v>
                </c:pt>
                <c:pt idx="492">
                  <c:v>1248.2</c:v>
                </c:pt>
                <c:pt idx="493">
                  <c:v>1261.81</c:v>
                </c:pt>
                <c:pt idx="494">
                  <c:v>1247.48</c:v>
                </c:pt>
                <c:pt idx="495">
                  <c:v>1250.07</c:v>
                </c:pt>
                <c:pt idx="496">
                  <c:v>1256.3699999999999</c:v>
                </c:pt>
                <c:pt idx="497">
                  <c:v>1265.8699999999999</c:v>
                </c:pt>
                <c:pt idx="498">
                  <c:v>1264.5</c:v>
                </c:pt>
                <c:pt idx="499">
                  <c:v>1256.6300000000001</c:v>
                </c:pt>
                <c:pt idx="500">
                  <c:v>1256.6300000000001</c:v>
                </c:pt>
                <c:pt idx="501">
                  <c:v>1250.6400000000001</c:v>
                </c:pt>
                <c:pt idx="502">
                  <c:v>1244.58</c:v>
                </c:pt>
                <c:pt idx="503">
                  <c:v>1231.19</c:v>
                </c:pt>
                <c:pt idx="504">
                  <c:v>1221.27</c:v>
                </c:pt>
                <c:pt idx="505">
                  <c:v>1205.33</c:v>
                </c:pt>
                <c:pt idx="506">
                  <c:v>1215.5999999999999</c:v>
                </c:pt>
                <c:pt idx="507">
                  <c:v>1220.52</c:v>
                </c:pt>
                <c:pt idx="508">
                  <c:v>1222.3900000000001</c:v>
                </c:pt>
                <c:pt idx="509">
                  <c:v>1229.46</c:v>
                </c:pt>
                <c:pt idx="510">
                  <c:v>1236.27</c:v>
                </c:pt>
                <c:pt idx="511">
                  <c:v>1239.98</c:v>
                </c:pt>
                <c:pt idx="512">
                  <c:v>1240.1600000000001</c:v>
                </c:pt>
                <c:pt idx="513">
                  <c:v>1229.47</c:v>
                </c:pt>
                <c:pt idx="514">
                  <c:v>1234.18</c:v>
                </c:pt>
                <c:pt idx="515">
                  <c:v>1247.6600000000001</c:v>
                </c:pt>
                <c:pt idx="516">
                  <c:v>1251.75</c:v>
                </c:pt>
                <c:pt idx="517">
                  <c:v>1256.55</c:v>
                </c:pt>
                <c:pt idx="518">
                  <c:v>1259.5</c:v>
                </c:pt>
                <c:pt idx="519">
                  <c:v>1293.54</c:v>
                </c:pt>
                <c:pt idx="520">
                  <c:v>1302.6500000000001</c:v>
                </c:pt>
                <c:pt idx="521">
                  <c:v>1305.79</c:v>
                </c:pt>
                <c:pt idx="522">
                  <c:v>1315.24</c:v>
                </c:pt>
                <c:pt idx="523">
                  <c:v>1304.5999999999999</c:v>
                </c:pt>
                <c:pt idx="524">
                  <c:v>1289.3800000000001</c:v>
                </c:pt>
                <c:pt idx="525">
                  <c:v>1284.76</c:v>
                </c:pt>
                <c:pt idx="526">
                  <c:v>1280.8399999999999</c:v>
                </c:pt>
                <c:pt idx="527">
                  <c:v>1291.1300000000001</c:v>
                </c:pt>
                <c:pt idx="528">
                  <c:v>1301.3599999999999</c:v>
                </c:pt>
                <c:pt idx="529">
                  <c:v>1304.3900000000001</c:v>
                </c:pt>
                <c:pt idx="530">
                  <c:v>1320.9</c:v>
                </c:pt>
                <c:pt idx="531">
                  <c:v>1311.96</c:v>
                </c:pt>
                <c:pt idx="532">
                  <c:v>1304.1199999999999</c:v>
                </c:pt>
                <c:pt idx="533">
                  <c:v>1318.49</c:v>
                </c:pt>
                <c:pt idx="534">
                  <c:v>1311.51</c:v>
                </c:pt>
                <c:pt idx="535">
                  <c:v>1303.8599999999999</c:v>
                </c:pt>
                <c:pt idx="536">
                  <c:v>1292.75</c:v>
                </c:pt>
                <c:pt idx="537">
                  <c:v>1300.48</c:v>
                </c:pt>
                <c:pt idx="538">
                  <c:v>1284.79</c:v>
                </c:pt>
                <c:pt idx="539">
                  <c:v>1266.21</c:v>
                </c:pt>
                <c:pt idx="540">
                  <c:v>1261.6400000000001</c:v>
                </c:pt>
                <c:pt idx="541">
                  <c:v>1256.55</c:v>
                </c:pt>
                <c:pt idx="542">
                  <c:v>1252.76</c:v>
                </c:pt>
                <c:pt idx="543">
                  <c:v>1253.48</c:v>
                </c:pt>
                <c:pt idx="544">
                  <c:v>1254.94</c:v>
                </c:pt>
                <c:pt idx="545">
                  <c:v>1262.82</c:v>
                </c:pt>
                <c:pt idx="546">
                  <c:v>1254.21</c:v>
                </c:pt>
                <c:pt idx="547">
                  <c:v>1233.94</c:v>
                </c:pt>
                <c:pt idx="548">
                  <c:v>1252.79</c:v>
                </c:pt>
                <c:pt idx="549">
                  <c:v>1240.03</c:v>
                </c:pt>
                <c:pt idx="550">
                  <c:v>1219.49</c:v>
                </c:pt>
                <c:pt idx="551">
                  <c:v>1208.78</c:v>
                </c:pt>
                <c:pt idx="552">
                  <c:v>1213.21</c:v>
                </c:pt>
                <c:pt idx="553">
                  <c:v>1198.1099999999999</c:v>
                </c:pt>
                <c:pt idx="554">
                  <c:v>1191.01</c:v>
                </c:pt>
                <c:pt idx="555">
                  <c:v>1180.6600000000001</c:v>
                </c:pt>
                <c:pt idx="556">
                  <c:v>1171.5999999999999</c:v>
                </c:pt>
                <c:pt idx="557">
                  <c:v>1160.07</c:v>
                </c:pt>
                <c:pt idx="558">
                  <c:v>1104.23</c:v>
                </c:pt>
                <c:pt idx="559">
                  <c:v>1104.24</c:v>
                </c:pt>
                <c:pt idx="560">
                  <c:v>1113.4100000000001</c:v>
                </c:pt>
                <c:pt idx="561">
                  <c:v>1096.53</c:v>
                </c:pt>
                <c:pt idx="562">
                  <c:v>1087.9000000000001</c:v>
                </c:pt>
                <c:pt idx="563">
                  <c:v>1099.1300000000001</c:v>
                </c:pt>
                <c:pt idx="564">
                  <c:v>1108.1300000000001</c:v>
                </c:pt>
                <c:pt idx="565">
                  <c:v>1129.6600000000001</c:v>
                </c:pt>
                <c:pt idx="566">
                  <c:v>1132.57</c:v>
                </c:pt>
                <c:pt idx="567">
                  <c:v>1154.3399999999999</c:v>
                </c:pt>
                <c:pt idx="568">
                  <c:v>1150.27</c:v>
                </c:pt>
                <c:pt idx="569">
                  <c:v>1136.6400000000001</c:v>
                </c:pt>
                <c:pt idx="570">
                  <c:v>1160.01</c:v>
                </c:pt>
                <c:pt idx="571">
                  <c:v>1169.03</c:v>
                </c:pt>
                <c:pt idx="572">
                  <c:v>1170.8699999999999</c:v>
                </c:pt>
                <c:pt idx="573">
                  <c:v>1180.1099999999999</c:v>
                </c:pt>
                <c:pt idx="574">
                  <c:v>1166.18</c:v>
                </c:pt>
                <c:pt idx="575">
                  <c:v>1179.97</c:v>
                </c:pt>
                <c:pt idx="576">
                  <c:v>1201.82</c:v>
                </c:pt>
                <c:pt idx="577">
                  <c:v>1219.68</c:v>
                </c:pt>
                <c:pt idx="578">
                  <c:v>1214.31</c:v>
                </c:pt>
                <c:pt idx="579">
                  <c:v>1203.97</c:v>
                </c:pt>
                <c:pt idx="580">
                  <c:v>1195.9000000000001</c:v>
                </c:pt>
                <c:pt idx="581">
                  <c:v>1169.5999999999999</c:v>
                </c:pt>
                <c:pt idx="582">
                  <c:v>1161.8699999999999</c:v>
                </c:pt>
                <c:pt idx="583">
                  <c:v>1160.78</c:v>
                </c:pt>
                <c:pt idx="584">
                  <c:v>1161.74</c:v>
                </c:pt>
                <c:pt idx="585">
                  <c:v>1163.5899999999999</c:v>
                </c:pt>
                <c:pt idx="586">
                  <c:v>1169.05</c:v>
                </c:pt>
                <c:pt idx="587">
                  <c:v>1171.0999999999999</c:v>
                </c:pt>
                <c:pt idx="588">
                  <c:v>1160.1400000000001</c:v>
                </c:pt>
                <c:pt idx="589">
                  <c:v>1159.29</c:v>
                </c:pt>
                <c:pt idx="590">
                  <c:v>1157.05</c:v>
                </c:pt>
                <c:pt idx="591">
                  <c:v>1151.3499999999999</c:v>
                </c:pt>
                <c:pt idx="592">
                  <c:v>1153.7</c:v>
                </c:pt>
                <c:pt idx="593">
                  <c:v>1158.72</c:v>
                </c:pt>
                <c:pt idx="594">
                  <c:v>1163.32</c:v>
                </c:pt>
                <c:pt idx="595">
                  <c:v>1153.05</c:v>
                </c:pt>
                <c:pt idx="596">
                  <c:v>1152.97</c:v>
                </c:pt>
                <c:pt idx="597">
                  <c:v>1153.73</c:v>
                </c:pt>
                <c:pt idx="598">
                  <c:v>1141.57</c:v>
                </c:pt>
                <c:pt idx="599">
                  <c:v>1133.51</c:v>
                </c:pt>
                <c:pt idx="600">
                  <c:v>1122.68</c:v>
                </c:pt>
                <c:pt idx="601">
                  <c:v>1116.6400000000001</c:v>
                </c:pt>
                <c:pt idx="602">
                  <c:v>1109.1199999999999</c:v>
                </c:pt>
                <c:pt idx="603">
                  <c:v>1100.79</c:v>
                </c:pt>
                <c:pt idx="604">
                  <c:v>1088.6300000000001</c:v>
                </c:pt>
                <c:pt idx="605">
                  <c:v>1085.1300000000001</c:v>
                </c:pt>
                <c:pt idx="606">
                  <c:v>1093.46</c:v>
                </c:pt>
                <c:pt idx="607">
                  <c:v>1094.1400000000001</c:v>
                </c:pt>
                <c:pt idx="608">
                  <c:v>1095.77</c:v>
                </c:pt>
                <c:pt idx="609">
                  <c:v>1095.8</c:v>
                </c:pt>
                <c:pt idx="610">
                  <c:v>1090.28</c:v>
                </c:pt>
                <c:pt idx="611">
                  <c:v>1094.73</c:v>
                </c:pt>
                <c:pt idx="612">
                  <c:v>1100.03</c:v>
                </c:pt>
                <c:pt idx="613">
                  <c:v>1095.31</c:v>
                </c:pt>
                <c:pt idx="614">
                  <c:v>1086.3900000000001</c:v>
                </c:pt>
                <c:pt idx="615">
                  <c:v>1097.81</c:v>
                </c:pt>
                <c:pt idx="616">
                  <c:v>1095.0899999999999</c:v>
                </c:pt>
                <c:pt idx="617">
                  <c:v>1102.7</c:v>
                </c:pt>
                <c:pt idx="618">
                  <c:v>1103.81</c:v>
                </c:pt>
                <c:pt idx="619">
                  <c:v>1094.43</c:v>
                </c:pt>
                <c:pt idx="620">
                  <c:v>1093.3599999999999</c:v>
                </c:pt>
                <c:pt idx="621">
                  <c:v>1106.07</c:v>
                </c:pt>
                <c:pt idx="622">
                  <c:v>1107.82</c:v>
                </c:pt>
                <c:pt idx="623">
                  <c:v>1112.3599999999999</c:v>
                </c:pt>
                <c:pt idx="624">
                  <c:v>1112.46</c:v>
                </c:pt>
                <c:pt idx="625">
                  <c:v>1116.58</c:v>
                </c:pt>
                <c:pt idx="626">
                  <c:v>1115.01</c:v>
                </c:pt>
                <c:pt idx="627">
                  <c:v>1109.98</c:v>
                </c:pt>
                <c:pt idx="628">
                  <c:v>1110.8900000000001</c:v>
                </c:pt>
                <c:pt idx="629">
                  <c:v>1114.8699999999999</c:v>
                </c:pt>
                <c:pt idx="630">
                  <c:v>1119.19</c:v>
                </c:pt>
                <c:pt idx="631">
                  <c:v>1117.95</c:v>
                </c:pt>
                <c:pt idx="632">
                  <c:v>1120.54</c:v>
                </c:pt>
                <c:pt idx="633">
                  <c:v>1114.07</c:v>
                </c:pt>
                <c:pt idx="634">
                  <c:v>1116.76</c:v>
                </c:pt>
                <c:pt idx="635">
                  <c:v>1115.28</c:v>
                </c:pt>
                <c:pt idx="636">
                  <c:v>1117.42</c:v>
                </c:pt>
                <c:pt idx="637">
                  <c:v>1120.82</c:v>
                </c:pt>
                <c:pt idx="638">
                  <c:v>1120.5899999999999</c:v>
                </c:pt>
                <c:pt idx="639">
                  <c:v>1119.8599999999999</c:v>
                </c:pt>
                <c:pt idx="640">
                  <c:v>1114.99</c:v>
                </c:pt>
                <c:pt idx="641">
                  <c:v>1112.24</c:v>
                </c:pt>
                <c:pt idx="642">
                  <c:v>1099.57</c:v>
                </c:pt>
                <c:pt idx="643">
                  <c:v>1100.78</c:v>
                </c:pt>
                <c:pt idx="644">
                  <c:v>1102.3900000000001</c:v>
                </c:pt>
                <c:pt idx="645">
                  <c:v>1105.43</c:v>
                </c:pt>
                <c:pt idx="646">
                  <c:v>1112.54</c:v>
                </c:pt>
                <c:pt idx="647">
                  <c:v>1112.03</c:v>
                </c:pt>
                <c:pt idx="648">
                  <c:v>1112.4100000000001</c:v>
                </c:pt>
                <c:pt idx="649">
                  <c:v>1108.94</c:v>
                </c:pt>
                <c:pt idx="650">
                  <c:v>1114.06</c:v>
                </c:pt>
                <c:pt idx="651">
                  <c:v>1107.04</c:v>
                </c:pt>
                <c:pt idx="652">
                  <c:v>1103.1500000000001</c:v>
                </c:pt>
                <c:pt idx="653">
                  <c:v>1099.0999999999999</c:v>
                </c:pt>
                <c:pt idx="654">
                  <c:v>1098.3499999999999</c:v>
                </c:pt>
                <c:pt idx="655">
                  <c:v>1096.42</c:v>
                </c:pt>
                <c:pt idx="656">
                  <c:v>1093.32</c:v>
                </c:pt>
                <c:pt idx="657">
                  <c:v>1088.8599999999999</c:v>
                </c:pt>
                <c:pt idx="658">
                  <c:v>1087.8800000000001</c:v>
                </c:pt>
                <c:pt idx="659">
                  <c:v>1079.0899999999999</c:v>
                </c:pt>
                <c:pt idx="660">
                  <c:v>1072.82</c:v>
                </c:pt>
                <c:pt idx="661">
                  <c:v>1079.75</c:v>
                </c:pt>
                <c:pt idx="662">
                  <c:v>1085.92</c:v>
                </c:pt>
                <c:pt idx="663">
                  <c:v>1089.8599999999999</c:v>
                </c:pt>
                <c:pt idx="664">
                  <c:v>1080.69</c:v>
                </c:pt>
                <c:pt idx="665">
                  <c:v>1086.52</c:v>
                </c:pt>
                <c:pt idx="666">
                  <c:v>1088.24</c:v>
                </c:pt>
                <c:pt idx="667">
                  <c:v>1082.6600000000001</c:v>
                </c:pt>
                <c:pt idx="668">
                  <c:v>1085.6600000000001</c:v>
                </c:pt>
                <c:pt idx="669">
                  <c:v>1092.43</c:v>
                </c:pt>
                <c:pt idx="670">
                  <c:v>1096.99</c:v>
                </c:pt>
                <c:pt idx="671">
                  <c:v>1098.58</c:v>
                </c:pt>
                <c:pt idx="672">
                  <c:v>1092.99</c:v>
                </c:pt>
                <c:pt idx="673">
                  <c:v>1090.52</c:v>
                </c:pt>
                <c:pt idx="674">
                  <c:v>1096.75</c:v>
                </c:pt>
                <c:pt idx="675">
                  <c:v>1105</c:v>
                </c:pt>
                <c:pt idx="676">
                  <c:v>1115.5899999999999</c:v>
                </c:pt>
                <c:pt idx="677">
                  <c:v>1119.29</c:v>
                </c:pt>
                <c:pt idx="678">
                  <c:v>1122.1500000000001</c:v>
                </c:pt>
                <c:pt idx="679">
                  <c:v>1122.8599999999999</c:v>
                </c:pt>
                <c:pt idx="680">
                  <c:v>1124.19</c:v>
                </c:pt>
                <c:pt idx="681">
                  <c:v>1126</c:v>
                </c:pt>
                <c:pt idx="682">
                  <c:v>1131.73</c:v>
                </c:pt>
                <c:pt idx="683">
                  <c:v>1123.06</c:v>
                </c:pt>
                <c:pt idx="684">
                  <c:v>1120.93</c:v>
                </c:pt>
                <c:pt idx="685">
                  <c:v>1124.27</c:v>
                </c:pt>
                <c:pt idx="686">
                  <c:v>1117.21</c:v>
                </c:pt>
                <c:pt idx="687">
                  <c:v>1110.3399999999999</c:v>
                </c:pt>
                <c:pt idx="688">
                  <c:v>1109.47</c:v>
                </c:pt>
                <c:pt idx="689">
                  <c:v>1109.76</c:v>
                </c:pt>
                <c:pt idx="690">
                  <c:v>1103.81</c:v>
                </c:pt>
                <c:pt idx="691">
                  <c:v>1105.26</c:v>
                </c:pt>
                <c:pt idx="692">
                  <c:v>1107.06</c:v>
                </c:pt>
                <c:pt idx="693">
                  <c:v>1099.6300000000001</c:v>
                </c:pt>
                <c:pt idx="694">
                  <c:v>1100.82</c:v>
                </c:pt>
                <c:pt idx="695">
                  <c:v>1104.31</c:v>
                </c:pt>
                <c:pt idx="696">
                  <c:v>1100.42</c:v>
                </c:pt>
                <c:pt idx="697">
                  <c:v>1097.96</c:v>
                </c:pt>
                <c:pt idx="698">
                  <c:v>1099.0899999999999</c:v>
                </c:pt>
                <c:pt idx="699">
                  <c:v>1100.77</c:v>
                </c:pt>
                <c:pt idx="700">
                  <c:v>1098.8599999999999</c:v>
                </c:pt>
                <c:pt idx="701">
                  <c:v>1101.3</c:v>
                </c:pt>
                <c:pt idx="702">
                  <c:v>1095.95</c:v>
                </c:pt>
                <c:pt idx="703">
                  <c:v>1099.8900000000001</c:v>
                </c:pt>
                <c:pt idx="704">
                  <c:v>1099.3399999999999</c:v>
                </c:pt>
                <c:pt idx="705">
                  <c:v>1094.6600000000001</c:v>
                </c:pt>
                <c:pt idx="706">
                  <c:v>1095.8599999999999</c:v>
                </c:pt>
                <c:pt idx="707">
                  <c:v>1086.1300000000001</c:v>
                </c:pt>
                <c:pt idx="708">
                  <c:v>1083.6600000000001</c:v>
                </c:pt>
                <c:pt idx="709">
                  <c:v>1074.02</c:v>
                </c:pt>
                <c:pt idx="710">
                  <c:v>1073.53</c:v>
                </c:pt>
                <c:pt idx="711">
                  <c:v>1083.69</c:v>
                </c:pt>
                <c:pt idx="712">
                  <c:v>1075.97</c:v>
                </c:pt>
                <c:pt idx="713">
                  <c:v>1073.0999999999999</c:v>
                </c:pt>
                <c:pt idx="714">
                  <c:v>1071.08</c:v>
                </c:pt>
                <c:pt idx="715">
                  <c:v>1066.5899999999999</c:v>
                </c:pt>
                <c:pt idx="716">
                  <c:v>1063.8699999999999</c:v>
                </c:pt>
                <c:pt idx="717">
                  <c:v>1053.3800000000001</c:v>
                </c:pt>
                <c:pt idx="718">
                  <c:v>1058.43</c:v>
                </c:pt>
                <c:pt idx="719">
                  <c:v>1054.6600000000001</c:v>
                </c:pt>
                <c:pt idx="720">
                  <c:v>1054.8699999999999</c:v>
                </c:pt>
                <c:pt idx="721">
                  <c:v>1043.6400000000001</c:v>
                </c:pt>
                <c:pt idx="722">
                  <c:v>1038.95</c:v>
                </c:pt>
                <c:pt idx="723">
                  <c:v>1024.9000000000001</c:v>
                </c:pt>
                <c:pt idx="724">
                  <c:v>1005.63</c:v>
                </c:pt>
                <c:pt idx="725">
                  <c:v>997</c:v>
                </c:pt>
                <c:pt idx="726">
                  <c:v>997.66</c:v>
                </c:pt>
                <c:pt idx="727">
                  <c:v>996.62</c:v>
                </c:pt>
                <c:pt idx="728">
                  <c:v>981.89</c:v>
                </c:pt>
                <c:pt idx="729">
                  <c:v>986.53</c:v>
                </c:pt>
                <c:pt idx="730">
                  <c:v>998.98</c:v>
                </c:pt>
                <c:pt idx="731">
                  <c:v>1007.33</c:v>
                </c:pt>
                <c:pt idx="732">
                  <c:v>1010.28</c:v>
                </c:pt>
                <c:pt idx="733">
                  <c:v>1016.19</c:v>
                </c:pt>
                <c:pt idx="734">
                  <c:v>1021.53</c:v>
                </c:pt>
                <c:pt idx="735">
                  <c:v>1008.29</c:v>
                </c:pt>
                <c:pt idx="736">
                  <c:v>1002.04</c:v>
                </c:pt>
                <c:pt idx="737">
                  <c:v>1007.14</c:v>
                </c:pt>
                <c:pt idx="738">
                  <c:v>1015.14</c:v>
                </c:pt>
                <c:pt idx="739">
                  <c:v>1022.95</c:v>
                </c:pt>
                <c:pt idx="740">
                  <c:v>1023.52</c:v>
                </c:pt>
                <c:pt idx="741">
                  <c:v>1018.17</c:v>
                </c:pt>
                <c:pt idx="742">
                  <c:v>1013.74</c:v>
                </c:pt>
                <c:pt idx="743">
                  <c:v>1014.15</c:v>
                </c:pt>
                <c:pt idx="744">
                  <c:v>1024.22</c:v>
                </c:pt>
                <c:pt idx="745">
                  <c:v>1022.22</c:v>
                </c:pt>
                <c:pt idx="746">
                  <c:v>1021.98</c:v>
                </c:pt>
                <c:pt idx="747">
                  <c:v>1023.7</c:v>
                </c:pt>
                <c:pt idx="748">
                  <c:v>1011.87</c:v>
                </c:pt>
                <c:pt idx="749">
                  <c:v>1002.09</c:v>
                </c:pt>
                <c:pt idx="750">
                  <c:v>998.09</c:v>
                </c:pt>
                <c:pt idx="751">
                  <c:v>1005.09</c:v>
                </c:pt>
                <c:pt idx="752">
                  <c:v>990.76</c:v>
                </c:pt>
                <c:pt idx="753">
                  <c:v>988.47</c:v>
                </c:pt>
                <c:pt idx="754">
                  <c:v>976.91</c:v>
                </c:pt>
                <c:pt idx="755">
                  <c:v>990.05</c:v>
                </c:pt>
                <c:pt idx="756">
                  <c:v>993.63</c:v>
                </c:pt>
                <c:pt idx="757">
                  <c:v>977.62</c:v>
                </c:pt>
                <c:pt idx="758">
                  <c:v>955.56</c:v>
                </c:pt>
                <c:pt idx="759">
                  <c:v>933.94</c:v>
                </c:pt>
                <c:pt idx="760">
                  <c:v>963.16</c:v>
                </c:pt>
                <c:pt idx="761">
                  <c:v>970.59</c:v>
                </c:pt>
                <c:pt idx="762">
                  <c:v>988.76</c:v>
                </c:pt>
                <c:pt idx="763">
                  <c:v>994</c:v>
                </c:pt>
                <c:pt idx="764">
                  <c:v>999.87</c:v>
                </c:pt>
                <c:pt idx="765">
                  <c:v>1002.78</c:v>
                </c:pt>
                <c:pt idx="766">
                  <c:v>1000.57</c:v>
                </c:pt>
                <c:pt idx="767">
                  <c:v>986.5</c:v>
                </c:pt>
                <c:pt idx="768">
                  <c:v>1038.99</c:v>
                </c:pt>
                <c:pt idx="769">
                  <c:v>1039.9100000000001</c:v>
                </c:pt>
                <c:pt idx="770">
                  <c:v>1043.6300000000001</c:v>
                </c:pt>
                <c:pt idx="771">
                  <c:v>1041.9100000000001</c:v>
                </c:pt>
                <c:pt idx="772">
                  <c:v>1041.28</c:v>
                </c:pt>
                <c:pt idx="773">
                  <c:v>1040.54</c:v>
                </c:pt>
                <c:pt idx="774">
                  <c:v>1036.3</c:v>
                </c:pt>
                <c:pt idx="775">
                  <c:v>1040</c:v>
                </c:pt>
                <c:pt idx="776">
                  <c:v>1045.6199999999999</c:v>
                </c:pt>
                <c:pt idx="777">
                  <c:v>1046.8399999999999</c:v>
                </c:pt>
                <c:pt idx="778">
                  <c:v>1042.9100000000001</c:v>
                </c:pt>
                <c:pt idx="779">
                  <c:v>1039.5899999999999</c:v>
                </c:pt>
                <c:pt idx="780">
                  <c:v>1041.68</c:v>
                </c:pt>
                <c:pt idx="781">
                  <c:v>1037.1500000000001</c:v>
                </c:pt>
                <c:pt idx="782">
                  <c:v>1037.0999999999999</c:v>
                </c:pt>
                <c:pt idx="783">
                  <c:v>1035.76</c:v>
                </c:pt>
                <c:pt idx="784">
                  <c:v>1028.8</c:v>
                </c:pt>
                <c:pt idx="785">
                  <c:v>1025.3499999999999</c:v>
                </c:pt>
                <c:pt idx="786">
                  <c:v>1019.8</c:v>
                </c:pt>
                <c:pt idx="787">
                  <c:v>1026.92</c:v>
                </c:pt>
                <c:pt idx="788">
                  <c:v>1026.92</c:v>
                </c:pt>
                <c:pt idx="789">
                  <c:v>1025.3800000000001</c:v>
                </c:pt>
                <c:pt idx="790">
                  <c:v>1033.21</c:v>
                </c:pt>
                <c:pt idx="791">
                  <c:v>1032.97</c:v>
                </c:pt>
                <c:pt idx="792">
                  <c:v>1037.44</c:v>
                </c:pt>
                <c:pt idx="793">
                  <c:v>1041.69</c:v>
                </c:pt>
                <c:pt idx="794">
                  <c:v>1047.1500000000001</c:v>
                </c:pt>
                <c:pt idx="795">
                  <c:v>1042.8900000000001</c:v>
                </c:pt>
                <c:pt idx="796">
                  <c:v>1047.31</c:v>
                </c:pt>
                <c:pt idx="797">
                  <c:v>1045.25</c:v>
                </c:pt>
                <c:pt idx="798">
                  <c:v>1043.78</c:v>
                </c:pt>
                <c:pt idx="799">
                  <c:v>1044.69</c:v>
                </c:pt>
                <c:pt idx="800">
                  <c:v>1046.25</c:v>
                </c:pt>
                <c:pt idx="801">
                  <c:v>1041.77</c:v>
                </c:pt>
                <c:pt idx="802">
                  <c:v>1043.92</c:v>
                </c:pt>
                <c:pt idx="803">
                  <c:v>1037.3800000000001</c:v>
                </c:pt>
                <c:pt idx="804">
                  <c:v>1036.26</c:v>
                </c:pt>
                <c:pt idx="805">
                  <c:v>1048.53</c:v>
                </c:pt>
                <c:pt idx="806">
                  <c:v>1047.27</c:v>
                </c:pt>
                <c:pt idx="807">
                  <c:v>1044.8900000000001</c:v>
                </c:pt>
                <c:pt idx="808">
                  <c:v>1043.83</c:v>
                </c:pt>
                <c:pt idx="809">
                  <c:v>1044.55</c:v>
                </c:pt>
                <c:pt idx="810">
                  <c:v>1044.1400000000001</c:v>
                </c:pt>
                <c:pt idx="811">
                  <c:v>1044.53</c:v>
                </c:pt>
                <c:pt idx="812">
                  <c:v>1040.31</c:v>
                </c:pt>
                <c:pt idx="813">
                  <c:v>1041.5999999999999</c:v>
                </c:pt>
                <c:pt idx="814">
                  <c:v>1036.53</c:v>
                </c:pt>
                <c:pt idx="815">
                  <c:v>1033.8699999999999</c:v>
                </c:pt>
                <c:pt idx="816">
                  <c:v>1029.76</c:v>
                </c:pt>
                <c:pt idx="817">
                  <c:v>1027.8699999999999</c:v>
                </c:pt>
                <c:pt idx="818">
                  <c:v>1026.4000000000001</c:v>
                </c:pt>
                <c:pt idx="819">
                  <c:v>1028.2</c:v>
                </c:pt>
                <c:pt idx="820">
                  <c:v>1029.6400000000001</c:v>
                </c:pt>
                <c:pt idx="821">
                  <c:v>1026.27</c:v>
                </c:pt>
                <c:pt idx="822">
                  <c:v>1018.64</c:v>
                </c:pt>
                <c:pt idx="823">
                  <c:v>1017.98</c:v>
                </c:pt>
                <c:pt idx="824">
                  <c:v>1020.01</c:v>
                </c:pt>
                <c:pt idx="825">
                  <c:v>1018.56</c:v>
                </c:pt>
                <c:pt idx="826">
                  <c:v>1026.8</c:v>
                </c:pt>
                <c:pt idx="827">
                  <c:v>1026.06</c:v>
                </c:pt>
                <c:pt idx="828">
                  <c:v>1028.9100000000001</c:v>
                </c:pt>
                <c:pt idx="829">
                  <c:v>1029.18</c:v>
                </c:pt>
                <c:pt idx="830">
                  <c:v>1032.6099999999999</c:v>
                </c:pt>
                <c:pt idx="831">
                  <c:v>1038.21</c:v>
                </c:pt>
                <c:pt idx="832">
                  <c:v>1034.69</c:v>
                </c:pt>
                <c:pt idx="833">
                  <c:v>1033.4100000000001</c:v>
                </c:pt>
                <c:pt idx="834">
                  <c:v>1033.95</c:v>
                </c:pt>
                <c:pt idx="835">
                  <c:v>1036.1600000000001</c:v>
                </c:pt>
                <c:pt idx="836">
                  <c:v>1033.24</c:v>
                </c:pt>
                <c:pt idx="837">
                  <c:v>1029.76</c:v>
                </c:pt>
                <c:pt idx="838">
                  <c:v>1027.6199999999999</c:v>
                </c:pt>
                <c:pt idx="839">
                  <c:v>1025.95</c:v>
                </c:pt>
                <c:pt idx="840">
                  <c:v>1031.26</c:v>
                </c:pt>
                <c:pt idx="841">
                  <c:v>1029.9100000000001</c:v>
                </c:pt>
                <c:pt idx="842">
                  <c:v>1031.31</c:v>
                </c:pt>
                <c:pt idx="843">
                  <c:v>1036.33</c:v>
                </c:pt>
                <c:pt idx="844">
                  <c:v>1035.43</c:v>
                </c:pt>
                <c:pt idx="845">
                  <c:v>1034.92</c:v>
                </c:pt>
                <c:pt idx="846">
                  <c:v>1037.0899999999999</c:v>
                </c:pt>
                <c:pt idx="847">
                  <c:v>1034.55</c:v>
                </c:pt>
                <c:pt idx="848">
                  <c:v>1038.96</c:v>
                </c:pt>
                <c:pt idx="849">
                  <c:v>1036.92</c:v>
                </c:pt>
                <c:pt idx="850">
                  <c:v>1037.42</c:v>
                </c:pt>
                <c:pt idx="851">
                  <c:v>1034.1400000000001</c:v>
                </c:pt>
                <c:pt idx="852">
                  <c:v>1034.9100000000001</c:v>
                </c:pt>
                <c:pt idx="853">
                  <c:v>1038.01</c:v>
                </c:pt>
                <c:pt idx="854">
                  <c:v>1042.28</c:v>
                </c:pt>
                <c:pt idx="855">
                  <c:v>1042.17</c:v>
                </c:pt>
                <c:pt idx="856">
                  <c:v>1040.52</c:v>
                </c:pt>
                <c:pt idx="857">
                  <c:v>1038.03</c:v>
                </c:pt>
                <c:pt idx="858">
                  <c:v>1043.08</c:v>
                </c:pt>
                <c:pt idx="859">
                  <c:v>1041.23</c:v>
                </c:pt>
                <c:pt idx="860">
                  <c:v>1035.4100000000001</c:v>
                </c:pt>
                <c:pt idx="861">
                  <c:v>1036.4100000000001</c:v>
                </c:pt>
                <c:pt idx="862">
                  <c:v>1035.93</c:v>
                </c:pt>
                <c:pt idx="863">
                  <c:v>1031.0999999999999</c:v>
                </c:pt>
                <c:pt idx="864">
                  <c:v>1028.23</c:v>
                </c:pt>
                <c:pt idx="865">
                  <c:v>1023.66</c:v>
                </c:pt>
                <c:pt idx="866">
                  <c:v>1021.09</c:v>
                </c:pt>
                <c:pt idx="867">
                  <c:v>1020.01</c:v>
                </c:pt>
                <c:pt idx="868">
                  <c:v>1020.37</c:v>
                </c:pt>
                <c:pt idx="869">
                  <c:v>1022.28</c:v>
                </c:pt>
                <c:pt idx="870">
                  <c:v>1021.26</c:v>
                </c:pt>
                <c:pt idx="871">
                  <c:v>1024.53</c:v>
                </c:pt>
                <c:pt idx="872">
                  <c:v>1027.26</c:v>
                </c:pt>
                <c:pt idx="873">
                  <c:v>1025.22</c:v>
                </c:pt>
                <c:pt idx="874">
                  <c:v>1025</c:v>
                </c:pt>
                <c:pt idx="875">
                  <c:v>1025.99</c:v>
                </c:pt>
                <c:pt idx="876">
                  <c:v>1029.17</c:v>
                </c:pt>
                <c:pt idx="877">
                  <c:v>1031.51</c:v>
                </c:pt>
                <c:pt idx="878">
                  <c:v>1026.1500000000001</c:v>
                </c:pt>
                <c:pt idx="879">
                  <c:v>1023.91</c:v>
                </c:pt>
                <c:pt idx="880">
                  <c:v>1021.35</c:v>
                </c:pt>
                <c:pt idx="881">
                  <c:v>1018.44</c:v>
                </c:pt>
                <c:pt idx="882">
                  <c:v>1018.62</c:v>
                </c:pt>
                <c:pt idx="883">
                  <c:v>1018.71</c:v>
                </c:pt>
                <c:pt idx="884">
                  <c:v>1018.05</c:v>
                </c:pt>
                <c:pt idx="885">
                  <c:v>1016.76</c:v>
                </c:pt>
                <c:pt idx="886">
                  <c:v>1013.54</c:v>
                </c:pt>
                <c:pt idx="887">
                  <c:v>1007.02</c:v>
                </c:pt>
                <c:pt idx="888">
                  <c:v>1000.72</c:v>
                </c:pt>
                <c:pt idx="889">
                  <c:v>1001.3</c:v>
                </c:pt>
                <c:pt idx="890">
                  <c:v>1000.75</c:v>
                </c:pt>
                <c:pt idx="891">
                  <c:v>995.05</c:v>
                </c:pt>
                <c:pt idx="892">
                  <c:v>1001.16</c:v>
                </c:pt>
                <c:pt idx="893">
                  <c:v>996.26</c:v>
                </c:pt>
                <c:pt idx="894">
                  <c:v>1000.78</c:v>
                </c:pt>
                <c:pt idx="895">
                  <c:v>1003.35</c:v>
                </c:pt>
                <c:pt idx="896">
                  <c:v>1003.99</c:v>
                </c:pt>
                <c:pt idx="897">
                  <c:v>1001.09</c:v>
                </c:pt>
                <c:pt idx="898">
                  <c:v>999.72</c:v>
                </c:pt>
                <c:pt idx="899">
                  <c:v>998.4</c:v>
                </c:pt>
                <c:pt idx="900">
                  <c:v>1001.2</c:v>
                </c:pt>
                <c:pt idx="901">
                  <c:v>1001.31</c:v>
                </c:pt>
                <c:pt idx="902">
                  <c:v>1004.58</c:v>
                </c:pt>
                <c:pt idx="903">
                  <c:v>1006.41</c:v>
                </c:pt>
                <c:pt idx="904">
                  <c:v>1004.6</c:v>
                </c:pt>
                <c:pt idx="905">
                  <c:v>999.8</c:v>
                </c:pt>
                <c:pt idx="906">
                  <c:v>996.91</c:v>
                </c:pt>
                <c:pt idx="907">
                  <c:v>994.8</c:v>
                </c:pt>
                <c:pt idx="908">
                  <c:v>994.48</c:v>
                </c:pt>
                <c:pt idx="909">
                  <c:v>996.28</c:v>
                </c:pt>
                <c:pt idx="910">
                  <c:v>1000.32</c:v>
                </c:pt>
                <c:pt idx="911">
                  <c:v>999</c:v>
                </c:pt>
                <c:pt idx="912">
                  <c:v>998.49</c:v>
                </c:pt>
                <c:pt idx="913">
                  <c:v>994.87</c:v>
                </c:pt>
                <c:pt idx="914">
                  <c:v>996.17</c:v>
                </c:pt>
                <c:pt idx="915">
                  <c:v>995.09</c:v>
                </c:pt>
                <c:pt idx="916">
                  <c:v>994.77</c:v>
                </c:pt>
                <c:pt idx="917">
                  <c:v>995.38</c:v>
                </c:pt>
                <c:pt idx="918">
                  <c:v>997.22</c:v>
                </c:pt>
                <c:pt idx="919">
                  <c:v>1000.63</c:v>
                </c:pt>
                <c:pt idx="920">
                  <c:v>999.07</c:v>
                </c:pt>
                <c:pt idx="921">
                  <c:v>999.05</c:v>
                </c:pt>
                <c:pt idx="922">
                  <c:v>998.84</c:v>
                </c:pt>
                <c:pt idx="923">
                  <c:v>999.41</c:v>
                </c:pt>
                <c:pt idx="924">
                  <c:v>999.42</c:v>
                </c:pt>
                <c:pt idx="925">
                  <c:v>998.94</c:v>
                </c:pt>
                <c:pt idx="926">
                  <c:v>999.44</c:v>
                </c:pt>
                <c:pt idx="927">
                  <c:v>999.42</c:v>
                </c:pt>
                <c:pt idx="928">
                  <c:v>999.51</c:v>
                </c:pt>
                <c:pt idx="929">
                  <c:v>999.61</c:v>
                </c:pt>
                <c:pt idx="930">
                  <c:v>999.71</c:v>
                </c:pt>
                <c:pt idx="931">
                  <c:v>1000</c:v>
                </c:pt>
                <c:pt idx="932">
                  <c:v>841.78</c:v>
                </c:pt>
                <c:pt idx="933">
                  <c:v>846.53</c:v>
                </c:pt>
                <c:pt idx="934">
                  <c:v>843.63</c:v>
                </c:pt>
                <c:pt idx="935">
                  <c:v>840.09</c:v>
                </c:pt>
                <c:pt idx="936">
                  <c:v>840.58</c:v>
                </c:pt>
                <c:pt idx="937">
                  <c:v>840.19</c:v>
                </c:pt>
                <c:pt idx="938">
                  <c:v>833.14</c:v>
                </c:pt>
                <c:pt idx="939">
                  <c:v>828.95</c:v>
                </c:pt>
                <c:pt idx="940">
                  <c:v>838.29</c:v>
                </c:pt>
                <c:pt idx="941">
                  <c:v>834.92</c:v>
                </c:pt>
                <c:pt idx="942">
                  <c:v>849.52</c:v>
                </c:pt>
                <c:pt idx="943">
                  <c:v>853.61</c:v>
                </c:pt>
                <c:pt idx="944">
                  <c:v>853.12</c:v>
                </c:pt>
                <c:pt idx="945">
                  <c:v>848.22</c:v>
                </c:pt>
                <c:pt idx="946">
                  <c:v>837.81</c:v>
                </c:pt>
                <c:pt idx="947">
                  <c:v>843.67</c:v>
                </c:pt>
                <c:pt idx="948">
                  <c:v>859.33</c:v>
                </c:pt>
                <c:pt idx="949">
                  <c:v>859.93</c:v>
                </c:pt>
                <c:pt idx="950">
                  <c:v>850.52</c:v>
                </c:pt>
                <c:pt idx="951">
                  <c:v>854.32</c:v>
                </c:pt>
                <c:pt idx="952">
                  <c:v>856.39</c:v>
                </c:pt>
                <c:pt idx="953">
                  <c:v>852.86</c:v>
                </c:pt>
                <c:pt idx="954">
                  <c:v>854.15</c:v>
                </c:pt>
                <c:pt idx="955">
                  <c:v>856.96</c:v>
                </c:pt>
                <c:pt idx="956">
                  <c:v>860.3</c:v>
                </c:pt>
                <c:pt idx="957">
                  <c:v>864.57</c:v>
                </c:pt>
                <c:pt idx="958">
                  <c:v>859.45</c:v>
                </c:pt>
                <c:pt idx="959">
                  <c:v>863.46</c:v>
                </c:pt>
                <c:pt idx="960">
                  <c:v>860.92</c:v>
                </c:pt>
                <c:pt idx="961">
                  <c:v>865.79</c:v>
                </c:pt>
                <c:pt idx="962">
                  <c:v>859.9</c:v>
                </c:pt>
                <c:pt idx="963">
                  <c:v>858.85</c:v>
                </c:pt>
                <c:pt idx="964">
                  <c:v>862.77</c:v>
                </c:pt>
                <c:pt idx="965">
                  <c:v>860.91</c:v>
                </c:pt>
                <c:pt idx="966">
                  <c:v>864</c:v>
                </c:pt>
                <c:pt idx="967">
                  <c:v>868.27</c:v>
                </c:pt>
                <c:pt idx="968">
                  <c:v>870.37</c:v>
                </c:pt>
                <c:pt idx="969">
                  <c:v>874.15</c:v>
                </c:pt>
                <c:pt idx="970">
                  <c:v>866.33</c:v>
                </c:pt>
                <c:pt idx="971">
                  <c:v>863.02</c:v>
                </c:pt>
                <c:pt idx="972">
                  <c:v>858.29</c:v>
                </c:pt>
                <c:pt idx="973">
                  <c:v>857.36</c:v>
                </c:pt>
                <c:pt idx="974">
                  <c:v>858.13</c:v>
                </c:pt>
                <c:pt idx="975">
                  <c:v>863.37</c:v>
                </c:pt>
                <c:pt idx="976">
                  <c:v>860.33</c:v>
                </c:pt>
                <c:pt idx="977">
                  <c:v>848.23</c:v>
                </c:pt>
                <c:pt idx="978">
                  <c:v>849.96</c:v>
                </c:pt>
                <c:pt idx="979">
                  <c:v>853.79</c:v>
                </c:pt>
                <c:pt idx="980">
                  <c:v>851.93</c:v>
                </c:pt>
                <c:pt idx="981">
                  <c:v>847.95</c:v>
                </c:pt>
                <c:pt idx="982">
                  <c:v>863.02</c:v>
                </c:pt>
                <c:pt idx="983">
                  <c:v>862.67</c:v>
                </c:pt>
                <c:pt idx="984">
                  <c:v>874.58</c:v>
                </c:pt>
                <c:pt idx="985">
                  <c:v>881.8</c:v>
                </c:pt>
                <c:pt idx="986">
                  <c:v>889.1</c:v>
                </c:pt>
                <c:pt idx="987">
                  <c:v>887.47</c:v>
                </c:pt>
                <c:pt idx="988">
                  <c:v>882.71</c:v>
                </c:pt>
                <c:pt idx="989">
                  <c:v>882</c:v>
                </c:pt>
                <c:pt idx="990">
                  <c:v>890.59</c:v>
                </c:pt>
                <c:pt idx="991">
                  <c:v>886.78</c:v>
                </c:pt>
                <c:pt idx="992">
                  <c:v>887.41</c:v>
                </c:pt>
                <c:pt idx="993">
                  <c:v>887.15</c:v>
                </c:pt>
                <c:pt idx="994">
                  <c:v>885.97</c:v>
                </c:pt>
                <c:pt idx="995">
                  <c:v>882.43</c:v>
                </c:pt>
                <c:pt idx="996">
                  <c:v>879.94</c:v>
                </c:pt>
                <c:pt idx="997">
                  <c:v>880.42</c:v>
                </c:pt>
                <c:pt idx="998">
                  <c:v>888.21</c:v>
                </c:pt>
                <c:pt idx="999">
                  <c:v>892.44</c:v>
                </c:pt>
                <c:pt idx="1000">
                  <c:v>897.17</c:v>
                </c:pt>
                <c:pt idx="1001">
                  <c:v>894.38</c:v>
                </c:pt>
                <c:pt idx="1002">
                  <c:v>898.82</c:v>
                </c:pt>
                <c:pt idx="1003">
                  <c:v>897.24</c:v>
                </c:pt>
                <c:pt idx="1004">
                  <c:v>907.98</c:v>
                </c:pt>
                <c:pt idx="1005">
                  <c:v>908.89</c:v>
                </c:pt>
                <c:pt idx="1006">
                  <c:v>904.78</c:v>
                </c:pt>
                <c:pt idx="1007">
                  <c:v>901.58</c:v>
                </c:pt>
                <c:pt idx="1008">
                  <c:v>904.97</c:v>
                </c:pt>
                <c:pt idx="1009">
                  <c:v>898.72</c:v>
                </c:pt>
                <c:pt idx="1010">
                  <c:v>899.04</c:v>
                </c:pt>
                <c:pt idx="1011">
                  <c:v>895.89</c:v>
                </c:pt>
                <c:pt idx="1012">
                  <c:v>891.39</c:v>
                </c:pt>
                <c:pt idx="1013">
                  <c:v>896.5</c:v>
                </c:pt>
                <c:pt idx="1014">
                  <c:v>896.01</c:v>
                </c:pt>
                <c:pt idx="1015">
                  <c:v>894.26</c:v>
                </c:pt>
                <c:pt idx="1016">
                  <c:v>890.12</c:v>
                </c:pt>
                <c:pt idx="1017">
                  <c:v>894.83</c:v>
                </c:pt>
                <c:pt idx="1018">
                  <c:v>893.36</c:v>
                </c:pt>
                <c:pt idx="1019">
                  <c:v>886.88</c:v>
                </c:pt>
                <c:pt idx="1020">
                  <c:v>900.18</c:v>
                </c:pt>
                <c:pt idx="1021">
                  <c:v>903.1</c:v>
                </c:pt>
                <c:pt idx="1022">
                  <c:v>903.89</c:v>
                </c:pt>
                <c:pt idx="1023">
                  <c:v>900.18</c:v>
                </c:pt>
                <c:pt idx="1024">
                  <c:v>900.46</c:v>
                </c:pt>
                <c:pt idx="1025">
                  <c:v>901.48</c:v>
                </c:pt>
                <c:pt idx="1026">
                  <c:v>895.94</c:v>
                </c:pt>
                <c:pt idx="1027">
                  <c:v>895.65</c:v>
                </c:pt>
                <c:pt idx="1028">
                  <c:v>888.19</c:v>
                </c:pt>
                <c:pt idx="1029">
                  <c:v>888.76</c:v>
                </c:pt>
                <c:pt idx="1030">
                  <c:v>892.53</c:v>
                </c:pt>
                <c:pt idx="1031">
                  <c:v>889.81</c:v>
                </c:pt>
                <c:pt idx="1032">
                  <c:v>884.23</c:v>
                </c:pt>
                <c:pt idx="1033">
                  <c:v>890.33</c:v>
                </c:pt>
                <c:pt idx="1034">
                  <c:v>881.38</c:v>
                </c:pt>
                <c:pt idx="1035">
                  <c:v>879.99</c:v>
                </c:pt>
                <c:pt idx="1036">
                  <c:v>879.89</c:v>
                </c:pt>
                <c:pt idx="1037">
                  <c:v>874.44</c:v>
                </c:pt>
                <c:pt idx="1038">
                  <c:v>873.11</c:v>
                </c:pt>
                <c:pt idx="1039">
                  <c:v>871.08</c:v>
                </c:pt>
                <c:pt idx="1040">
                  <c:v>871.68</c:v>
                </c:pt>
                <c:pt idx="1041">
                  <c:v>867.51</c:v>
                </c:pt>
                <c:pt idx="1042">
                  <c:v>875.42</c:v>
                </c:pt>
                <c:pt idx="1043">
                  <c:v>875.14</c:v>
                </c:pt>
                <c:pt idx="1044">
                  <c:v>867.08</c:v>
                </c:pt>
                <c:pt idx="1045">
                  <c:v>861.99</c:v>
                </c:pt>
                <c:pt idx="1046">
                  <c:v>864.31</c:v>
                </c:pt>
                <c:pt idx="1047">
                  <c:v>865.71</c:v>
                </c:pt>
                <c:pt idx="1048">
                  <c:v>858.66</c:v>
                </c:pt>
                <c:pt idx="1049">
                  <c:v>860.48</c:v>
                </c:pt>
                <c:pt idx="1050">
                  <c:v>858.61</c:v>
                </c:pt>
                <c:pt idx="1051">
                  <c:v>839.14</c:v>
                </c:pt>
                <c:pt idx="1052">
                  <c:v>839.16</c:v>
                </c:pt>
                <c:pt idx="1053">
                  <c:v>838.95</c:v>
                </c:pt>
                <c:pt idx="1054">
                  <c:v>832.87</c:v>
                </c:pt>
                <c:pt idx="1055">
                  <c:v>832.1</c:v>
                </c:pt>
                <c:pt idx="1056">
                  <c:v>834.29</c:v>
                </c:pt>
                <c:pt idx="1057">
                  <c:v>840.21</c:v>
                </c:pt>
                <c:pt idx="1058">
                  <c:v>842.45</c:v>
                </c:pt>
                <c:pt idx="1059">
                  <c:v>843.13</c:v>
                </c:pt>
                <c:pt idx="1060">
                  <c:v>841.82</c:v>
                </c:pt>
                <c:pt idx="1061">
                  <c:v>831.5</c:v>
                </c:pt>
                <c:pt idx="1062">
                  <c:v>830.97</c:v>
                </c:pt>
                <c:pt idx="1063">
                  <c:v>825.29</c:v>
                </c:pt>
                <c:pt idx="1064">
                  <c:v>823.3</c:v>
                </c:pt>
                <c:pt idx="1065">
                  <c:v>814.95</c:v>
                </c:pt>
                <c:pt idx="1066">
                  <c:v>812.17</c:v>
                </c:pt>
                <c:pt idx="1067">
                  <c:v>812.41</c:v>
                </c:pt>
                <c:pt idx="1068">
                  <c:v>810.64</c:v>
                </c:pt>
                <c:pt idx="1069">
                  <c:v>808.38</c:v>
                </c:pt>
                <c:pt idx="1070">
                  <c:v>803.04</c:v>
                </c:pt>
                <c:pt idx="1071">
                  <c:v>805.79</c:v>
                </c:pt>
                <c:pt idx="1072">
                  <c:v>805.53</c:v>
                </c:pt>
                <c:pt idx="1073">
                  <c:v>799.73</c:v>
                </c:pt>
                <c:pt idx="1074">
                  <c:v>797.69</c:v>
                </c:pt>
                <c:pt idx="1075">
                  <c:v>809.98</c:v>
                </c:pt>
                <c:pt idx="1076">
                  <c:v>818.4</c:v>
                </c:pt>
                <c:pt idx="1077">
                  <c:v>819.12</c:v>
                </c:pt>
                <c:pt idx="1078">
                  <c:v>819.96</c:v>
                </c:pt>
                <c:pt idx="1079">
                  <c:v>815.13</c:v>
                </c:pt>
                <c:pt idx="1080">
                  <c:v>815.39</c:v>
                </c:pt>
                <c:pt idx="1081">
                  <c:v>818.39</c:v>
                </c:pt>
                <c:pt idx="1082">
                  <c:v>809.04</c:v>
                </c:pt>
                <c:pt idx="1083">
                  <c:v>804.39</c:v>
                </c:pt>
                <c:pt idx="1084">
                  <c:v>808.79</c:v>
                </c:pt>
                <c:pt idx="1085">
                  <c:v>812.98</c:v>
                </c:pt>
                <c:pt idx="1086">
                  <c:v>825</c:v>
                </c:pt>
                <c:pt idx="1087">
                  <c:v>822.23</c:v>
                </c:pt>
                <c:pt idx="1088">
                  <c:v>827.79</c:v>
                </c:pt>
                <c:pt idx="1089">
                  <c:v>841.05</c:v>
                </c:pt>
                <c:pt idx="1090">
                  <c:v>845.66</c:v>
                </c:pt>
                <c:pt idx="1091">
                  <c:v>842.51</c:v>
                </c:pt>
                <c:pt idx="1092">
                  <c:v>835.02</c:v>
                </c:pt>
                <c:pt idx="1093">
                  <c:v>841.56</c:v>
                </c:pt>
                <c:pt idx="1094">
                  <c:v>835.96</c:v>
                </c:pt>
                <c:pt idx="1095">
                  <c:v>838.42</c:v>
                </c:pt>
                <c:pt idx="1096">
                  <c:v>846.19</c:v>
                </c:pt>
                <c:pt idx="1097">
                  <c:v>853.42</c:v>
                </c:pt>
                <c:pt idx="1098">
                  <c:v>852.65</c:v>
                </c:pt>
                <c:pt idx="1099">
                  <c:v>859.33</c:v>
                </c:pt>
                <c:pt idx="1100">
                  <c:v>864.62</c:v>
                </c:pt>
                <c:pt idx="1101">
                  <c:v>863.91</c:v>
                </c:pt>
                <c:pt idx="1102">
                  <c:v>866.04</c:v>
                </c:pt>
                <c:pt idx="1103">
                  <c:v>866.25</c:v>
                </c:pt>
                <c:pt idx="1104">
                  <c:v>858.56</c:v>
                </c:pt>
                <c:pt idx="1105">
                  <c:v>860.86</c:v>
                </c:pt>
                <c:pt idx="1106">
                  <c:v>862.7</c:v>
                </c:pt>
                <c:pt idx="1107">
                  <c:v>868.38</c:v>
                </c:pt>
                <c:pt idx="1108">
                  <c:v>866.9</c:v>
                </c:pt>
                <c:pt idx="1109">
                  <c:v>867.96</c:v>
                </c:pt>
                <c:pt idx="1110">
                  <c:v>867.05</c:v>
                </c:pt>
                <c:pt idx="1111">
                  <c:v>873.55</c:v>
                </c:pt>
                <c:pt idx="1112">
                  <c:v>867.15</c:v>
                </c:pt>
                <c:pt idx="1113">
                  <c:v>871.45</c:v>
                </c:pt>
                <c:pt idx="1114">
                  <c:v>872.59</c:v>
                </c:pt>
                <c:pt idx="1115">
                  <c:v>870.33</c:v>
                </c:pt>
                <c:pt idx="1116">
                  <c:v>863.74</c:v>
                </c:pt>
                <c:pt idx="1117">
                  <c:v>854.99</c:v>
                </c:pt>
                <c:pt idx="1118">
                  <c:v>856.99</c:v>
                </c:pt>
                <c:pt idx="1119">
                  <c:v>871.4</c:v>
                </c:pt>
                <c:pt idx="1120">
                  <c:v>870.01</c:v>
                </c:pt>
                <c:pt idx="1121">
                  <c:v>878.54</c:v>
                </c:pt>
                <c:pt idx="1122">
                  <c:v>873.81</c:v>
                </c:pt>
                <c:pt idx="1123">
                  <c:v>878.93</c:v>
                </c:pt>
                <c:pt idx="1124">
                  <c:v>889</c:v>
                </c:pt>
                <c:pt idx="1125">
                  <c:v>895.37</c:v>
                </c:pt>
                <c:pt idx="1126">
                  <c:v>891.56</c:v>
                </c:pt>
                <c:pt idx="1127">
                  <c:v>875.27</c:v>
                </c:pt>
                <c:pt idx="1128">
                  <c:v>878.37</c:v>
                </c:pt>
                <c:pt idx="1129">
                  <c:v>873.52</c:v>
                </c:pt>
                <c:pt idx="1130">
                  <c:v>872.62</c:v>
                </c:pt>
                <c:pt idx="1131">
                  <c:v>874.74</c:v>
                </c:pt>
                <c:pt idx="1132">
                  <c:v>868.39</c:v>
                </c:pt>
                <c:pt idx="1133">
                  <c:v>860.31</c:v>
                </c:pt>
                <c:pt idx="1134">
                  <c:v>862.01</c:v>
                </c:pt>
                <c:pt idx="1135">
                  <c:v>862.05</c:v>
                </c:pt>
                <c:pt idx="1136">
                  <c:v>858.26</c:v>
                </c:pt>
                <c:pt idx="1137">
                  <c:v>856.81</c:v>
                </c:pt>
                <c:pt idx="1138">
                  <c:v>861.16</c:v>
                </c:pt>
                <c:pt idx="1139">
                  <c:v>862.09</c:v>
                </c:pt>
                <c:pt idx="1140">
                  <c:v>855.4</c:v>
                </c:pt>
                <c:pt idx="1141">
                  <c:v>854.93</c:v>
                </c:pt>
                <c:pt idx="1142">
                  <c:v>858.82</c:v>
                </c:pt>
                <c:pt idx="1143">
                  <c:v>854.9</c:v>
                </c:pt>
                <c:pt idx="1144">
                  <c:v>857.78</c:v>
                </c:pt>
                <c:pt idx="1145">
                  <c:v>851.39</c:v>
                </c:pt>
                <c:pt idx="1146">
                  <c:v>855.59</c:v>
                </c:pt>
                <c:pt idx="1147">
                  <c:v>854.88</c:v>
                </c:pt>
                <c:pt idx="1148">
                  <c:v>853.06</c:v>
                </c:pt>
                <c:pt idx="1149">
                  <c:v>858.57</c:v>
                </c:pt>
                <c:pt idx="1150">
                  <c:v>858.77</c:v>
                </c:pt>
                <c:pt idx="1151">
                  <c:v>854.87</c:v>
                </c:pt>
                <c:pt idx="1152">
                  <c:v>858.5</c:v>
                </c:pt>
                <c:pt idx="1153">
                  <c:v>857</c:v>
                </c:pt>
                <c:pt idx="1154">
                  <c:v>856.8</c:v>
                </c:pt>
                <c:pt idx="1155">
                  <c:v>857.61</c:v>
                </c:pt>
                <c:pt idx="1156">
                  <c:v>852.14</c:v>
                </c:pt>
                <c:pt idx="1157">
                  <c:v>851.91</c:v>
                </c:pt>
                <c:pt idx="1158">
                  <c:v>852.94</c:v>
                </c:pt>
                <c:pt idx="1159">
                  <c:v>853.45</c:v>
                </c:pt>
                <c:pt idx="1160">
                  <c:v>855.31</c:v>
                </c:pt>
                <c:pt idx="1161">
                  <c:v>849.99</c:v>
                </c:pt>
                <c:pt idx="1162">
                  <c:v>843.23</c:v>
                </c:pt>
                <c:pt idx="1163">
                  <c:v>841.28</c:v>
                </c:pt>
                <c:pt idx="1164">
                  <c:v>840.88</c:v>
                </c:pt>
                <c:pt idx="1165">
                  <c:v>844.2</c:v>
                </c:pt>
                <c:pt idx="1166">
                  <c:v>852.72</c:v>
                </c:pt>
                <c:pt idx="1167">
                  <c:v>858.84</c:v>
                </c:pt>
                <c:pt idx="1168">
                  <c:v>859.06</c:v>
                </c:pt>
                <c:pt idx="1169">
                  <c:v>861.23</c:v>
                </c:pt>
                <c:pt idx="1170">
                  <c:v>855.31</c:v>
                </c:pt>
                <c:pt idx="1171">
                  <c:v>853.12</c:v>
                </c:pt>
                <c:pt idx="1172">
                  <c:v>847.36</c:v>
                </c:pt>
                <c:pt idx="1173">
                  <c:v>850.51</c:v>
                </c:pt>
                <c:pt idx="1174">
                  <c:v>854.96</c:v>
                </c:pt>
                <c:pt idx="1175">
                  <c:v>854.69</c:v>
                </c:pt>
                <c:pt idx="1176">
                  <c:v>853.01</c:v>
                </c:pt>
                <c:pt idx="1177">
                  <c:v>855.79</c:v>
                </c:pt>
                <c:pt idx="1178">
                  <c:v>855.64</c:v>
                </c:pt>
                <c:pt idx="1179">
                  <c:v>853.29</c:v>
                </c:pt>
                <c:pt idx="1180">
                  <c:v>848.61</c:v>
                </c:pt>
                <c:pt idx="1181">
                  <c:v>847.4</c:v>
                </c:pt>
                <c:pt idx="1182">
                  <c:v>836.04</c:v>
                </c:pt>
                <c:pt idx="1183">
                  <c:v>837.72</c:v>
                </c:pt>
                <c:pt idx="1184">
                  <c:v>837</c:v>
                </c:pt>
                <c:pt idx="1185">
                  <c:v>821.15</c:v>
                </c:pt>
                <c:pt idx="1186">
                  <c:v>827.44</c:v>
                </c:pt>
                <c:pt idx="1187">
                  <c:v>842.82</c:v>
                </c:pt>
                <c:pt idx="1188">
                  <c:v>851.03</c:v>
                </c:pt>
                <c:pt idx="1189">
                  <c:v>855.84</c:v>
                </c:pt>
                <c:pt idx="1190">
                  <c:v>849.55</c:v>
                </c:pt>
                <c:pt idx="1191">
                  <c:v>842.67</c:v>
                </c:pt>
                <c:pt idx="1192">
                  <c:v>829.44</c:v>
                </c:pt>
                <c:pt idx="1193">
                  <c:v>827.37</c:v>
                </c:pt>
                <c:pt idx="1194">
                  <c:v>823.84</c:v>
                </c:pt>
                <c:pt idx="1195">
                  <c:v>818.25</c:v>
                </c:pt>
                <c:pt idx="1196">
                  <c:v>816.76</c:v>
                </c:pt>
                <c:pt idx="1197">
                  <c:v>805.42</c:v>
                </c:pt>
                <c:pt idx="1198">
                  <c:v>803.61</c:v>
                </c:pt>
                <c:pt idx="1199">
                  <c:v>802.13</c:v>
                </c:pt>
                <c:pt idx="1200">
                  <c:v>805.79</c:v>
                </c:pt>
                <c:pt idx="1201">
                  <c:v>817.2</c:v>
                </c:pt>
                <c:pt idx="1202">
                  <c:v>809.1</c:v>
                </c:pt>
                <c:pt idx="1203">
                  <c:v>806.43</c:v>
                </c:pt>
                <c:pt idx="1204">
                  <c:v>801.49</c:v>
                </c:pt>
                <c:pt idx="1205">
                  <c:v>799.33</c:v>
                </c:pt>
                <c:pt idx="1206">
                  <c:v>792.5</c:v>
                </c:pt>
                <c:pt idx="1207">
                  <c:v>796.07</c:v>
                </c:pt>
                <c:pt idx="1208">
                  <c:v>806.21</c:v>
                </c:pt>
                <c:pt idx="1209">
                  <c:v>799.67</c:v>
                </c:pt>
                <c:pt idx="1210">
                  <c:v>797.71</c:v>
                </c:pt>
                <c:pt idx="1211">
                  <c:v>806.9</c:v>
                </c:pt>
                <c:pt idx="1212">
                  <c:v>813.06</c:v>
                </c:pt>
                <c:pt idx="1213">
                  <c:v>800.53</c:v>
                </c:pt>
                <c:pt idx="1214">
                  <c:v>807.59</c:v>
                </c:pt>
                <c:pt idx="1215">
                  <c:v>822.19</c:v>
                </c:pt>
                <c:pt idx="1216">
                  <c:v>821.82</c:v>
                </c:pt>
                <c:pt idx="1217">
                  <c:v>825.84</c:v>
                </c:pt>
                <c:pt idx="1218">
                  <c:v>830.1</c:v>
                </c:pt>
                <c:pt idx="1219">
                  <c:v>836.63</c:v>
                </c:pt>
                <c:pt idx="1220">
                  <c:v>857.03</c:v>
                </c:pt>
                <c:pt idx="1221">
                  <c:v>868.24</c:v>
                </c:pt>
                <c:pt idx="1222">
                  <c:v>868.24</c:v>
                </c:pt>
                <c:pt idx="1223">
                  <c:v>866.05</c:v>
                </c:pt>
                <c:pt idx="1224">
                  <c:v>863.74</c:v>
                </c:pt>
                <c:pt idx="1225">
                  <c:v>870.76</c:v>
                </c:pt>
                <c:pt idx="1226">
                  <c:v>869.93</c:v>
                </c:pt>
                <c:pt idx="1227">
                  <c:v>879.15</c:v>
                </c:pt>
                <c:pt idx="1228">
                  <c:v>884.6</c:v>
                </c:pt>
                <c:pt idx="1229">
                  <c:v>883.25</c:v>
                </c:pt>
                <c:pt idx="1230">
                  <c:v>874.44</c:v>
                </c:pt>
                <c:pt idx="1231">
                  <c:v>873.84</c:v>
                </c:pt>
                <c:pt idx="1232">
                  <c:v>885.08</c:v>
                </c:pt>
                <c:pt idx="1233">
                  <c:v>890.79</c:v>
                </c:pt>
                <c:pt idx="1234">
                  <c:v>886.52</c:v>
                </c:pt>
                <c:pt idx="1235">
                  <c:v>890.17</c:v>
                </c:pt>
                <c:pt idx="1236">
                  <c:v>891.62</c:v>
                </c:pt>
                <c:pt idx="1237">
                  <c:v>883.1</c:v>
                </c:pt>
                <c:pt idx="1238">
                  <c:v>893.87</c:v>
                </c:pt>
                <c:pt idx="1239">
                  <c:v>893.22</c:v>
                </c:pt>
                <c:pt idx="1240">
                  <c:v>894.48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71576"/>
        <c:axId val="575480200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2.623713869592426E-3</c:v>
                </c:pt>
                <c:pt idx="1">
                  <c:v>3.6681663002578152E-3</c:v>
                </c:pt>
                <c:pt idx="2">
                  <c:v>3.9240150993632757E-3</c:v>
                </c:pt>
                <c:pt idx="3">
                  <c:v>2.3781212903608508E-3</c:v>
                </c:pt>
                <c:pt idx="4">
                  <c:v>2.5764665290168944E-3</c:v>
                </c:pt>
                <c:pt idx="5">
                  <c:v>2.2468050858445157E-3</c:v>
                </c:pt>
                <c:pt idx="6">
                  <c:v>2.8588003430423032E-3</c:v>
                </c:pt>
                <c:pt idx="7">
                  <c:v>3.6326054993479234E-3</c:v>
                </c:pt>
                <c:pt idx="8">
                  <c:v>2.5372395186813133E-3</c:v>
                </c:pt>
                <c:pt idx="9">
                  <c:v>1.8095834959930644E-3</c:v>
                </c:pt>
                <c:pt idx="10">
                  <c:v>3.0648026145320357E-3</c:v>
                </c:pt>
                <c:pt idx="11">
                  <c:v>2.2783504704069189E-3</c:v>
                </c:pt>
                <c:pt idx="12">
                  <c:v>1.3472106164034603E-3</c:v>
                </c:pt>
                <c:pt idx="13">
                  <c:v>2.2585324441742462E-3</c:v>
                </c:pt>
                <c:pt idx="14">
                  <c:v>1.6559304920896606E-3</c:v>
                </c:pt>
                <c:pt idx="15">
                  <c:v>2.0627497157086078E-3</c:v>
                </c:pt>
                <c:pt idx="16">
                  <c:v>1.8642865654179305E-3</c:v>
                </c:pt>
                <c:pt idx="17">
                  <c:v>1.4485056852595265E-3</c:v>
                </c:pt>
                <c:pt idx="18">
                  <c:v>1.7062637788418063E-3</c:v>
                </c:pt>
                <c:pt idx="19">
                  <c:v>1.0523139797548983E-3</c:v>
                </c:pt>
                <c:pt idx="20">
                  <c:v>6.5280219100315325E-4</c:v>
                </c:pt>
                <c:pt idx="21">
                  <c:v>9.1338403599584253E-4</c:v>
                </c:pt>
                <c:pt idx="22">
                  <c:v>2.7978074733501436E-3</c:v>
                </c:pt>
                <c:pt idx="23">
                  <c:v>5.1977023113603336E-3</c:v>
                </c:pt>
                <c:pt idx="24">
                  <c:v>5.0898106355053733E-3</c:v>
                </c:pt>
                <c:pt idx="25">
                  <c:v>5.1316520186227097E-3</c:v>
                </c:pt>
                <c:pt idx="26">
                  <c:v>5.9177978203946826E-3</c:v>
                </c:pt>
                <c:pt idx="27">
                  <c:v>5.1479189994435631E-3</c:v>
                </c:pt>
                <c:pt idx="28">
                  <c:v>7.9870753410635591E-3</c:v>
                </c:pt>
                <c:pt idx="29">
                  <c:v>1.175244150831318E-2</c:v>
                </c:pt>
                <c:pt idx="30">
                  <c:v>1.2997874254243922E-2</c:v>
                </c:pt>
                <c:pt idx="31">
                  <c:v>1.3029781512994219E-2</c:v>
                </c:pt>
                <c:pt idx="32">
                  <c:v>1.3086593388697639E-2</c:v>
                </c:pt>
                <c:pt idx="33">
                  <c:v>1.6450676971074694E-2</c:v>
                </c:pt>
                <c:pt idx="34">
                  <c:v>1.7622271326991248E-2</c:v>
                </c:pt>
                <c:pt idx="35">
                  <c:v>1.9163839347045724E-2</c:v>
                </c:pt>
                <c:pt idx="36">
                  <c:v>2.1063778771410111E-2</c:v>
                </c:pt>
                <c:pt idx="37">
                  <c:v>2.3494132964639813E-2</c:v>
                </c:pt>
                <c:pt idx="38">
                  <c:v>2.2346847621444357E-2</c:v>
                </c:pt>
                <c:pt idx="39">
                  <c:v>2.3423111742879432E-2</c:v>
                </c:pt>
                <c:pt idx="40">
                  <c:v>2.1322002926433652E-2</c:v>
                </c:pt>
                <c:pt idx="41">
                  <c:v>1.9985236216901427E-2</c:v>
                </c:pt>
                <c:pt idx="42">
                  <c:v>1.9705806966507599E-2</c:v>
                </c:pt>
                <c:pt idx="43">
                  <c:v>2.1268142917633952E-2</c:v>
                </c:pt>
                <c:pt idx="44">
                  <c:v>2.0665071040952301E-2</c:v>
                </c:pt>
                <c:pt idx="45">
                  <c:v>2.068223850019512E-2</c:v>
                </c:pt>
                <c:pt idx="46">
                  <c:v>2.1844847433962956E-2</c:v>
                </c:pt>
                <c:pt idx="47">
                  <c:v>2.2938981530753813E-2</c:v>
                </c:pt>
                <c:pt idx="48">
                  <c:v>2.4474010562882401E-2</c:v>
                </c:pt>
                <c:pt idx="49">
                  <c:v>2.423620873444916E-2</c:v>
                </c:pt>
                <c:pt idx="50">
                  <c:v>2.247627723493301E-2</c:v>
                </c:pt>
                <c:pt idx="51">
                  <c:v>2.199030954538625E-2</c:v>
                </c:pt>
                <c:pt idx="52">
                  <c:v>2.8469695575616998E-2</c:v>
                </c:pt>
                <c:pt idx="53">
                  <c:v>3.275004175394388E-2</c:v>
                </c:pt>
                <c:pt idx="54">
                  <c:v>2.8483456474371709E-2</c:v>
                </c:pt>
                <c:pt idx="55">
                  <c:v>3.2820169755734506E-2</c:v>
                </c:pt>
                <c:pt idx="56">
                  <c:v>3.3423131245130834E-2</c:v>
                </c:pt>
                <c:pt idx="57">
                  <c:v>2.9012777522648393E-2</c:v>
                </c:pt>
                <c:pt idx="58">
                  <c:v>2.8244555526380298E-2</c:v>
                </c:pt>
                <c:pt idx="59">
                  <c:v>3.0513713678356983E-2</c:v>
                </c:pt>
                <c:pt idx="60">
                  <c:v>2.8572266631611064E-2</c:v>
                </c:pt>
                <c:pt idx="61">
                  <c:v>2.1768453075163844E-2</c:v>
                </c:pt>
                <c:pt idx="62">
                  <c:v>2.083830227428049E-2</c:v>
                </c:pt>
                <c:pt idx="63">
                  <c:v>2.001932593744489E-2</c:v>
                </c:pt>
                <c:pt idx="64">
                  <c:v>2.1912970369373303E-2</c:v>
                </c:pt>
                <c:pt idx="65">
                  <c:v>2.0254537048899682E-2</c:v>
                </c:pt>
                <c:pt idx="66">
                  <c:v>1.8389983777956621E-2</c:v>
                </c:pt>
                <c:pt idx="67">
                  <c:v>1.8066014527701305E-2</c:v>
                </c:pt>
                <c:pt idx="68">
                  <c:v>2.0323697102722062E-2</c:v>
                </c:pt>
                <c:pt idx="69">
                  <c:v>2.4734706208932731E-2</c:v>
                </c:pt>
                <c:pt idx="70">
                  <c:v>2.2750522833217754E-2</c:v>
                </c:pt>
                <c:pt idx="71">
                  <c:v>2.0499051165373469E-2</c:v>
                </c:pt>
                <c:pt idx="72">
                  <c:v>2.2987464808325243E-2</c:v>
                </c:pt>
                <c:pt idx="73">
                  <c:v>2.326609830687134E-2</c:v>
                </c:pt>
                <c:pt idx="74">
                  <c:v>2.5588032925594664E-2</c:v>
                </c:pt>
                <c:pt idx="75">
                  <c:v>2.3714532623610968E-2</c:v>
                </c:pt>
                <c:pt idx="76">
                  <c:v>2.2467080525446118E-2</c:v>
                </c:pt>
                <c:pt idx="77">
                  <c:v>2.0611442330952145E-2</c:v>
                </c:pt>
                <c:pt idx="78">
                  <c:v>1.9352020527399844E-2</c:v>
                </c:pt>
                <c:pt idx="79">
                  <c:v>1.4684565803888598E-2</c:v>
                </c:pt>
                <c:pt idx="80">
                  <c:v>1.3804638071516375E-2</c:v>
                </c:pt>
                <c:pt idx="81">
                  <c:v>1.2317576156414578E-2</c:v>
                </c:pt>
                <c:pt idx="82">
                  <c:v>1.1001076306546712E-2</c:v>
                </c:pt>
                <c:pt idx="83">
                  <c:v>1.1631879798576746E-2</c:v>
                </c:pt>
                <c:pt idx="84">
                  <c:v>1.0322893802583267E-2</c:v>
                </c:pt>
                <c:pt idx="85">
                  <c:v>9.052893801053145E-3</c:v>
                </c:pt>
                <c:pt idx="86">
                  <c:v>7.1721512797809301E-3</c:v>
                </c:pt>
                <c:pt idx="87">
                  <c:v>7.8964139957441431E-3</c:v>
                </c:pt>
                <c:pt idx="88">
                  <c:v>8.0020559844970578E-3</c:v>
                </c:pt>
                <c:pt idx="89">
                  <c:v>6.5167780522812037E-3</c:v>
                </c:pt>
                <c:pt idx="90">
                  <c:v>7.3371641445407034E-3</c:v>
                </c:pt>
                <c:pt idx="91">
                  <c:v>6.0175466203221135E-3</c:v>
                </c:pt>
                <c:pt idx="92">
                  <c:v>5.8404793022188593E-3</c:v>
                </c:pt>
                <c:pt idx="93">
                  <c:v>6.2738140824102661E-3</c:v>
                </c:pt>
                <c:pt idx="94">
                  <c:v>7.5715203195108275E-3</c:v>
                </c:pt>
                <c:pt idx="95">
                  <c:v>6.9060189127783701E-3</c:v>
                </c:pt>
                <c:pt idx="96">
                  <c:v>6.8327011595002577E-3</c:v>
                </c:pt>
                <c:pt idx="97">
                  <c:v>7.1812371417296055E-3</c:v>
                </c:pt>
                <c:pt idx="98">
                  <c:v>7.6467275424436376E-3</c:v>
                </c:pt>
                <c:pt idx="99">
                  <c:v>4.3605599714297101E-3</c:v>
                </c:pt>
                <c:pt idx="100">
                  <c:v>3.3474004856938341E-3</c:v>
                </c:pt>
                <c:pt idx="101">
                  <c:v>2.9985260959986704E-3</c:v>
                </c:pt>
                <c:pt idx="102">
                  <c:v>3.6821023516667713E-3</c:v>
                </c:pt>
                <c:pt idx="103">
                  <c:v>5.4773389557905864E-3</c:v>
                </c:pt>
                <c:pt idx="104">
                  <c:v>7.0342508841877332E-3</c:v>
                </c:pt>
                <c:pt idx="105">
                  <c:v>6.1972916906019677E-3</c:v>
                </c:pt>
                <c:pt idx="106">
                  <c:v>6.4031774861652655E-3</c:v>
                </c:pt>
                <c:pt idx="107">
                  <c:v>7.4010505593599413E-3</c:v>
                </c:pt>
                <c:pt idx="108">
                  <c:v>7.0119911877931634E-3</c:v>
                </c:pt>
                <c:pt idx="109">
                  <c:v>6.8936696669609412E-3</c:v>
                </c:pt>
                <c:pt idx="110">
                  <c:v>6.9606922929768174E-3</c:v>
                </c:pt>
                <c:pt idx="111">
                  <c:v>6.8652699217200599E-3</c:v>
                </c:pt>
                <c:pt idx="112">
                  <c:v>7.6190393015276537E-3</c:v>
                </c:pt>
                <c:pt idx="113">
                  <c:v>8.0443089683913411E-3</c:v>
                </c:pt>
                <c:pt idx="114">
                  <c:v>7.1701049966404846E-3</c:v>
                </c:pt>
                <c:pt idx="115">
                  <c:v>6.2663955567031655E-3</c:v>
                </c:pt>
                <c:pt idx="116">
                  <c:v>7.3877619354832912E-3</c:v>
                </c:pt>
                <c:pt idx="117">
                  <c:v>8.9607157254101219E-3</c:v>
                </c:pt>
                <c:pt idx="118">
                  <c:v>9.6871936031353665E-3</c:v>
                </c:pt>
                <c:pt idx="119">
                  <c:v>9.5501201366501951E-3</c:v>
                </c:pt>
                <c:pt idx="120">
                  <c:v>1.0286853289043574E-2</c:v>
                </c:pt>
                <c:pt idx="121">
                  <c:v>9.4256571789287716E-3</c:v>
                </c:pt>
                <c:pt idx="122">
                  <c:v>9.0175048096569812E-3</c:v>
                </c:pt>
                <c:pt idx="123">
                  <c:v>9.6583667629758629E-3</c:v>
                </c:pt>
                <c:pt idx="124">
                  <c:v>1.2442100135736971E-2</c:v>
                </c:pt>
                <c:pt idx="125">
                  <c:v>1.1686575465001472E-2</c:v>
                </c:pt>
                <c:pt idx="126">
                  <c:v>1.0463841773275818E-2</c:v>
                </c:pt>
                <c:pt idx="127">
                  <c:v>1.289412643679998E-2</c:v>
                </c:pt>
                <c:pt idx="128">
                  <c:v>1.122514543782842E-2</c:v>
                </c:pt>
                <c:pt idx="129">
                  <c:v>1.0213555887918373E-2</c:v>
                </c:pt>
                <c:pt idx="130">
                  <c:v>1.2091410982527291E-2</c:v>
                </c:pt>
                <c:pt idx="131">
                  <c:v>1.1272488321856833E-2</c:v>
                </c:pt>
                <c:pt idx="132">
                  <c:v>1.0196160670407618E-2</c:v>
                </c:pt>
                <c:pt idx="133">
                  <c:v>7.5265443562552922E-3</c:v>
                </c:pt>
                <c:pt idx="134">
                  <c:v>6.1623901054001454E-3</c:v>
                </c:pt>
                <c:pt idx="135">
                  <c:v>5.9135375691463992E-3</c:v>
                </c:pt>
                <c:pt idx="136">
                  <c:v>5.8071158696754435E-3</c:v>
                </c:pt>
                <c:pt idx="137">
                  <c:v>6.6961452183333945E-3</c:v>
                </c:pt>
                <c:pt idx="138">
                  <c:v>6.5915248702466392E-3</c:v>
                </c:pt>
                <c:pt idx="139">
                  <c:v>7.5545994117353433E-3</c:v>
                </c:pt>
                <c:pt idx="140">
                  <c:v>8.03166024763282E-3</c:v>
                </c:pt>
                <c:pt idx="141">
                  <c:v>8.182416263572816E-3</c:v>
                </c:pt>
                <c:pt idx="142">
                  <c:v>9.5088837869576563E-3</c:v>
                </c:pt>
                <c:pt idx="143">
                  <c:v>1.0569580071171975E-2</c:v>
                </c:pt>
                <c:pt idx="144">
                  <c:v>9.51583194707681E-3</c:v>
                </c:pt>
                <c:pt idx="145">
                  <c:v>8.2959294824018117E-3</c:v>
                </c:pt>
                <c:pt idx="146">
                  <c:v>7.7570256818967473E-3</c:v>
                </c:pt>
                <c:pt idx="147">
                  <c:v>6.3533511386732501E-3</c:v>
                </c:pt>
                <c:pt idx="148">
                  <c:v>6.0352822523010935E-3</c:v>
                </c:pt>
                <c:pt idx="149">
                  <c:v>7.7715694315537596E-3</c:v>
                </c:pt>
                <c:pt idx="150">
                  <c:v>7.2857406100148665E-3</c:v>
                </c:pt>
                <c:pt idx="151">
                  <c:v>7.5789888172764107E-3</c:v>
                </c:pt>
                <c:pt idx="152">
                  <c:v>6.2197551010308803E-3</c:v>
                </c:pt>
                <c:pt idx="153">
                  <c:v>7.4397155483386752E-3</c:v>
                </c:pt>
                <c:pt idx="154">
                  <c:v>6.7430787680783748E-3</c:v>
                </c:pt>
                <c:pt idx="155">
                  <c:v>6.2440192976559259E-3</c:v>
                </c:pt>
                <c:pt idx="156">
                  <c:v>6.3525074138678517E-3</c:v>
                </c:pt>
                <c:pt idx="157">
                  <c:v>6.3589341164911406E-3</c:v>
                </c:pt>
                <c:pt idx="158">
                  <c:v>6.221508632395116E-3</c:v>
                </c:pt>
                <c:pt idx="159">
                  <c:v>7.2536646606490493E-3</c:v>
                </c:pt>
                <c:pt idx="160">
                  <c:v>7.4580046970150653E-3</c:v>
                </c:pt>
                <c:pt idx="161">
                  <c:v>7.7529046920460564E-3</c:v>
                </c:pt>
                <c:pt idx="162">
                  <c:v>5.8582564850703945E-3</c:v>
                </c:pt>
                <c:pt idx="163">
                  <c:v>7.1757431073926001E-3</c:v>
                </c:pt>
                <c:pt idx="164">
                  <c:v>7.6521107264609905E-3</c:v>
                </c:pt>
                <c:pt idx="165">
                  <c:v>8.2665525066286556E-3</c:v>
                </c:pt>
                <c:pt idx="166">
                  <c:v>7.7765434336852825E-3</c:v>
                </c:pt>
                <c:pt idx="167">
                  <c:v>7.9743228522003995E-3</c:v>
                </c:pt>
                <c:pt idx="168">
                  <c:v>8.2000818370149692E-3</c:v>
                </c:pt>
                <c:pt idx="169">
                  <c:v>1.2478703754281806E-2</c:v>
                </c:pt>
                <c:pt idx="170">
                  <c:v>1.5204571146352883E-2</c:v>
                </c:pt>
                <c:pt idx="171">
                  <c:v>1.4923011723239765E-2</c:v>
                </c:pt>
                <c:pt idx="172">
                  <c:v>1.6403179363547803E-2</c:v>
                </c:pt>
                <c:pt idx="173">
                  <c:v>1.7426412166970429E-2</c:v>
                </c:pt>
                <c:pt idx="174">
                  <c:v>1.5811442331121136E-2</c:v>
                </c:pt>
                <c:pt idx="175">
                  <c:v>1.5220638858535277E-2</c:v>
                </c:pt>
                <c:pt idx="176">
                  <c:v>1.4946013497015843E-2</c:v>
                </c:pt>
                <c:pt idx="177">
                  <c:v>1.4980343683590221E-2</c:v>
                </c:pt>
                <c:pt idx="178">
                  <c:v>1.3170646070953954E-2</c:v>
                </c:pt>
                <c:pt idx="179">
                  <c:v>1.2281633625250043E-2</c:v>
                </c:pt>
                <c:pt idx="180">
                  <c:v>1.3182294344359543E-2</c:v>
                </c:pt>
                <c:pt idx="181">
                  <c:v>1.3512096681809378E-2</c:v>
                </c:pt>
                <c:pt idx="182">
                  <c:v>1.2316431913497392E-2</c:v>
                </c:pt>
                <c:pt idx="183">
                  <c:v>1.277115449427694E-2</c:v>
                </c:pt>
                <c:pt idx="184">
                  <c:v>1.2502269729000077E-2</c:v>
                </c:pt>
                <c:pt idx="185">
                  <c:v>1.0349300974134593E-2</c:v>
                </c:pt>
                <c:pt idx="186">
                  <c:v>1.0071882172799359E-2</c:v>
                </c:pt>
                <c:pt idx="187">
                  <c:v>9.6912514632663486E-3</c:v>
                </c:pt>
                <c:pt idx="188">
                  <c:v>9.6967046033869624E-3</c:v>
                </c:pt>
                <c:pt idx="189">
                  <c:v>9.6933369054823595E-3</c:v>
                </c:pt>
                <c:pt idx="190">
                  <c:v>9.4163132445118473E-3</c:v>
                </c:pt>
                <c:pt idx="191">
                  <c:v>8.203621507382193E-3</c:v>
                </c:pt>
                <c:pt idx="192">
                  <c:v>8.7480155254188972E-3</c:v>
                </c:pt>
                <c:pt idx="193">
                  <c:v>8.4237759826431228E-3</c:v>
                </c:pt>
                <c:pt idx="194">
                  <c:v>7.4658146983968719E-3</c:v>
                </c:pt>
                <c:pt idx="195">
                  <c:v>8.513543099168866E-3</c:v>
                </c:pt>
                <c:pt idx="196">
                  <c:v>8.8367837826763447E-3</c:v>
                </c:pt>
                <c:pt idx="197">
                  <c:v>1.0807852649977684E-2</c:v>
                </c:pt>
                <c:pt idx="198">
                  <c:v>1.0260219008262612E-2</c:v>
                </c:pt>
                <c:pt idx="199">
                  <c:v>1.0698297279270106E-2</c:v>
                </c:pt>
                <c:pt idx="200">
                  <c:v>1.065338710407222E-2</c:v>
                </c:pt>
                <c:pt idx="201">
                  <c:v>9.220007151641391E-3</c:v>
                </c:pt>
                <c:pt idx="202">
                  <c:v>8.5182519772600378E-3</c:v>
                </c:pt>
                <c:pt idx="203">
                  <c:v>1.1122091263479603E-2</c:v>
                </c:pt>
                <c:pt idx="204">
                  <c:v>1.1211146701974439E-2</c:v>
                </c:pt>
                <c:pt idx="205">
                  <c:v>1.1346357042280115E-2</c:v>
                </c:pt>
                <c:pt idx="206">
                  <c:v>1.2250033778079032E-2</c:v>
                </c:pt>
                <c:pt idx="207">
                  <c:v>1.2591866580265705E-2</c:v>
                </c:pt>
                <c:pt idx="208">
                  <c:v>1.3269910955345724E-2</c:v>
                </c:pt>
                <c:pt idx="209">
                  <c:v>1.3696727806854752E-2</c:v>
                </c:pt>
                <c:pt idx="210">
                  <c:v>1.1718793098286657E-2</c:v>
                </c:pt>
                <c:pt idx="211">
                  <c:v>1.1391293060723258E-2</c:v>
                </c:pt>
                <c:pt idx="212">
                  <c:v>1.1972092250285235E-2</c:v>
                </c:pt>
                <c:pt idx="213">
                  <c:v>1.2328344084810235E-2</c:v>
                </c:pt>
                <c:pt idx="214">
                  <c:v>1.3572756653892765E-2</c:v>
                </c:pt>
                <c:pt idx="215">
                  <c:v>1.4946518861715958E-2</c:v>
                </c:pt>
                <c:pt idx="216">
                  <c:v>1.5478964593482197E-2</c:v>
                </c:pt>
                <c:pt idx="217">
                  <c:v>1.5346058387217525E-2</c:v>
                </c:pt>
                <c:pt idx="218">
                  <c:v>1.3185233446012655E-2</c:v>
                </c:pt>
                <c:pt idx="219">
                  <c:v>1.3364234161456094E-2</c:v>
                </c:pt>
                <c:pt idx="220">
                  <c:v>1.6218447831587452E-2</c:v>
                </c:pt>
                <c:pt idx="221">
                  <c:v>1.5143862823639028E-2</c:v>
                </c:pt>
                <c:pt idx="222">
                  <c:v>1.2083212578668437E-2</c:v>
                </c:pt>
                <c:pt idx="223">
                  <c:v>1.0628397876639486E-2</c:v>
                </c:pt>
                <c:pt idx="224">
                  <c:v>1.3247670414407714E-2</c:v>
                </c:pt>
                <c:pt idx="225">
                  <c:v>7.5154100006778746E-3</c:v>
                </c:pt>
                <c:pt idx="226">
                  <c:v>8.1201904007651479E-3</c:v>
                </c:pt>
                <c:pt idx="227">
                  <c:v>7.8298818206889737E-3</c:v>
                </c:pt>
                <c:pt idx="228">
                  <c:v>7.6951418967060028E-3</c:v>
                </c:pt>
                <c:pt idx="229">
                  <c:v>6.0816083940763268E-3</c:v>
                </c:pt>
                <c:pt idx="230">
                  <c:v>6.9879078544440023E-3</c:v>
                </c:pt>
                <c:pt idx="231">
                  <c:v>9.8436884769927419E-3</c:v>
                </c:pt>
                <c:pt idx="232">
                  <c:v>1.1631096209693128E-2</c:v>
                </c:pt>
                <c:pt idx="233">
                  <c:v>1.0546100126368372E-2</c:v>
                </c:pt>
                <c:pt idx="234">
                  <c:v>1.0972188292738872E-2</c:v>
                </c:pt>
                <c:pt idx="235">
                  <c:v>1.0901690954391377E-2</c:v>
                </c:pt>
                <c:pt idx="236">
                  <c:v>1.1792482353275553E-2</c:v>
                </c:pt>
                <c:pt idx="237">
                  <c:v>1.1185421231858528E-2</c:v>
                </c:pt>
                <c:pt idx="238">
                  <c:v>8.4857408523218939E-3</c:v>
                </c:pt>
                <c:pt idx="239">
                  <c:v>9.1484001601987545E-3</c:v>
                </c:pt>
                <c:pt idx="240">
                  <c:v>1.0255432127575043E-2</c:v>
                </c:pt>
                <c:pt idx="241">
                  <c:v>9.1990654383747386E-3</c:v>
                </c:pt>
                <c:pt idx="242">
                  <c:v>9.5535173595865993E-3</c:v>
                </c:pt>
                <c:pt idx="243">
                  <c:v>1.0092312798189855E-2</c:v>
                </c:pt>
                <c:pt idx="244">
                  <c:v>9.5145729911450937E-3</c:v>
                </c:pt>
                <c:pt idx="245">
                  <c:v>6.1957541504195088E-3</c:v>
                </c:pt>
                <c:pt idx="246">
                  <c:v>7.4321010638241274E-3</c:v>
                </c:pt>
                <c:pt idx="247">
                  <c:v>5.3211769799978697E-3</c:v>
                </c:pt>
                <c:pt idx="248">
                  <c:v>3.8200295500764661E-3</c:v>
                </c:pt>
                <c:pt idx="249">
                  <c:v>3.1572413901758329E-3</c:v>
                </c:pt>
                <c:pt idx="250">
                  <c:v>2.9803715018227256E-3</c:v>
                </c:pt>
                <c:pt idx="251">
                  <c:v>4.2781943060828291E-3</c:v>
                </c:pt>
                <c:pt idx="252">
                  <c:v>3.6158368991587833E-3</c:v>
                </c:pt>
                <c:pt idx="253">
                  <c:v>4.5874081932066385E-3</c:v>
                </c:pt>
                <c:pt idx="254">
                  <c:v>4.8128994994905139E-3</c:v>
                </c:pt>
                <c:pt idx="255">
                  <c:v>5.3074045823354324E-3</c:v>
                </c:pt>
                <c:pt idx="256">
                  <c:v>7.5813855492546899E-3</c:v>
                </c:pt>
                <c:pt idx="257">
                  <c:v>1.0575016343218528E-2</c:v>
                </c:pt>
                <c:pt idx="258">
                  <c:v>8.6048875587939246E-3</c:v>
                </c:pt>
                <c:pt idx="259">
                  <c:v>9.1700313755491789E-3</c:v>
                </c:pt>
                <c:pt idx="260">
                  <c:v>9.8736716886879995E-3</c:v>
                </c:pt>
                <c:pt idx="261">
                  <c:v>8.1569655059071967E-3</c:v>
                </c:pt>
                <c:pt idx="262">
                  <c:v>7.5091939363419779E-3</c:v>
                </c:pt>
                <c:pt idx="263">
                  <c:v>5.8902154504378874E-3</c:v>
                </c:pt>
                <c:pt idx="264">
                  <c:v>4.8251048728418242E-3</c:v>
                </c:pt>
                <c:pt idx="265">
                  <c:v>6.3786730769297799E-3</c:v>
                </c:pt>
                <c:pt idx="266">
                  <c:v>5.6495534877087439E-3</c:v>
                </c:pt>
                <c:pt idx="267">
                  <c:v>4.7329420146905703E-3</c:v>
                </c:pt>
                <c:pt idx="268">
                  <c:v>4.6730482201012393E-3</c:v>
                </c:pt>
                <c:pt idx="269">
                  <c:v>4.0095180687688258E-3</c:v>
                </c:pt>
                <c:pt idx="270">
                  <c:v>2.8048280156133002E-3</c:v>
                </c:pt>
                <c:pt idx="271">
                  <c:v>4.141836828950241E-4</c:v>
                </c:pt>
                <c:pt idx="272">
                  <c:v>1.1326557146894326E-4</c:v>
                </c:pt>
                <c:pt idx="273">
                  <c:v>1.3653427125534453E-4</c:v>
                </c:pt>
                <c:pt idx="274">
                  <c:v>3.8858065582593094E-6</c:v>
                </c:pt>
                <c:pt idx="275">
                  <c:v>2.0674455293336969E-6</c:v>
                </c:pt>
                <c:pt idx="276">
                  <c:v>3.6979653508543653E-5</c:v>
                </c:pt>
                <c:pt idx="277">
                  <c:v>4.9299267565845582E-5</c:v>
                </c:pt>
                <c:pt idx="278">
                  <c:v>6.7984160013102328E-5</c:v>
                </c:pt>
                <c:pt idx="279">
                  <c:v>6.2713618925633455E-8</c:v>
                </c:pt>
                <c:pt idx="280">
                  <c:v>2.487524870911766E-5</c:v>
                </c:pt>
                <c:pt idx="281">
                  <c:v>4.0093498853669974E-4</c:v>
                </c:pt>
                <c:pt idx="282">
                  <c:v>1.3287147948320265E-3</c:v>
                </c:pt>
                <c:pt idx="283">
                  <c:v>1.1684759721314972E-3</c:v>
                </c:pt>
                <c:pt idx="284">
                  <c:v>9.7924451830584832E-4</c:v>
                </c:pt>
                <c:pt idx="285">
                  <c:v>2.3572369435627912E-3</c:v>
                </c:pt>
                <c:pt idx="286">
                  <c:v>1.4480166878967358E-3</c:v>
                </c:pt>
                <c:pt idx="287">
                  <c:v>9.5419384130731102E-4</c:v>
                </c:pt>
                <c:pt idx="288">
                  <c:v>1.4126290925362025E-4</c:v>
                </c:pt>
                <c:pt idx="289">
                  <c:v>1.2277338393585838E-4</c:v>
                </c:pt>
                <c:pt idx="290">
                  <c:v>4.5790103158892634E-6</c:v>
                </c:pt>
                <c:pt idx="291">
                  <c:v>9.4856751633970248E-5</c:v>
                </c:pt>
                <c:pt idx="292">
                  <c:v>1.6526711466615632E-4</c:v>
                </c:pt>
                <c:pt idx="293">
                  <c:v>3.2303991193596761E-4</c:v>
                </c:pt>
                <c:pt idx="294">
                  <c:v>4.4717718738753734E-4</c:v>
                </c:pt>
                <c:pt idx="295">
                  <c:v>2.3742905368620353E-4</c:v>
                </c:pt>
                <c:pt idx="296">
                  <c:v>8.4383361020287342E-7</c:v>
                </c:pt>
                <c:pt idx="297">
                  <c:v>1.4743423539571141E-4</c:v>
                </c:pt>
                <c:pt idx="298">
                  <c:v>3.9318289235742888E-7</c:v>
                </c:pt>
                <c:pt idx="299">
                  <c:v>1.9785690857910569E-4</c:v>
                </c:pt>
                <c:pt idx="300">
                  <c:v>4.3315892623228055E-4</c:v>
                </c:pt>
                <c:pt idx="301">
                  <c:v>4.915466054532658E-4</c:v>
                </c:pt>
                <c:pt idx="302">
                  <c:v>4.604165927578555E-5</c:v>
                </c:pt>
                <c:pt idx="303">
                  <c:v>2.8622880233602875E-6</c:v>
                </c:pt>
                <c:pt idx="304">
                  <c:v>1.1112856671657926E-6</c:v>
                </c:pt>
                <c:pt idx="305">
                  <c:v>6.6494971254773172E-4</c:v>
                </c:pt>
                <c:pt idx="306">
                  <c:v>1.5386943712852408E-3</c:v>
                </c:pt>
                <c:pt idx="307">
                  <c:v>1.9386448768513248E-3</c:v>
                </c:pt>
                <c:pt idx="308">
                  <c:v>2.736899782169898E-3</c:v>
                </c:pt>
                <c:pt idx="309">
                  <c:v>6.8716353028086602E-3</c:v>
                </c:pt>
                <c:pt idx="310">
                  <c:v>1.7433875429516334E-2</c:v>
                </c:pt>
                <c:pt idx="311">
                  <c:v>1.6216494495103827E-2</c:v>
                </c:pt>
                <c:pt idx="312">
                  <c:v>1.3136868306958996E-2</c:v>
                </c:pt>
                <c:pt idx="313">
                  <c:v>1.761350091103801E-2</c:v>
                </c:pt>
                <c:pt idx="314">
                  <c:v>2.1141425887833007E-2</c:v>
                </c:pt>
                <c:pt idx="315">
                  <c:v>1.7898135227850453E-2</c:v>
                </c:pt>
                <c:pt idx="316">
                  <c:v>1.4578042116042371E-2</c:v>
                </c:pt>
                <c:pt idx="317">
                  <c:v>1.0145186744331387E-2</c:v>
                </c:pt>
                <c:pt idx="318">
                  <c:v>1.0358873216033902E-2</c:v>
                </c:pt>
                <c:pt idx="319">
                  <c:v>8.4171078110133867E-3</c:v>
                </c:pt>
                <c:pt idx="320">
                  <c:v>7.9658431949473554E-3</c:v>
                </c:pt>
                <c:pt idx="321">
                  <c:v>9.340894769448483E-3</c:v>
                </c:pt>
                <c:pt idx="322">
                  <c:v>4.8095931054952775E-3</c:v>
                </c:pt>
                <c:pt idx="323">
                  <c:v>4.6150304835631938E-3</c:v>
                </c:pt>
                <c:pt idx="324">
                  <c:v>4.8071940304572937E-3</c:v>
                </c:pt>
                <c:pt idx="325">
                  <c:v>3.6796698158812267E-3</c:v>
                </c:pt>
                <c:pt idx="326">
                  <c:v>5.1682644286433202E-3</c:v>
                </c:pt>
                <c:pt idx="327">
                  <c:v>4.3531145123117086E-3</c:v>
                </c:pt>
                <c:pt idx="328">
                  <c:v>2.6898708110770948E-3</c:v>
                </c:pt>
                <c:pt idx="329">
                  <c:v>1.6474430689857066E-3</c:v>
                </c:pt>
                <c:pt idx="330">
                  <c:v>1.9122822648109943E-3</c:v>
                </c:pt>
                <c:pt idx="331">
                  <c:v>2.7450354270699756E-3</c:v>
                </c:pt>
                <c:pt idx="332">
                  <c:v>3.7847421765684888E-3</c:v>
                </c:pt>
                <c:pt idx="333">
                  <c:v>7.3327736134427531E-3</c:v>
                </c:pt>
                <c:pt idx="334">
                  <c:v>1.0244559183603142E-2</c:v>
                </c:pt>
                <c:pt idx="335">
                  <c:v>9.5320456231712293E-3</c:v>
                </c:pt>
                <c:pt idx="336">
                  <c:v>9.1458042989234194E-3</c:v>
                </c:pt>
                <c:pt idx="337">
                  <c:v>9.6670088551678163E-3</c:v>
                </c:pt>
                <c:pt idx="338">
                  <c:v>7.1980511404583789E-3</c:v>
                </c:pt>
                <c:pt idx="339">
                  <c:v>7.620740021666161E-3</c:v>
                </c:pt>
                <c:pt idx="340">
                  <c:v>8.6685788020220353E-3</c:v>
                </c:pt>
                <c:pt idx="341">
                  <c:v>7.6772640814417002E-3</c:v>
                </c:pt>
                <c:pt idx="342">
                  <c:v>6.5396412653888625E-3</c:v>
                </c:pt>
                <c:pt idx="343">
                  <c:v>6.7933134493481798E-3</c:v>
                </c:pt>
                <c:pt idx="344">
                  <c:v>6.534530349466358E-3</c:v>
                </c:pt>
                <c:pt idx="345">
                  <c:v>5.9232288948994159E-3</c:v>
                </c:pt>
                <c:pt idx="346">
                  <c:v>5.3840401962045713E-3</c:v>
                </c:pt>
                <c:pt idx="347">
                  <c:v>7.1427679559767495E-3</c:v>
                </c:pt>
                <c:pt idx="348">
                  <c:v>7.4953266199668332E-3</c:v>
                </c:pt>
                <c:pt idx="349">
                  <c:v>7.9225351961323322E-3</c:v>
                </c:pt>
                <c:pt idx="350">
                  <c:v>9.089826327201931E-3</c:v>
                </c:pt>
                <c:pt idx="351">
                  <c:v>8.9879737856812403E-3</c:v>
                </c:pt>
                <c:pt idx="352">
                  <c:v>9.7606420672225816E-3</c:v>
                </c:pt>
                <c:pt idx="353">
                  <c:v>1.0758914047469689E-2</c:v>
                </c:pt>
                <c:pt idx="354">
                  <c:v>1.1759190370880378E-2</c:v>
                </c:pt>
                <c:pt idx="355">
                  <c:v>1.2009363861146668E-2</c:v>
                </c:pt>
                <c:pt idx="356">
                  <c:v>1.4525555933401064E-2</c:v>
                </c:pt>
                <c:pt idx="357">
                  <c:v>1.5698516903623047E-2</c:v>
                </c:pt>
                <c:pt idx="358">
                  <c:v>1.2875465857893235E-2</c:v>
                </c:pt>
                <c:pt idx="359">
                  <c:v>1.2532839715564044E-2</c:v>
                </c:pt>
                <c:pt idx="360">
                  <c:v>1.1873908910275966E-2</c:v>
                </c:pt>
                <c:pt idx="361">
                  <c:v>1.1358959341675894E-2</c:v>
                </c:pt>
                <c:pt idx="362">
                  <c:v>1.3433862881141368E-2</c:v>
                </c:pt>
                <c:pt idx="363">
                  <c:v>1.3069117707926277E-2</c:v>
                </c:pt>
                <c:pt idx="364">
                  <c:v>1.0693482926769129E-2</c:v>
                </c:pt>
                <c:pt idx="365">
                  <c:v>1.0517726504116596E-2</c:v>
                </c:pt>
                <c:pt idx="366">
                  <c:v>1.2292592066496069E-2</c:v>
                </c:pt>
                <c:pt idx="367">
                  <c:v>1.0203814273665361E-2</c:v>
                </c:pt>
                <c:pt idx="368">
                  <c:v>9.4940108746112955E-3</c:v>
                </c:pt>
                <c:pt idx="369">
                  <c:v>8.4982081414939053E-3</c:v>
                </c:pt>
                <c:pt idx="370">
                  <c:v>8.2283206215737117E-3</c:v>
                </c:pt>
                <c:pt idx="371">
                  <c:v>8.9707021455235972E-3</c:v>
                </c:pt>
                <c:pt idx="372">
                  <c:v>7.5148116701338726E-3</c:v>
                </c:pt>
                <c:pt idx="373">
                  <c:v>6.3712543643331893E-3</c:v>
                </c:pt>
                <c:pt idx="374">
                  <c:v>6.6252084614108146E-3</c:v>
                </c:pt>
                <c:pt idx="375">
                  <c:v>4.8298110320962387E-3</c:v>
                </c:pt>
                <c:pt idx="376">
                  <c:v>5.1540347007466561E-3</c:v>
                </c:pt>
                <c:pt idx="377">
                  <c:v>5.3314976829104263E-3</c:v>
                </c:pt>
                <c:pt idx="378">
                  <c:v>5.0188907256957255E-3</c:v>
                </c:pt>
                <c:pt idx="379">
                  <c:v>6.6117827189871E-3</c:v>
                </c:pt>
                <c:pt idx="380">
                  <c:v>7.5687447548925006E-3</c:v>
                </c:pt>
                <c:pt idx="381">
                  <c:v>8.1251836862669385E-3</c:v>
                </c:pt>
                <c:pt idx="382">
                  <c:v>7.7582322594904277E-3</c:v>
                </c:pt>
                <c:pt idx="383">
                  <c:v>8.2905569418870485E-3</c:v>
                </c:pt>
                <c:pt idx="384">
                  <c:v>8.1844489129959674E-3</c:v>
                </c:pt>
                <c:pt idx="385">
                  <c:v>8.960426722494497E-3</c:v>
                </c:pt>
                <c:pt idx="386">
                  <c:v>9.1025953689474227E-3</c:v>
                </c:pt>
                <c:pt idx="387">
                  <c:v>8.82805912678075E-3</c:v>
                </c:pt>
                <c:pt idx="388">
                  <c:v>8.3136063534556201E-3</c:v>
                </c:pt>
                <c:pt idx="389">
                  <c:v>8.5003250607956563E-3</c:v>
                </c:pt>
                <c:pt idx="390">
                  <c:v>8.1776850844276511E-3</c:v>
                </c:pt>
                <c:pt idx="391">
                  <c:v>7.4024222618536608E-3</c:v>
                </c:pt>
                <c:pt idx="392">
                  <c:v>7.9247778058498981E-3</c:v>
                </c:pt>
                <c:pt idx="393">
                  <c:v>8.4854049218417524E-3</c:v>
                </c:pt>
                <c:pt idx="394">
                  <c:v>1.000358917682246E-2</c:v>
                </c:pt>
                <c:pt idx="395">
                  <c:v>1.0654778950384795E-2</c:v>
                </c:pt>
                <c:pt idx="396">
                  <c:v>1.0904327503189369E-2</c:v>
                </c:pt>
                <c:pt idx="397">
                  <c:v>9.4342446070719149E-3</c:v>
                </c:pt>
                <c:pt idx="398">
                  <c:v>7.8910102771861251E-3</c:v>
                </c:pt>
                <c:pt idx="399">
                  <c:v>8.0771979176345599E-3</c:v>
                </c:pt>
                <c:pt idx="400">
                  <c:v>8.832811857090471E-3</c:v>
                </c:pt>
                <c:pt idx="401">
                  <c:v>7.8996239776486805E-3</c:v>
                </c:pt>
                <c:pt idx="402">
                  <c:v>8.0283285439931712E-3</c:v>
                </c:pt>
                <c:pt idx="403">
                  <c:v>8.4731575071527888E-3</c:v>
                </c:pt>
                <c:pt idx="404">
                  <c:v>8.8190505657754718E-3</c:v>
                </c:pt>
                <c:pt idx="405">
                  <c:v>9.8966025142204189E-3</c:v>
                </c:pt>
                <c:pt idx="406">
                  <c:v>1.0117922343830764E-2</c:v>
                </c:pt>
                <c:pt idx="407">
                  <c:v>1.0248746311139485E-2</c:v>
                </c:pt>
                <c:pt idx="408">
                  <c:v>1.0499134645572512E-2</c:v>
                </c:pt>
                <c:pt idx="409">
                  <c:v>1.0001565847583799E-2</c:v>
                </c:pt>
                <c:pt idx="410">
                  <c:v>1.1334677064580608E-2</c:v>
                </c:pt>
                <c:pt idx="411">
                  <c:v>1.1605849326066658E-2</c:v>
                </c:pt>
                <c:pt idx="412">
                  <c:v>1.2443095926329069E-2</c:v>
                </c:pt>
                <c:pt idx="413">
                  <c:v>9.9158575745731305E-3</c:v>
                </c:pt>
                <c:pt idx="414">
                  <c:v>8.6439531970848148E-3</c:v>
                </c:pt>
                <c:pt idx="415">
                  <c:v>7.619125109136371E-3</c:v>
                </c:pt>
                <c:pt idx="416">
                  <c:v>7.7870499679802392E-3</c:v>
                </c:pt>
                <c:pt idx="417">
                  <c:v>4.0668050298337333E-3</c:v>
                </c:pt>
                <c:pt idx="418">
                  <c:v>3.4446825538823789E-3</c:v>
                </c:pt>
                <c:pt idx="419">
                  <c:v>3.8041747711987975E-3</c:v>
                </c:pt>
                <c:pt idx="420">
                  <c:v>2.662391380065706E-3</c:v>
                </c:pt>
                <c:pt idx="421">
                  <c:v>1.5313546418504929E-3</c:v>
                </c:pt>
                <c:pt idx="422">
                  <c:v>1.3830608156269915E-3</c:v>
                </c:pt>
                <c:pt idx="423">
                  <c:v>1.4243883189286291E-3</c:v>
                </c:pt>
                <c:pt idx="424">
                  <c:v>1.831480590878336E-3</c:v>
                </c:pt>
                <c:pt idx="425">
                  <c:v>2.0302426857072022E-3</c:v>
                </c:pt>
                <c:pt idx="426">
                  <c:v>1.6148617539549484E-3</c:v>
                </c:pt>
                <c:pt idx="427">
                  <c:v>1.3513823039714812E-3</c:v>
                </c:pt>
                <c:pt idx="428">
                  <c:v>6.1151570802435472E-4</c:v>
                </c:pt>
                <c:pt idx="429">
                  <c:v>2.9655644834778193E-4</c:v>
                </c:pt>
                <c:pt idx="430">
                  <c:v>3.674197436652333E-4</c:v>
                </c:pt>
                <c:pt idx="431">
                  <c:v>2.480101376264126E-4</c:v>
                </c:pt>
                <c:pt idx="432">
                  <c:v>1.8369191877409255E-4</c:v>
                </c:pt>
                <c:pt idx="433">
                  <c:v>9.5772811922943189E-5</c:v>
                </c:pt>
                <c:pt idx="434">
                  <c:v>2.882526308087197E-7</c:v>
                </c:pt>
                <c:pt idx="435">
                  <c:v>1.296480475836713E-4</c:v>
                </c:pt>
                <c:pt idx="436">
                  <c:v>9.5663440047417066E-5</c:v>
                </c:pt>
                <c:pt idx="437">
                  <c:v>9.1237839663218194E-5</c:v>
                </c:pt>
                <c:pt idx="438">
                  <c:v>2.9430398960476347E-4</c:v>
                </c:pt>
                <c:pt idx="439">
                  <c:v>6.6453428865651399E-4</c:v>
                </c:pt>
                <c:pt idx="440">
                  <c:v>5.1572572986443134E-4</c:v>
                </c:pt>
                <c:pt idx="441">
                  <c:v>3.4465309207810046E-4</c:v>
                </c:pt>
                <c:pt idx="442">
                  <c:v>5.5971661436489536E-4</c:v>
                </c:pt>
                <c:pt idx="443">
                  <c:v>3.9110321995076166E-4</c:v>
                </c:pt>
                <c:pt idx="444">
                  <c:v>4.0900342769103576E-4</c:v>
                </c:pt>
                <c:pt idx="445">
                  <c:v>7.1198844352042589E-4</c:v>
                </c:pt>
                <c:pt idx="446">
                  <c:v>7.4851628130572065E-4</c:v>
                </c:pt>
                <c:pt idx="447">
                  <c:v>4.097707244302738E-4</c:v>
                </c:pt>
                <c:pt idx="448">
                  <c:v>6.3360367636069298E-4</c:v>
                </c:pt>
                <c:pt idx="449">
                  <c:v>7.989543236273318E-4</c:v>
                </c:pt>
                <c:pt idx="450">
                  <c:v>6.9719355448557608E-4</c:v>
                </c:pt>
                <c:pt idx="451">
                  <c:v>3.1299875984215424E-4</c:v>
                </c:pt>
                <c:pt idx="452">
                  <c:v>3.3764396879073128E-4</c:v>
                </c:pt>
                <c:pt idx="453">
                  <c:v>4.9251810167434869E-4</c:v>
                </c:pt>
                <c:pt idx="454">
                  <c:v>7.6904964606893463E-4</c:v>
                </c:pt>
                <c:pt idx="455">
                  <c:v>6.2189366535663783E-4</c:v>
                </c:pt>
                <c:pt idx="456">
                  <c:v>4.1679301630160882E-4</c:v>
                </c:pt>
                <c:pt idx="457">
                  <c:v>2.4479108963986249E-4</c:v>
                </c:pt>
                <c:pt idx="458">
                  <c:v>3.0531049269069449E-4</c:v>
                </c:pt>
                <c:pt idx="459">
                  <c:v>5.8497656385948359E-4</c:v>
                </c:pt>
                <c:pt idx="460">
                  <c:v>6.8643735439620566E-4</c:v>
                </c:pt>
                <c:pt idx="461">
                  <c:v>1.5510849873575799E-3</c:v>
                </c:pt>
                <c:pt idx="462">
                  <c:v>1.4449560304803687E-3</c:v>
                </c:pt>
                <c:pt idx="463">
                  <c:v>4.0799943416563978E-4</c:v>
                </c:pt>
                <c:pt idx="464">
                  <c:v>5.4316693411643132E-4</c:v>
                </c:pt>
                <c:pt idx="465">
                  <c:v>5.2607649853151392E-4</c:v>
                </c:pt>
                <c:pt idx="466">
                  <c:v>7.544016969163775E-4</c:v>
                </c:pt>
                <c:pt idx="467">
                  <c:v>7.6661035340403806E-4</c:v>
                </c:pt>
                <c:pt idx="468">
                  <c:v>6.3533370159405821E-4</c:v>
                </c:pt>
                <c:pt idx="469">
                  <c:v>1.7095453443403891E-3</c:v>
                </c:pt>
                <c:pt idx="470">
                  <c:v>2.5501127301283746E-3</c:v>
                </c:pt>
                <c:pt idx="471">
                  <c:v>3.0213381251926628E-3</c:v>
                </c:pt>
                <c:pt idx="472">
                  <c:v>2.5357588268130372E-3</c:v>
                </c:pt>
                <c:pt idx="473">
                  <c:v>5.089858512454434E-3</c:v>
                </c:pt>
                <c:pt idx="474">
                  <c:v>6.1094600944159114E-3</c:v>
                </c:pt>
                <c:pt idx="475">
                  <c:v>8.0205904718025946E-3</c:v>
                </c:pt>
                <c:pt idx="476">
                  <c:v>1.0188462056179137E-2</c:v>
                </c:pt>
                <c:pt idx="477">
                  <c:v>1.5711206539112309E-2</c:v>
                </c:pt>
                <c:pt idx="478">
                  <c:v>1.4980861814393403E-2</c:v>
                </c:pt>
                <c:pt idx="479">
                  <c:v>1.2739052913750716E-2</c:v>
                </c:pt>
                <c:pt idx="480">
                  <c:v>1.6322025073726914E-2</c:v>
                </c:pt>
                <c:pt idx="481">
                  <c:v>1.5622218399183017E-2</c:v>
                </c:pt>
                <c:pt idx="482">
                  <c:v>1.1522179486978276E-2</c:v>
                </c:pt>
                <c:pt idx="483">
                  <c:v>9.9613917776594854E-3</c:v>
                </c:pt>
                <c:pt idx="484">
                  <c:v>1.0000221301700604E-2</c:v>
                </c:pt>
                <c:pt idx="485">
                  <c:v>9.3185352797000333E-3</c:v>
                </c:pt>
                <c:pt idx="486">
                  <c:v>1.0676511921411339E-2</c:v>
                </c:pt>
                <c:pt idx="487">
                  <c:v>1.2579755931237793E-2</c:v>
                </c:pt>
                <c:pt idx="488">
                  <c:v>1.1011700744981869E-2</c:v>
                </c:pt>
                <c:pt idx="489">
                  <c:v>8.5461119719755421E-3</c:v>
                </c:pt>
                <c:pt idx="490">
                  <c:v>8.0214308243262561E-3</c:v>
                </c:pt>
                <c:pt idx="491">
                  <c:v>6.2908485950378783E-3</c:v>
                </c:pt>
                <c:pt idx="492">
                  <c:v>6.1486575984290893E-3</c:v>
                </c:pt>
                <c:pt idx="493">
                  <c:v>8.9300287615075632E-3</c:v>
                </c:pt>
                <c:pt idx="494">
                  <c:v>7.6453310990458236E-3</c:v>
                </c:pt>
                <c:pt idx="495">
                  <c:v>7.9401030941927703E-3</c:v>
                </c:pt>
                <c:pt idx="496">
                  <c:v>7.098701628381953E-3</c:v>
                </c:pt>
                <c:pt idx="497">
                  <c:v>8.7874556279208243E-3</c:v>
                </c:pt>
                <c:pt idx="498">
                  <c:v>8.6291827624001092E-3</c:v>
                </c:pt>
                <c:pt idx="499">
                  <c:v>7.2196543710769234E-3</c:v>
                </c:pt>
                <c:pt idx="500">
                  <c:v>9.3300067623953917E-3</c:v>
                </c:pt>
                <c:pt idx="501">
                  <c:v>1.0307555255594653E-2</c:v>
                </c:pt>
                <c:pt idx="502">
                  <c:v>1.0134142781289473E-2</c:v>
                </c:pt>
                <c:pt idx="503">
                  <c:v>6.8662139944190024E-3</c:v>
                </c:pt>
                <c:pt idx="504">
                  <c:v>7.9446532022541521E-3</c:v>
                </c:pt>
                <c:pt idx="505">
                  <c:v>6.1322844172860477E-3</c:v>
                </c:pt>
                <c:pt idx="506">
                  <c:v>9.7134943864202565E-3</c:v>
                </c:pt>
                <c:pt idx="507">
                  <c:v>7.9629493178938558E-3</c:v>
                </c:pt>
                <c:pt idx="508">
                  <c:v>7.5963188363602687E-3</c:v>
                </c:pt>
                <c:pt idx="509">
                  <c:v>1.1917610894200788E-2</c:v>
                </c:pt>
                <c:pt idx="510">
                  <c:v>1.8910384660731264E-2</c:v>
                </c:pt>
                <c:pt idx="511">
                  <c:v>2.669853474080117E-2</c:v>
                </c:pt>
                <c:pt idx="512">
                  <c:v>1.7618491739163775E-2</c:v>
                </c:pt>
                <c:pt idx="513">
                  <c:v>1.354729711058131E-2</c:v>
                </c:pt>
                <c:pt idx="514">
                  <c:v>1.0336576963392652E-2</c:v>
                </c:pt>
                <c:pt idx="515">
                  <c:v>1.150179006837952E-2</c:v>
                </c:pt>
                <c:pt idx="516">
                  <c:v>1.0947669238512016E-2</c:v>
                </c:pt>
                <c:pt idx="517">
                  <c:v>1.114127894529736E-2</c:v>
                </c:pt>
                <c:pt idx="518">
                  <c:v>1.2122782650200942E-2</c:v>
                </c:pt>
                <c:pt idx="519">
                  <c:v>2.2780809471105848E-2</c:v>
                </c:pt>
                <c:pt idx="520">
                  <c:v>1.1259351907027244E-2</c:v>
                </c:pt>
                <c:pt idx="521">
                  <c:v>1.1584772332383177E-2</c:v>
                </c:pt>
                <c:pt idx="522">
                  <c:v>1.2381606548339004E-2</c:v>
                </c:pt>
                <c:pt idx="523">
                  <c:v>1.0982923198949628E-2</c:v>
                </c:pt>
                <c:pt idx="524">
                  <c:v>8.7739352665663402E-3</c:v>
                </c:pt>
                <c:pt idx="525">
                  <c:v>8.2429422923534224E-3</c:v>
                </c:pt>
                <c:pt idx="526">
                  <c:v>8.4305387127882898E-3</c:v>
                </c:pt>
                <c:pt idx="527">
                  <c:v>9.2651444542336692E-3</c:v>
                </c:pt>
                <c:pt idx="528">
                  <c:v>9.7532196268676034E-3</c:v>
                </c:pt>
                <c:pt idx="529">
                  <c:v>9.9835918379838091E-3</c:v>
                </c:pt>
                <c:pt idx="530">
                  <c:v>1.3515682911598548E-2</c:v>
                </c:pt>
                <c:pt idx="531">
                  <c:v>1.2690997436738098E-2</c:v>
                </c:pt>
                <c:pt idx="532">
                  <c:v>1.0952086936133558E-2</c:v>
                </c:pt>
                <c:pt idx="533">
                  <c:v>1.4392586202009802E-2</c:v>
                </c:pt>
                <c:pt idx="534">
                  <c:v>1.3158227668365973E-2</c:v>
                </c:pt>
                <c:pt idx="535">
                  <c:v>1.2133500249722077E-2</c:v>
                </c:pt>
                <c:pt idx="536">
                  <c:v>1.1736946172602994E-2</c:v>
                </c:pt>
                <c:pt idx="537">
                  <c:v>1.3843390602653697E-2</c:v>
                </c:pt>
                <c:pt idx="538">
                  <c:v>1.230929912364589E-2</c:v>
                </c:pt>
                <c:pt idx="539">
                  <c:v>7.9964166318508955E-3</c:v>
                </c:pt>
                <c:pt idx="540">
                  <c:v>7.3628344549298112E-3</c:v>
                </c:pt>
                <c:pt idx="541">
                  <c:v>6.9330809236762747E-3</c:v>
                </c:pt>
                <c:pt idx="542">
                  <c:v>5.2761607907701189E-3</c:v>
                </c:pt>
                <c:pt idx="543">
                  <c:v>5.3940306361535519E-3</c:v>
                </c:pt>
                <c:pt idx="544">
                  <c:v>4.9407054896322871E-3</c:v>
                </c:pt>
                <c:pt idx="545">
                  <c:v>5.2506618418068415E-3</c:v>
                </c:pt>
                <c:pt idx="546">
                  <c:v>3.6472219038844352E-3</c:v>
                </c:pt>
                <c:pt idx="547">
                  <c:v>2.3208427732622039E-3</c:v>
                </c:pt>
                <c:pt idx="548">
                  <c:v>3.4935927158335173E-3</c:v>
                </c:pt>
                <c:pt idx="549">
                  <c:v>2.5845033847946928E-3</c:v>
                </c:pt>
                <c:pt idx="550">
                  <c:v>1.2632713588401671E-3</c:v>
                </c:pt>
                <c:pt idx="551">
                  <c:v>6.6821864409147334E-4</c:v>
                </c:pt>
                <c:pt idx="552">
                  <c:v>7.8489212322876056E-4</c:v>
                </c:pt>
                <c:pt idx="553">
                  <c:v>3.9135344593475293E-4</c:v>
                </c:pt>
                <c:pt idx="554">
                  <c:v>1.3870616319023725E-4</c:v>
                </c:pt>
                <c:pt idx="555">
                  <c:v>8.712038187704193E-5</c:v>
                </c:pt>
                <c:pt idx="556">
                  <c:v>7.3483714262086633E-6</c:v>
                </c:pt>
                <c:pt idx="557">
                  <c:v>3.5911407956120171E-4</c:v>
                </c:pt>
                <c:pt idx="558">
                  <c:v>4.4997249521040242E-3</c:v>
                </c:pt>
                <c:pt idx="559">
                  <c:v>4.1984920150849002E-3</c:v>
                </c:pt>
                <c:pt idx="560">
                  <c:v>3.0814414921295392E-3</c:v>
                </c:pt>
                <c:pt idx="561">
                  <c:v>5.1089604966579934E-3</c:v>
                </c:pt>
                <c:pt idx="562">
                  <c:v>6.2387594514624282E-3</c:v>
                </c:pt>
                <c:pt idx="563">
                  <c:v>4.7733639980905834E-3</c:v>
                </c:pt>
                <c:pt idx="564">
                  <c:v>3.236051821247692E-3</c:v>
                </c:pt>
                <c:pt idx="565">
                  <c:v>1.5118690545248481E-3</c:v>
                </c:pt>
                <c:pt idx="566">
                  <c:v>9.8788763355295468E-4</c:v>
                </c:pt>
                <c:pt idx="567">
                  <c:v>9.6466992423356569E-5</c:v>
                </c:pt>
                <c:pt idx="568">
                  <c:v>8.7806989031263659E-5</c:v>
                </c:pt>
                <c:pt idx="569">
                  <c:v>3.784436559429561E-4</c:v>
                </c:pt>
                <c:pt idx="570">
                  <c:v>5.4271342517212578E-6</c:v>
                </c:pt>
                <c:pt idx="571">
                  <c:v>6.9275226814832883E-5</c:v>
                </c:pt>
                <c:pt idx="572">
                  <c:v>7.2188222379022349E-5</c:v>
                </c:pt>
                <c:pt idx="573">
                  <c:v>3.8554555785096664E-4</c:v>
                </c:pt>
                <c:pt idx="574">
                  <c:v>2.3175724371367868E-4</c:v>
                </c:pt>
                <c:pt idx="575">
                  <c:v>7.6326618343646531E-4</c:v>
                </c:pt>
                <c:pt idx="576">
                  <c:v>1.9345194997062508E-3</c:v>
                </c:pt>
                <c:pt idx="577">
                  <c:v>3.6188879596343662E-3</c:v>
                </c:pt>
                <c:pt idx="578">
                  <c:v>2.2740856225995812E-3</c:v>
                </c:pt>
                <c:pt idx="579">
                  <c:v>1.588559298041357E-3</c:v>
                </c:pt>
                <c:pt idx="580">
                  <c:v>9.2158267101466896E-4</c:v>
                </c:pt>
                <c:pt idx="581">
                  <c:v>6.1747707411585775E-5</c:v>
                </c:pt>
                <c:pt idx="582">
                  <c:v>4.4111425220408455E-6</c:v>
                </c:pt>
                <c:pt idx="583">
                  <c:v>7.1357787503120848E-5</c:v>
                </c:pt>
                <c:pt idx="584">
                  <c:v>1.7846012453137905E-5</c:v>
                </c:pt>
                <c:pt idx="585">
                  <c:v>1.9472260961095616E-6</c:v>
                </c:pt>
                <c:pt idx="586">
                  <c:v>7.6372846502843309E-6</c:v>
                </c:pt>
                <c:pt idx="587">
                  <c:v>5.666473648793542E-6</c:v>
                </c:pt>
                <c:pt idx="588">
                  <c:v>1.7642344267699541E-5</c:v>
                </c:pt>
                <c:pt idx="589">
                  <c:v>2.4319997592604379E-6</c:v>
                </c:pt>
                <c:pt idx="590">
                  <c:v>1.9972947796025595E-6</c:v>
                </c:pt>
                <c:pt idx="591">
                  <c:v>2.2328612191659034E-5</c:v>
                </c:pt>
                <c:pt idx="592">
                  <c:v>6.1601417277613906E-5</c:v>
                </c:pt>
                <c:pt idx="593">
                  <c:v>4.8265567267454437E-6</c:v>
                </c:pt>
                <c:pt idx="594">
                  <c:v>1.6538615940681136E-7</c:v>
                </c:pt>
                <c:pt idx="595">
                  <c:v>1.7732892861509799E-4</c:v>
                </c:pt>
                <c:pt idx="596">
                  <c:v>1.5667648827703842E-4</c:v>
                </c:pt>
                <c:pt idx="597">
                  <c:v>1.2917294306270639E-4</c:v>
                </c:pt>
                <c:pt idx="598">
                  <c:v>5.7867558463109707E-4</c:v>
                </c:pt>
                <c:pt idx="599">
                  <c:v>8.2305911133989575E-4</c:v>
                </c:pt>
                <c:pt idx="600">
                  <c:v>1.8099067717357415E-3</c:v>
                </c:pt>
                <c:pt idx="601">
                  <c:v>2.1134316587230915E-3</c:v>
                </c:pt>
                <c:pt idx="602">
                  <c:v>2.8314556450826094E-3</c:v>
                </c:pt>
                <c:pt idx="603">
                  <c:v>3.3158629254428163E-3</c:v>
                </c:pt>
                <c:pt idx="604">
                  <c:v>4.8213458534481449E-3</c:v>
                </c:pt>
                <c:pt idx="605">
                  <c:v>5.7224827585672725E-3</c:v>
                </c:pt>
                <c:pt idx="606">
                  <c:v>5.1991470276818511E-3</c:v>
                </c:pt>
                <c:pt idx="607">
                  <c:v>5.0948019892966892E-3</c:v>
                </c:pt>
                <c:pt idx="608">
                  <c:v>4.6655383403835385E-3</c:v>
                </c:pt>
                <c:pt idx="609">
                  <c:v>4.3403676066093915E-3</c:v>
                </c:pt>
                <c:pt idx="610">
                  <c:v>5.743336109643846E-3</c:v>
                </c:pt>
                <c:pt idx="611">
                  <c:v>4.8911027736420198E-3</c:v>
                </c:pt>
                <c:pt idx="612">
                  <c:v>3.5404287141593441E-3</c:v>
                </c:pt>
                <c:pt idx="613">
                  <c:v>4.1947462341984888E-3</c:v>
                </c:pt>
                <c:pt idx="614">
                  <c:v>5.2534622108595767E-3</c:v>
                </c:pt>
                <c:pt idx="615">
                  <c:v>3.2890658246825682E-3</c:v>
                </c:pt>
                <c:pt idx="616">
                  <c:v>3.2539946784051806E-3</c:v>
                </c:pt>
                <c:pt idx="617">
                  <c:v>2.0852185085028303E-3</c:v>
                </c:pt>
                <c:pt idx="618">
                  <c:v>1.7761439590261675E-3</c:v>
                </c:pt>
                <c:pt idx="619">
                  <c:v>2.4621664091773548E-3</c:v>
                </c:pt>
                <c:pt idx="620">
                  <c:v>2.5960302171155955E-3</c:v>
                </c:pt>
                <c:pt idx="621">
                  <c:v>1.7026933521644601E-3</c:v>
                </c:pt>
                <c:pt idx="622">
                  <c:v>1.4964912528040429E-3</c:v>
                </c:pt>
                <c:pt idx="623">
                  <c:v>1.4282017653994802E-3</c:v>
                </c:pt>
                <c:pt idx="624">
                  <c:v>1.6291519512470895E-3</c:v>
                </c:pt>
                <c:pt idx="625">
                  <c:v>1.2025811539889736E-3</c:v>
                </c:pt>
                <c:pt idx="626">
                  <c:v>1.2867078005268083E-3</c:v>
                </c:pt>
                <c:pt idx="627">
                  <c:v>1.7104406032792171E-3</c:v>
                </c:pt>
                <c:pt idx="628">
                  <c:v>1.9038061119277551E-3</c:v>
                </c:pt>
                <c:pt idx="629">
                  <c:v>1.7916098331515649E-3</c:v>
                </c:pt>
                <c:pt idx="630">
                  <c:v>1.1055755284215651E-3</c:v>
                </c:pt>
                <c:pt idx="631">
                  <c:v>1.0351309823410312E-3</c:v>
                </c:pt>
                <c:pt idx="632">
                  <c:v>7.4835292681010694E-4</c:v>
                </c:pt>
                <c:pt idx="633">
                  <c:v>9.176985069594152E-4</c:v>
                </c:pt>
                <c:pt idx="634">
                  <c:v>7.8728529777072028E-4</c:v>
                </c:pt>
                <c:pt idx="635">
                  <c:v>8.6866344287812077E-4</c:v>
                </c:pt>
                <c:pt idx="636">
                  <c:v>7.2404297494097251E-4</c:v>
                </c:pt>
                <c:pt idx="637">
                  <c:v>5.1085090739918311E-4</c:v>
                </c:pt>
                <c:pt idx="638">
                  <c:v>3.8554466851359797E-4</c:v>
                </c:pt>
                <c:pt idx="639">
                  <c:v>1.9135928742388159E-4</c:v>
                </c:pt>
                <c:pt idx="640">
                  <c:v>1.4198569529449916E-4</c:v>
                </c:pt>
                <c:pt idx="641">
                  <c:v>2.2394003882329698E-4</c:v>
                </c:pt>
                <c:pt idx="642">
                  <c:v>6.6936012529257159E-4</c:v>
                </c:pt>
                <c:pt idx="643">
                  <c:v>3.6328966648715137E-4</c:v>
                </c:pt>
                <c:pt idx="644">
                  <c:v>5.6265016515919778E-4</c:v>
                </c:pt>
                <c:pt idx="645">
                  <c:v>2.5792551324838888E-4</c:v>
                </c:pt>
                <c:pt idx="646">
                  <c:v>2.0094414500951171E-4</c:v>
                </c:pt>
                <c:pt idx="647">
                  <c:v>2.9579520487648151E-4</c:v>
                </c:pt>
                <c:pt idx="648">
                  <c:v>3.060644773359519E-4</c:v>
                </c:pt>
                <c:pt idx="649">
                  <c:v>3.1422074278004861E-4</c:v>
                </c:pt>
                <c:pt idx="650">
                  <c:v>1.3807263273090664E-4</c:v>
                </c:pt>
                <c:pt idx="651">
                  <c:v>2.8057597596891238E-4</c:v>
                </c:pt>
                <c:pt idx="652">
                  <c:v>5.3227229613118183E-4</c:v>
                </c:pt>
                <c:pt idx="653">
                  <c:v>7.2140319532525447E-4</c:v>
                </c:pt>
                <c:pt idx="654">
                  <c:v>9.4876076661147871E-4</c:v>
                </c:pt>
                <c:pt idx="655">
                  <c:v>1.1820316332348364E-3</c:v>
                </c:pt>
                <c:pt idx="656">
                  <c:v>1.2540086250103044E-3</c:v>
                </c:pt>
                <c:pt idx="657">
                  <c:v>1.2047961110401525E-3</c:v>
                </c:pt>
                <c:pt idx="658">
                  <c:v>1.0703260728964277E-3</c:v>
                </c:pt>
                <c:pt idx="659">
                  <c:v>1.4984493888797413E-3</c:v>
                </c:pt>
                <c:pt idx="660">
                  <c:v>1.9550089620486962E-3</c:v>
                </c:pt>
                <c:pt idx="661">
                  <c:v>1.566972314614765E-3</c:v>
                </c:pt>
                <c:pt idx="662">
                  <c:v>1.4389781317312373E-3</c:v>
                </c:pt>
                <c:pt idx="663">
                  <c:v>1.0884537495410409E-3</c:v>
                </c:pt>
                <c:pt idx="664">
                  <c:v>1.6753142764238645E-3</c:v>
                </c:pt>
                <c:pt idx="665">
                  <c:v>1.0187803323646637E-3</c:v>
                </c:pt>
                <c:pt idx="666">
                  <c:v>1.00124178304231E-3</c:v>
                </c:pt>
                <c:pt idx="667">
                  <c:v>1.2743758174315525E-3</c:v>
                </c:pt>
                <c:pt idx="668">
                  <c:v>1.0633892136589326E-3</c:v>
                </c:pt>
                <c:pt idx="669">
                  <c:v>7.293344336308864E-4</c:v>
                </c:pt>
                <c:pt idx="670">
                  <c:v>6.094743123063167E-4</c:v>
                </c:pt>
                <c:pt idx="671">
                  <c:v>7.1037362734564942E-4</c:v>
                </c:pt>
                <c:pt idx="672">
                  <c:v>9.1167628682475919E-4</c:v>
                </c:pt>
                <c:pt idx="673">
                  <c:v>1.0521182388994917E-3</c:v>
                </c:pt>
                <c:pt idx="674">
                  <c:v>7.0381628108087159E-4</c:v>
                </c:pt>
                <c:pt idx="675">
                  <c:v>3.8439371889039341E-4</c:v>
                </c:pt>
                <c:pt idx="676">
                  <c:v>1.0156385049471464E-4</c:v>
                </c:pt>
                <c:pt idx="677">
                  <c:v>3.951822754071569E-5</c:v>
                </c:pt>
                <c:pt idx="678">
                  <c:v>1.7933747314312337E-5</c:v>
                </c:pt>
                <c:pt idx="679">
                  <c:v>1.283287487584029E-5</c:v>
                </c:pt>
                <c:pt idx="680">
                  <c:v>6.1930004395242891E-6</c:v>
                </c:pt>
                <c:pt idx="681">
                  <c:v>9.6013465580909641E-7</c:v>
                </c:pt>
                <c:pt idx="682">
                  <c:v>1.5968072666408877E-5</c:v>
                </c:pt>
                <c:pt idx="683">
                  <c:v>1.5875186384482121E-5</c:v>
                </c:pt>
                <c:pt idx="684">
                  <c:v>2.7673589780872178E-2</c:v>
                </c:pt>
                <c:pt idx="685">
                  <c:v>2.6798378768712949E-2</c:v>
                </c:pt>
                <c:pt idx="686">
                  <c:v>2.5867673578480667E-2</c:v>
                </c:pt>
                <c:pt idx="687">
                  <c:v>2.5240011912547586E-2</c:v>
                </c:pt>
                <c:pt idx="688">
                  <c:v>2.4807542349431173E-2</c:v>
                </c:pt>
                <c:pt idx="689">
                  <c:v>2.5036583397395881E-2</c:v>
                </c:pt>
                <c:pt idx="690">
                  <c:v>2.6011220628997262E-2</c:v>
                </c:pt>
                <c:pt idx="691">
                  <c:v>2.8101349162505534E-2</c:v>
                </c:pt>
                <c:pt idx="692">
                  <c:v>2.4982191866845138E-2</c:v>
                </c:pt>
                <c:pt idx="693">
                  <c:v>2.4134137112425395E-2</c:v>
                </c:pt>
                <c:pt idx="694">
                  <c:v>1.934816489431241E-2</c:v>
                </c:pt>
                <c:pt idx="695">
                  <c:v>1.8895278849026996E-2</c:v>
                </c:pt>
                <c:pt idx="696">
                  <c:v>1.8091733873632467E-2</c:v>
                </c:pt>
                <c:pt idx="697">
                  <c:v>1.9051641834234145E-2</c:v>
                </c:pt>
                <c:pt idx="698">
                  <c:v>2.2923482751201509E-2</c:v>
                </c:pt>
                <c:pt idx="699">
                  <c:v>2.130499904246393E-2</c:v>
                </c:pt>
                <c:pt idx="700">
                  <c:v>1.5834213552329598E-2</c:v>
                </c:pt>
                <c:pt idx="701">
                  <c:v>1.6219071419118887E-2</c:v>
                </c:pt>
                <c:pt idx="702">
                  <c:v>1.7818898905071007E-2</c:v>
                </c:pt>
                <c:pt idx="703">
                  <c:v>1.7587574379038767E-2</c:v>
                </c:pt>
                <c:pt idx="704">
                  <c:v>1.6821552645618965E-2</c:v>
                </c:pt>
                <c:pt idx="705">
                  <c:v>1.6786367282063119E-2</c:v>
                </c:pt>
                <c:pt idx="706">
                  <c:v>1.6678800209020957E-2</c:v>
                </c:pt>
                <c:pt idx="707">
                  <c:v>1.3675778732939629E-2</c:v>
                </c:pt>
                <c:pt idx="708">
                  <c:v>1.2271509086417573E-2</c:v>
                </c:pt>
                <c:pt idx="709">
                  <c:v>9.3877017417516515E-3</c:v>
                </c:pt>
                <c:pt idx="710">
                  <c:v>1.0480321775793649E-2</c:v>
                </c:pt>
                <c:pt idx="711">
                  <c:v>1.1478576635419884E-2</c:v>
                </c:pt>
                <c:pt idx="712">
                  <c:v>1.0595573874094259E-2</c:v>
                </c:pt>
                <c:pt idx="713">
                  <c:v>8.953527193975323E-3</c:v>
                </c:pt>
                <c:pt idx="714">
                  <c:v>9.9132271370581566E-3</c:v>
                </c:pt>
                <c:pt idx="715">
                  <c:v>9.3288876664355154E-3</c:v>
                </c:pt>
                <c:pt idx="716">
                  <c:v>8.0064678528670788E-3</c:v>
                </c:pt>
                <c:pt idx="717">
                  <c:v>6.6794465300190498E-3</c:v>
                </c:pt>
                <c:pt idx="718">
                  <c:v>6.8770063907868896E-3</c:v>
                </c:pt>
                <c:pt idx="719">
                  <c:v>5.5397538180333612E-3</c:v>
                </c:pt>
                <c:pt idx="720">
                  <c:v>5.214708208734869E-3</c:v>
                </c:pt>
                <c:pt idx="721">
                  <c:v>3.2691436155502991E-3</c:v>
                </c:pt>
                <c:pt idx="722">
                  <c:v>3.8017703775125879E-3</c:v>
                </c:pt>
                <c:pt idx="723">
                  <c:v>2.6905995676187186E-3</c:v>
                </c:pt>
                <c:pt idx="724">
                  <c:v>1.4734835872317095E-3</c:v>
                </c:pt>
                <c:pt idx="725">
                  <c:v>9.5180883005934684E-4</c:v>
                </c:pt>
                <c:pt idx="726">
                  <c:v>9.3730659571926878E-4</c:v>
                </c:pt>
                <c:pt idx="727">
                  <c:v>5.5153335638444604E-4</c:v>
                </c:pt>
                <c:pt idx="728">
                  <c:v>1.4693752158934602E-4</c:v>
                </c:pt>
                <c:pt idx="729">
                  <c:v>9.6102726237461925E-4</c:v>
                </c:pt>
                <c:pt idx="730">
                  <c:v>1.7225818895259162E-3</c:v>
                </c:pt>
                <c:pt idx="731">
                  <c:v>2.0549732502438208E-3</c:v>
                </c:pt>
                <c:pt idx="732">
                  <c:v>2.5438874293044248E-3</c:v>
                </c:pt>
                <c:pt idx="733">
                  <c:v>3.7152043721007111E-3</c:v>
                </c:pt>
                <c:pt idx="734">
                  <c:v>2.3597682810522556E-3</c:v>
                </c:pt>
                <c:pt idx="735">
                  <c:v>1.2914970303855983E-3</c:v>
                </c:pt>
                <c:pt idx="736">
                  <c:v>2.5625476699278794E-4</c:v>
                </c:pt>
                <c:pt idx="737">
                  <c:v>1.6546105357652811E-4</c:v>
                </c:pt>
                <c:pt idx="738">
                  <c:v>1.5701662487789441E-4</c:v>
                </c:pt>
                <c:pt idx="739">
                  <c:v>4.8530770598156431E-4</c:v>
                </c:pt>
                <c:pt idx="740">
                  <c:v>7.8202749224674795E-4</c:v>
                </c:pt>
                <c:pt idx="741">
                  <c:v>5.5359741174199637E-4</c:v>
                </c:pt>
                <c:pt idx="742">
                  <c:v>8.9796588307093693E-5</c:v>
                </c:pt>
                <c:pt idx="743">
                  <c:v>2.0072393065632586E-4</c:v>
                </c:pt>
                <c:pt idx="744">
                  <c:v>5.4466449000109671E-4</c:v>
                </c:pt>
                <c:pt idx="745">
                  <c:v>4.6986909230983982E-4</c:v>
                </c:pt>
                <c:pt idx="746">
                  <c:v>5.1859316516338506E-4</c:v>
                </c:pt>
                <c:pt idx="747">
                  <c:v>8.0984968077333643E-4</c:v>
                </c:pt>
                <c:pt idx="748">
                  <c:v>3.8652304606689287E-4</c:v>
                </c:pt>
                <c:pt idx="749">
                  <c:v>8.8408157705063118E-5</c:v>
                </c:pt>
                <c:pt idx="750">
                  <c:v>1.1602330002736465E-5</c:v>
                </c:pt>
                <c:pt idx="751">
                  <c:v>1.3651262633376874E-6</c:v>
                </c:pt>
                <c:pt idx="752">
                  <c:v>4.3324381577277099E-4</c:v>
                </c:pt>
                <c:pt idx="753">
                  <c:v>4.0055691583248466E-4</c:v>
                </c:pt>
                <c:pt idx="754">
                  <c:v>1.3490733071481686E-3</c:v>
                </c:pt>
                <c:pt idx="755">
                  <c:v>4.6696652682790506E-4</c:v>
                </c:pt>
                <c:pt idx="756">
                  <c:v>8.9394531940310753E-4</c:v>
                </c:pt>
                <c:pt idx="757">
                  <c:v>2.2226037556703905E-3</c:v>
                </c:pt>
                <c:pt idx="758">
                  <c:v>4.2818353581971693E-3</c:v>
                </c:pt>
                <c:pt idx="759">
                  <c:v>7.1873183984721839E-3</c:v>
                </c:pt>
                <c:pt idx="760">
                  <c:v>3.3320277264646102E-3</c:v>
                </c:pt>
                <c:pt idx="761">
                  <c:v>1.8583742562226038E-3</c:v>
                </c:pt>
                <c:pt idx="762">
                  <c:v>6.2087507612021431E-4</c:v>
                </c:pt>
                <c:pt idx="763">
                  <c:v>2.5991570226401321E-4</c:v>
                </c:pt>
                <c:pt idx="764">
                  <c:v>2.7021719974589276E-5</c:v>
                </c:pt>
                <c:pt idx="765">
                  <c:v>6.4133533813423631E-5</c:v>
                </c:pt>
                <c:pt idx="766">
                  <c:v>9.3468820817465666E-5</c:v>
                </c:pt>
                <c:pt idx="767">
                  <c:v>4.7850274365968359E-4</c:v>
                </c:pt>
                <c:pt idx="768">
                  <c:v>1.1976175192078859E-3</c:v>
                </c:pt>
                <c:pt idx="769">
                  <c:v>9.1289929759095102E-4</c:v>
                </c:pt>
                <c:pt idx="770">
                  <c:v>1.2552277846445495E-3</c:v>
                </c:pt>
                <c:pt idx="771">
                  <c:v>1.6858981554135567E-3</c:v>
                </c:pt>
                <c:pt idx="772">
                  <c:v>6.538142049005637E-4</c:v>
                </c:pt>
                <c:pt idx="773">
                  <c:v>4.6743860427527796E-4</c:v>
                </c:pt>
                <c:pt idx="774">
                  <c:v>2.7764937771265047E-4</c:v>
                </c:pt>
                <c:pt idx="775">
                  <c:v>5.9242481305788808E-4</c:v>
                </c:pt>
                <c:pt idx="776">
                  <c:v>8.6542317434559258E-4</c:v>
                </c:pt>
                <c:pt idx="777">
                  <c:v>8.6742348894335952E-4</c:v>
                </c:pt>
                <c:pt idx="778">
                  <c:v>1.0147566265555062E-3</c:v>
                </c:pt>
                <c:pt idx="779">
                  <c:v>8.4044918171277303E-4</c:v>
                </c:pt>
                <c:pt idx="780">
                  <c:v>1.5494393885104637E-3</c:v>
                </c:pt>
                <c:pt idx="781">
                  <c:v>1.1808255680889484E-3</c:v>
                </c:pt>
                <c:pt idx="782">
                  <c:v>9.0492905013420826E-4</c:v>
                </c:pt>
                <c:pt idx="783">
                  <c:v>1.0138689309919743E-3</c:v>
                </c:pt>
                <c:pt idx="784">
                  <c:v>9.853115894541875E-4</c:v>
                </c:pt>
                <c:pt idx="785">
                  <c:v>4.4756134857345988E-4</c:v>
                </c:pt>
                <c:pt idx="786">
                  <c:v>6.672652166855547E-4</c:v>
                </c:pt>
                <c:pt idx="787">
                  <c:v>1.1811110300990386E-3</c:v>
                </c:pt>
                <c:pt idx="788">
                  <c:v>1.1889352267559314E-3</c:v>
                </c:pt>
                <c:pt idx="789">
                  <c:v>1.5361228157827794E-3</c:v>
                </c:pt>
                <c:pt idx="790">
                  <c:v>2.3350851958975193E-3</c:v>
                </c:pt>
                <c:pt idx="791">
                  <c:v>2.5419883962310135E-3</c:v>
                </c:pt>
                <c:pt idx="792">
                  <c:v>2.9211392422159232E-3</c:v>
                </c:pt>
                <c:pt idx="793">
                  <c:v>3.9603313673024195E-3</c:v>
                </c:pt>
                <c:pt idx="794">
                  <c:v>3.4907093690661516E-3</c:v>
                </c:pt>
                <c:pt idx="795">
                  <c:v>3.060926494183431E-3</c:v>
                </c:pt>
                <c:pt idx="796">
                  <c:v>4.7344770064020525E-3</c:v>
                </c:pt>
                <c:pt idx="797">
                  <c:v>5.2891045547559393E-3</c:v>
                </c:pt>
                <c:pt idx="798">
                  <c:v>4.7102206288409075E-3</c:v>
                </c:pt>
                <c:pt idx="799">
                  <c:v>4.60824014050038E-3</c:v>
                </c:pt>
                <c:pt idx="800">
                  <c:v>6.0144859338647416E-3</c:v>
                </c:pt>
                <c:pt idx="801">
                  <c:v>5.0615576811405324E-3</c:v>
                </c:pt>
                <c:pt idx="802">
                  <c:v>5.6824254451603579E-3</c:v>
                </c:pt>
                <c:pt idx="803">
                  <c:v>8.4703592227469288E-3</c:v>
                </c:pt>
                <c:pt idx="804">
                  <c:v>8.268354863089784E-3</c:v>
                </c:pt>
                <c:pt idx="805">
                  <c:v>1.0599089987162967E-2</c:v>
                </c:pt>
                <c:pt idx="806">
                  <c:v>1.1886018741726043E-2</c:v>
                </c:pt>
                <c:pt idx="807">
                  <c:v>1.1593431729737114E-2</c:v>
                </c:pt>
                <c:pt idx="808">
                  <c:v>1.0822113109122259E-2</c:v>
                </c:pt>
                <c:pt idx="809">
                  <c:v>9.5351550767155419E-3</c:v>
                </c:pt>
                <c:pt idx="810">
                  <c:v>8.9478499110310708E-3</c:v>
                </c:pt>
                <c:pt idx="811">
                  <c:v>8.8660443582956796E-3</c:v>
                </c:pt>
                <c:pt idx="812">
                  <c:v>8.4027178115234358E-3</c:v>
                </c:pt>
                <c:pt idx="813">
                  <c:v>1.1075563350263655E-2</c:v>
                </c:pt>
                <c:pt idx="814">
                  <c:v>1.0200739724265008E-2</c:v>
                </c:pt>
                <c:pt idx="815">
                  <c:v>1.1085565409494407E-2</c:v>
                </c:pt>
                <c:pt idx="816">
                  <c:v>1.0757614295717022E-2</c:v>
                </c:pt>
                <c:pt idx="817">
                  <c:v>1.2560973023160867E-2</c:v>
                </c:pt>
                <c:pt idx="818">
                  <c:v>1.3010063433582667E-2</c:v>
                </c:pt>
                <c:pt idx="819">
                  <c:v>1.3344493896500583E-2</c:v>
                </c:pt>
                <c:pt idx="820">
                  <c:v>1.4184566090876566E-2</c:v>
                </c:pt>
                <c:pt idx="821">
                  <c:v>1.4068909407227985E-2</c:v>
                </c:pt>
                <c:pt idx="822">
                  <c:v>1.3871583545723255E-2</c:v>
                </c:pt>
                <c:pt idx="823">
                  <c:v>1.2930172758891368E-2</c:v>
                </c:pt>
                <c:pt idx="824">
                  <c:v>1.3461984846004544E-2</c:v>
                </c:pt>
                <c:pt idx="825">
                  <c:v>1.4842427799645031E-2</c:v>
                </c:pt>
                <c:pt idx="826">
                  <c:v>1.7540599356885161E-2</c:v>
                </c:pt>
                <c:pt idx="827">
                  <c:v>1.3556056009646329E-2</c:v>
                </c:pt>
                <c:pt idx="828">
                  <c:v>1.1851062068089505E-2</c:v>
                </c:pt>
                <c:pt idx="829">
                  <c:v>1.1717106452251821E-2</c:v>
                </c:pt>
                <c:pt idx="830">
                  <c:v>1.222082221180028E-2</c:v>
                </c:pt>
                <c:pt idx="831">
                  <c:v>1.4850901589741124E-2</c:v>
                </c:pt>
                <c:pt idx="832">
                  <c:v>1.3959220969548171E-2</c:v>
                </c:pt>
                <c:pt idx="833">
                  <c:v>1.282303185068275E-2</c:v>
                </c:pt>
                <c:pt idx="834">
                  <c:v>1.5688030439398173E-2</c:v>
                </c:pt>
                <c:pt idx="835">
                  <c:v>1.7729229932915702E-2</c:v>
                </c:pt>
                <c:pt idx="836">
                  <c:v>1.5593516154002856E-2</c:v>
                </c:pt>
                <c:pt idx="837">
                  <c:v>1.3533382004502343E-2</c:v>
                </c:pt>
                <c:pt idx="838">
                  <c:v>9.9153541131734406E-3</c:v>
                </c:pt>
                <c:pt idx="839">
                  <c:v>1.0264255062245783E-2</c:v>
                </c:pt>
                <c:pt idx="840">
                  <c:v>9.9472029017724454E-3</c:v>
                </c:pt>
                <c:pt idx="841">
                  <c:v>6.8118804902868816E-3</c:v>
                </c:pt>
                <c:pt idx="842">
                  <c:v>6.1506782266885218E-3</c:v>
                </c:pt>
                <c:pt idx="843">
                  <c:v>7.5714193025267079E-3</c:v>
                </c:pt>
                <c:pt idx="844">
                  <c:v>9.0392425615944665E-3</c:v>
                </c:pt>
                <c:pt idx="845">
                  <c:v>7.5308769259031395E-3</c:v>
                </c:pt>
                <c:pt idx="846">
                  <c:v>9.1301384242492376E-3</c:v>
                </c:pt>
                <c:pt idx="847">
                  <c:v>8.129040164740909E-3</c:v>
                </c:pt>
                <c:pt idx="848">
                  <c:v>7.2573532614819023E-3</c:v>
                </c:pt>
                <c:pt idx="849">
                  <c:v>5.5825976760197479E-3</c:v>
                </c:pt>
                <c:pt idx="850">
                  <c:v>5.791441885253921E-3</c:v>
                </c:pt>
                <c:pt idx="851">
                  <c:v>4.2420414523587392E-3</c:v>
                </c:pt>
                <c:pt idx="852">
                  <c:v>3.5686490682563517E-3</c:v>
                </c:pt>
                <c:pt idx="853">
                  <c:v>4.0386826345192731E-3</c:v>
                </c:pt>
                <c:pt idx="854">
                  <c:v>4.2501706620770383E-3</c:v>
                </c:pt>
                <c:pt idx="855">
                  <c:v>4.2049175875319656E-3</c:v>
                </c:pt>
                <c:pt idx="856">
                  <c:v>5.2096390773325096E-3</c:v>
                </c:pt>
                <c:pt idx="857">
                  <c:v>4.5032964431375219E-3</c:v>
                </c:pt>
                <c:pt idx="858">
                  <c:v>4.8754855740471949E-3</c:v>
                </c:pt>
                <c:pt idx="859">
                  <c:v>3.7806644917326641E-3</c:v>
                </c:pt>
                <c:pt idx="860">
                  <c:v>3.3163388435905011E-3</c:v>
                </c:pt>
                <c:pt idx="861">
                  <c:v>3.2868431457209872E-3</c:v>
                </c:pt>
                <c:pt idx="862">
                  <c:v>3.3543484625208264E-3</c:v>
                </c:pt>
                <c:pt idx="863">
                  <c:v>2.0953170450713613E-3</c:v>
                </c:pt>
                <c:pt idx="864">
                  <c:v>2.5341874662766959E-3</c:v>
                </c:pt>
                <c:pt idx="865">
                  <c:v>1.6760637727303701E-3</c:v>
                </c:pt>
                <c:pt idx="866">
                  <c:v>1.3777973058827207E-3</c:v>
                </c:pt>
                <c:pt idx="867">
                  <c:v>1.4941154566347151E-3</c:v>
                </c:pt>
                <c:pt idx="868">
                  <c:v>2.1722420549098974E-3</c:v>
                </c:pt>
                <c:pt idx="869">
                  <c:v>3.4409325387456387E-3</c:v>
                </c:pt>
                <c:pt idx="870">
                  <c:v>3.0608243920629387E-3</c:v>
                </c:pt>
                <c:pt idx="871">
                  <c:v>1.7511434340170306E-3</c:v>
                </c:pt>
                <c:pt idx="872">
                  <c:v>2.1255941420207989E-3</c:v>
                </c:pt>
                <c:pt idx="873">
                  <c:v>1.1805816683934604E-3</c:v>
                </c:pt>
                <c:pt idx="874">
                  <c:v>1.5636852648352087E-3</c:v>
                </c:pt>
                <c:pt idx="875">
                  <c:v>1.2017696980657917E-3</c:v>
                </c:pt>
                <c:pt idx="876">
                  <c:v>6.9533603855194122E-4</c:v>
                </c:pt>
                <c:pt idx="877">
                  <c:v>4.6227218908107909E-4</c:v>
                </c:pt>
                <c:pt idx="878">
                  <c:v>4.2250827736974841E-4</c:v>
                </c:pt>
                <c:pt idx="879">
                  <c:v>1.3549783473100101E-3</c:v>
                </c:pt>
                <c:pt idx="880">
                  <c:v>9.4686508978219759E-4</c:v>
                </c:pt>
                <c:pt idx="881">
                  <c:v>1.1192254941309126E-3</c:v>
                </c:pt>
                <c:pt idx="882">
                  <c:v>1.2014818501083608E-3</c:v>
                </c:pt>
                <c:pt idx="883">
                  <c:v>1.0448558604486207E-3</c:v>
                </c:pt>
                <c:pt idx="884">
                  <c:v>1.5180311253429959E-3</c:v>
                </c:pt>
                <c:pt idx="885">
                  <c:v>2.2129610718054178E-3</c:v>
                </c:pt>
                <c:pt idx="886">
                  <c:v>1.7552823894163897E-3</c:v>
                </c:pt>
                <c:pt idx="887">
                  <c:v>1.2528774867137365E-3</c:v>
                </c:pt>
                <c:pt idx="888">
                  <c:v>1.1240238970807565E-3</c:v>
                </c:pt>
                <c:pt idx="889">
                  <c:v>1.2814090227138088E-3</c:v>
                </c:pt>
                <c:pt idx="890">
                  <c:v>9.1102615873974791E-4</c:v>
                </c:pt>
                <c:pt idx="891">
                  <c:v>5.4717832772717423E-4</c:v>
                </c:pt>
                <c:pt idx="892">
                  <c:v>1.3915839776436846E-3</c:v>
                </c:pt>
                <c:pt idx="893">
                  <c:v>1.0855181892710836E-3</c:v>
                </c:pt>
                <c:pt idx="894">
                  <c:v>1.084658269108308E-3</c:v>
                </c:pt>
                <c:pt idx="895">
                  <c:v>1.6059019768608987E-3</c:v>
                </c:pt>
                <c:pt idx="896">
                  <c:v>1.3948890360786859E-3</c:v>
                </c:pt>
                <c:pt idx="897">
                  <c:v>1.7583686895320822E-3</c:v>
                </c:pt>
                <c:pt idx="898">
                  <c:v>1.2703863763565638E-3</c:v>
                </c:pt>
                <c:pt idx="899">
                  <c:v>1.2356222582384261E-3</c:v>
                </c:pt>
                <c:pt idx="900">
                  <c:v>1.6066632561243313E-3</c:v>
                </c:pt>
                <c:pt idx="901">
                  <c:v>1.1393822499215478E-3</c:v>
                </c:pt>
                <c:pt idx="902">
                  <c:v>1.3529316616136694E-3</c:v>
                </c:pt>
                <c:pt idx="903">
                  <c:v>1.8622626508215847E-3</c:v>
                </c:pt>
                <c:pt idx="904">
                  <c:v>1.3776405539648573E-3</c:v>
                </c:pt>
                <c:pt idx="905">
                  <c:v>1.1611649151292585E-3</c:v>
                </c:pt>
                <c:pt idx="906">
                  <c:v>9.868711585093498E-4</c:v>
                </c:pt>
                <c:pt idx="907">
                  <c:v>8.0376734095275219E-4</c:v>
                </c:pt>
                <c:pt idx="908">
                  <c:v>1.1852654604454301E-3</c:v>
                </c:pt>
                <c:pt idx="909">
                  <c:v>1.3326869210639938E-3</c:v>
                </c:pt>
                <c:pt idx="910">
                  <c:v>1.5479937999104672E-3</c:v>
                </c:pt>
                <c:pt idx="911">
                  <c:v>1.4007316773147814E-3</c:v>
                </c:pt>
                <c:pt idx="912">
                  <c:v>1.2067766567369661E-3</c:v>
                </c:pt>
                <c:pt idx="913">
                  <c:v>1.3947252284288972E-3</c:v>
                </c:pt>
                <c:pt idx="914">
                  <c:v>2.1749817356668953E-3</c:v>
                </c:pt>
                <c:pt idx="915">
                  <c:v>2.2912662883088717E-3</c:v>
                </c:pt>
                <c:pt idx="916">
                  <c:v>2.3060281337200059E-3</c:v>
                </c:pt>
                <c:pt idx="917">
                  <c:v>1.9975241426105112E-3</c:v>
                </c:pt>
                <c:pt idx="918">
                  <c:v>1.3321548700257174E-3</c:v>
                </c:pt>
                <c:pt idx="919">
                  <c:v>1.0732810687670397E-3</c:v>
                </c:pt>
                <c:pt idx="920">
                  <c:v>9.5756874319479358E-4</c:v>
                </c:pt>
                <c:pt idx="921">
                  <c:v>8.0665980356308461E-4</c:v>
                </c:pt>
                <c:pt idx="922">
                  <c:v>1.2312490751668686E-3</c:v>
                </c:pt>
                <c:pt idx="923">
                  <c:v>1.461029600667228E-3</c:v>
                </c:pt>
                <c:pt idx="924">
                  <c:v>2.0257206446303746E-3</c:v>
                </c:pt>
                <c:pt idx="925">
                  <c:v>1.6660337609665514E-3</c:v>
                </c:pt>
                <c:pt idx="926">
                  <c:v>1.3031354551939339E-3</c:v>
                </c:pt>
                <c:pt idx="927">
                  <c:v>1.3245822114599667E-3</c:v>
                </c:pt>
                <c:pt idx="928">
                  <c:v>1.4785884302270518E-3</c:v>
                </c:pt>
                <c:pt idx="929">
                  <c:v>1.2459991798945949E-3</c:v>
                </c:pt>
                <c:pt idx="930">
                  <c:v>1.2655122929049348E-3</c:v>
                </c:pt>
                <c:pt idx="931">
                  <c:v>1.4910674326373023E-3</c:v>
                </c:pt>
                <c:pt idx="932">
                  <c:v>1.6415372384942811E-2</c:v>
                </c:pt>
                <c:pt idx="933">
                  <c:v>1.465762227401197E-2</c:v>
                </c:pt>
                <c:pt idx="934">
                  <c:v>1.2321870117340964E-2</c:v>
                </c:pt>
                <c:pt idx="935">
                  <c:v>1.3739674398386467E-2</c:v>
                </c:pt>
                <c:pt idx="936">
                  <c:v>1.3403482724418419E-2</c:v>
                </c:pt>
                <c:pt idx="937">
                  <c:v>9.4321410375505337E-3</c:v>
                </c:pt>
                <c:pt idx="938">
                  <c:v>1.2808891223394323E-2</c:v>
                </c:pt>
                <c:pt idx="939">
                  <c:v>1.8669134916485829E-2</c:v>
                </c:pt>
                <c:pt idx="940">
                  <c:v>1.8258697609967706E-2</c:v>
                </c:pt>
                <c:pt idx="941">
                  <c:v>2.0963854898456365E-2</c:v>
                </c:pt>
                <c:pt idx="942">
                  <c:v>1.4418434016016472E-2</c:v>
                </c:pt>
                <c:pt idx="943">
                  <c:v>1.1479510522829852E-2</c:v>
                </c:pt>
                <c:pt idx="944">
                  <c:v>8.4441446503818168E-3</c:v>
                </c:pt>
                <c:pt idx="945">
                  <c:v>9.0541751462057118E-3</c:v>
                </c:pt>
                <c:pt idx="946">
                  <c:v>1.0655702504820862E-2</c:v>
                </c:pt>
                <c:pt idx="947">
                  <c:v>8.0009377096706222E-3</c:v>
                </c:pt>
                <c:pt idx="948">
                  <c:v>4.7933119459724087E-3</c:v>
                </c:pt>
                <c:pt idx="949">
                  <c:v>2.9761782280435479E-3</c:v>
                </c:pt>
                <c:pt idx="950">
                  <c:v>4.0078547659014229E-3</c:v>
                </c:pt>
                <c:pt idx="951">
                  <c:v>3.2497215493188622E-3</c:v>
                </c:pt>
                <c:pt idx="952">
                  <c:v>3.4973921289115748E-3</c:v>
                </c:pt>
                <c:pt idx="953">
                  <c:v>5.9799174446838526E-3</c:v>
                </c:pt>
                <c:pt idx="954">
                  <c:v>4.3371664214207802E-3</c:v>
                </c:pt>
                <c:pt idx="955">
                  <c:v>3.5126159716755453E-3</c:v>
                </c:pt>
                <c:pt idx="956">
                  <c:v>2.423868609265268E-3</c:v>
                </c:pt>
                <c:pt idx="957">
                  <c:v>1.7291520151684783E-3</c:v>
                </c:pt>
                <c:pt idx="958">
                  <c:v>1.5164268998836543E-3</c:v>
                </c:pt>
                <c:pt idx="959">
                  <c:v>1.5039674086567401E-3</c:v>
                </c:pt>
                <c:pt idx="960">
                  <c:v>2.9576346811905712E-3</c:v>
                </c:pt>
                <c:pt idx="961">
                  <c:v>1.6482161195823678E-3</c:v>
                </c:pt>
                <c:pt idx="962">
                  <c:v>2.0223449583393564E-3</c:v>
                </c:pt>
                <c:pt idx="963">
                  <c:v>3.3231685579859466E-3</c:v>
                </c:pt>
                <c:pt idx="964">
                  <c:v>3.6842756793106948E-3</c:v>
                </c:pt>
                <c:pt idx="965">
                  <c:v>2.2397038364210613E-3</c:v>
                </c:pt>
                <c:pt idx="966">
                  <c:v>2.7586871253120235E-3</c:v>
                </c:pt>
                <c:pt idx="967">
                  <c:v>4.2915936540374629E-3</c:v>
                </c:pt>
                <c:pt idx="968">
                  <c:v>3.9243277143207614E-3</c:v>
                </c:pt>
                <c:pt idx="969">
                  <c:v>3.9930437024536672E-3</c:v>
                </c:pt>
                <c:pt idx="970">
                  <c:v>5.9786526406218421E-3</c:v>
                </c:pt>
                <c:pt idx="971">
                  <c:v>7.918423198314848E-3</c:v>
                </c:pt>
                <c:pt idx="972">
                  <c:v>1.4059403725780625E-2</c:v>
                </c:pt>
                <c:pt idx="973">
                  <c:v>1.7596485221063687E-2</c:v>
                </c:pt>
                <c:pt idx="974">
                  <c:v>1.7359127418323586E-2</c:v>
                </c:pt>
                <c:pt idx="975">
                  <c:v>1.5163651169121202E-2</c:v>
                </c:pt>
                <c:pt idx="976">
                  <c:v>1.5375313398172398E-2</c:v>
                </c:pt>
                <c:pt idx="977">
                  <c:v>2.139082879748206E-2</c:v>
                </c:pt>
                <c:pt idx="978">
                  <c:v>2.0524840020673812E-2</c:v>
                </c:pt>
                <c:pt idx="979">
                  <c:v>2.2293995725216932E-2</c:v>
                </c:pt>
                <c:pt idx="980">
                  <c:v>2.486067149651729E-2</c:v>
                </c:pt>
                <c:pt idx="981">
                  <c:v>2.5865672875901559E-2</c:v>
                </c:pt>
                <c:pt idx="982">
                  <c:v>1.7738853174022649E-2</c:v>
                </c:pt>
                <c:pt idx="983">
                  <c:v>1.7664146248445704E-2</c:v>
                </c:pt>
                <c:pt idx="984">
                  <c:v>1.7417594808337704E-2</c:v>
                </c:pt>
                <c:pt idx="985">
                  <c:v>1.6948109992427254E-2</c:v>
                </c:pt>
                <c:pt idx="986">
                  <c:v>1.3720711576360642E-2</c:v>
                </c:pt>
                <c:pt idx="987">
                  <c:v>1.514849148097552E-2</c:v>
                </c:pt>
                <c:pt idx="988">
                  <c:v>1.6922050612760725E-2</c:v>
                </c:pt>
                <c:pt idx="989">
                  <c:v>1.4710744708347573E-2</c:v>
                </c:pt>
                <c:pt idx="990">
                  <c:v>1.5306058576537386E-2</c:v>
                </c:pt>
                <c:pt idx="991">
                  <c:v>1.6199551067252745E-2</c:v>
                </c:pt>
                <c:pt idx="992">
                  <c:v>1.6378088592361326E-2</c:v>
                </c:pt>
                <c:pt idx="993">
                  <c:v>1.865283770863662E-2</c:v>
                </c:pt>
                <c:pt idx="994">
                  <c:v>1.6275470467916848E-2</c:v>
                </c:pt>
                <c:pt idx="995">
                  <c:v>1.7835241577014462E-2</c:v>
                </c:pt>
                <c:pt idx="996">
                  <c:v>1.7642198753030369E-2</c:v>
                </c:pt>
                <c:pt idx="997">
                  <c:v>1.9650401041768295E-2</c:v>
                </c:pt>
                <c:pt idx="998">
                  <c:v>1.8565908532400383E-2</c:v>
                </c:pt>
                <c:pt idx="999">
                  <c:v>1.7072936115640248E-2</c:v>
                </c:pt>
                <c:pt idx="1000">
                  <c:v>1.4132834202304849E-2</c:v>
                </c:pt>
                <c:pt idx="1001">
                  <c:v>1.5628943426459065E-2</c:v>
                </c:pt>
                <c:pt idx="1002">
                  <c:v>1.5856041170785321E-2</c:v>
                </c:pt>
                <c:pt idx="1003">
                  <c:v>1.7321186618883124E-2</c:v>
                </c:pt>
                <c:pt idx="1004">
                  <c:v>1.5882518145074971E-2</c:v>
                </c:pt>
                <c:pt idx="1005">
                  <c:v>1.7875902593723045E-2</c:v>
                </c:pt>
                <c:pt idx="1006">
                  <c:v>1.8053103634214283E-2</c:v>
                </c:pt>
                <c:pt idx="1007">
                  <c:v>1.8536604991256297E-2</c:v>
                </c:pt>
                <c:pt idx="1008">
                  <c:v>1.6235285284995519E-2</c:v>
                </c:pt>
                <c:pt idx="1009">
                  <c:v>1.6881488742955066E-2</c:v>
                </c:pt>
                <c:pt idx="1010">
                  <c:v>1.6275797297856543E-2</c:v>
                </c:pt>
                <c:pt idx="1011">
                  <c:v>1.3386762150122494E-2</c:v>
                </c:pt>
                <c:pt idx="1012">
                  <c:v>1.7128440343041038E-2</c:v>
                </c:pt>
                <c:pt idx="1013">
                  <c:v>2.0060744689608084E-2</c:v>
                </c:pt>
                <c:pt idx="1014">
                  <c:v>1.7151471385703658E-2</c:v>
                </c:pt>
                <c:pt idx="1015">
                  <c:v>1.6243572182931203E-2</c:v>
                </c:pt>
                <c:pt idx="1016">
                  <c:v>1.8556504066529759E-2</c:v>
                </c:pt>
                <c:pt idx="1017">
                  <c:v>1.6341466752540702E-2</c:v>
                </c:pt>
                <c:pt idx="1018">
                  <c:v>1.8069331165389026E-2</c:v>
                </c:pt>
                <c:pt idx="1019">
                  <c:v>1.7601030908941731E-2</c:v>
                </c:pt>
                <c:pt idx="1020">
                  <c:v>1.1553609528122266E-2</c:v>
                </c:pt>
                <c:pt idx="1021">
                  <c:v>1.1875314651991146E-2</c:v>
                </c:pt>
                <c:pt idx="1022">
                  <c:v>1.3395671952319355E-2</c:v>
                </c:pt>
                <c:pt idx="1023">
                  <c:v>1.3476892272186011E-2</c:v>
                </c:pt>
                <c:pt idx="1024">
                  <c:v>1.2994395796311354E-2</c:v>
                </c:pt>
                <c:pt idx="1025">
                  <c:v>1.4532691216294163E-2</c:v>
                </c:pt>
                <c:pt idx="1026">
                  <c:v>1.5388785941588507E-2</c:v>
                </c:pt>
                <c:pt idx="1027">
                  <c:v>1.4166934441073972E-2</c:v>
                </c:pt>
                <c:pt idx="1028">
                  <c:v>1.4999006267604663E-2</c:v>
                </c:pt>
                <c:pt idx="1029">
                  <c:v>1.6349312428423031E-2</c:v>
                </c:pt>
                <c:pt idx="1030">
                  <c:v>1.5503512026368776E-2</c:v>
                </c:pt>
                <c:pt idx="1031">
                  <c:v>1.5983761547584387E-2</c:v>
                </c:pt>
                <c:pt idx="1032">
                  <c:v>1.8175033206521862E-2</c:v>
                </c:pt>
                <c:pt idx="1033">
                  <c:v>1.5226116064640603E-2</c:v>
                </c:pt>
                <c:pt idx="1034">
                  <c:v>1.7479300805054016E-2</c:v>
                </c:pt>
                <c:pt idx="1035">
                  <c:v>1.7713599610013991E-2</c:v>
                </c:pt>
                <c:pt idx="1036">
                  <c:v>1.5742863544570291E-2</c:v>
                </c:pt>
                <c:pt idx="1037">
                  <c:v>1.5654397958653775E-2</c:v>
                </c:pt>
                <c:pt idx="1038">
                  <c:v>1.851890130195618E-2</c:v>
                </c:pt>
                <c:pt idx="1039">
                  <c:v>1.9719849548582354E-2</c:v>
                </c:pt>
                <c:pt idx="1040">
                  <c:v>1.6347606731804701E-2</c:v>
                </c:pt>
                <c:pt idx="1041">
                  <c:v>1.592092579909795E-2</c:v>
                </c:pt>
                <c:pt idx="1042">
                  <c:v>1.3138592592595378E-2</c:v>
                </c:pt>
                <c:pt idx="1043">
                  <c:v>1.4346917992091408E-2</c:v>
                </c:pt>
                <c:pt idx="1044">
                  <c:v>1.7399563691642472E-2</c:v>
                </c:pt>
                <c:pt idx="1045">
                  <c:v>1.5901720687125906E-2</c:v>
                </c:pt>
                <c:pt idx="1046">
                  <c:v>1.4227137223481073E-2</c:v>
                </c:pt>
                <c:pt idx="1047">
                  <c:v>1.002768763965523E-2</c:v>
                </c:pt>
                <c:pt idx="1048">
                  <c:v>1.2749125109600771E-2</c:v>
                </c:pt>
                <c:pt idx="1049">
                  <c:v>1.2278061503520302E-2</c:v>
                </c:pt>
                <c:pt idx="1050">
                  <c:v>1.1885665142879323E-2</c:v>
                </c:pt>
                <c:pt idx="1051">
                  <c:v>1.7155963137217789E-2</c:v>
                </c:pt>
                <c:pt idx="1052">
                  <c:v>5.7865703289080878E-3</c:v>
                </c:pt>
                <c:pt idx="1053">
                  <c:v>3.5544802848747055E-3</c:v>
                </c:pt>
                <c:pt idx="1054">
                  <c:v>6.274694971225207E-3</c:v>
                </c:pt>
                <c:pt idx="1055">
                  <c:v>7.5916124904948611E-3</c:v>
                </c:pt>
                <c:pt idx="1056">
                  <c:v>7.9143472514708983E-3</c:v>
                </c:pt>
                <c:pt idx="1057">
                  <c:v>6.4433922589516267E-3</c:v>
                </c:pt>
                <c:pt idx="1058">
                  <c:v>6.5463539794684356E-3</c:v>
                </c:pt>
                <c:pt idx="1059">
                  <c:v>7.9275250927236911E-3</c:v>
                </c:pt>
                <c:pt idx="1060">
                  <c:v>7.1327781258900529E-3</c:v>
                </c:pt>
                <c:pt idx="1061">
                  <c:v>9.7047164442308105E-3</c:v>
                </c:pt>
                <c:pt idx="1062">
                  <c:v>1.1539620233653137E-2</c:v>
                </c:pt>
                <c:pt idx="1063">
                  <c:v>1.1751060253900337E-2</c:v>
                </c:pt>
                <c:pt idx="1064">
                  <c:v>1.332630565911125E-2</c:v>
                </c:pt>
                <c:pt idx="1065">
                  <c:v>1.4959485508175104E-2</c:v>
                </c:pt>
                <c:pt idx="1066">
                  <c:v>1.8166028405544626E-2</c:v>
                </c:pt>
                <c:pt idx="1067">
                  <c:v>1.9895754120258086E-2</c:v>
                </c:pt>
                <c:pt idx="1068">
                  <c:v>2.7722371621377757E-2</c:v>
                </c:pt>
                <c:pt idx="1069">
                  <c:v>2.8907487451025792E-2</c:v>
                </c:pt>
                <c:pt idx="1070">
                  <c:v>3.4093048985619469E-2</c:v>
                </c:pt>
                <c:pt idx="1071">
                  <c:v>3.6016259534341108E-2</c:v>
                </c:pt>
                <c:pt idx="1072">
                  <c:v>3.6482757277854973E-2</c:v>
                </c:pt>
                <c:pt idx="1073">
                  <c:v>3.7514875903149385E-2</c:v>
                </c:pt>
                <c:pt idx="1074">
                  <c:v>3.3464864892553702E-2</c:v>
                </c:pt>
                <c:pt idx="1075">
                  <c:v>2.6725824672621745E-2</c:v>
                </c:pt>
                <c:pt idx="1076">
                  <c:v>2.3760060067605483E-2</c:v>
                </c:pt>
                <c:pt idx="1077">
                  <c:v>2.0134973320309061E-2</c:v>
                </c:pt>
                <c:pt idx="1078">
                  <c:v>1.9845143316926012E-2</c:v>
                </c:pt>
                <c:pt idx="1079">
                  <c:v>2.3867420214514622E-2</c:v>
                </c:pt>
                <c:pt idx="1080">
                  <c:v>2.4080486391489603E-2</c:v>
                </c:pt>
                <c:pt idx="1081">
                  <c:v>2.3411768099745607E-2</c:v>
                </c:pt>
                <c:pt idx="1082">
                  <c:v>2.6865952018061901E-2</c:v>
                </c:pt>
                <c:pt idx="1083">
                  <c:v>3.2431500961689452E-2</c:v>
                </c:pt>
                <c:pt idx="1084">
                  <c:v>3.1521614090853418E-2</c:v>
                </c:pt>
                <c:pt idx="1085">
                  <c:v>3.0470001645083091E-2</c:v>
                </c:pt>
                <c:pt idx="1086">
                  <c:v>2.2907486637097251E-2</c:v>
                </c:pt>
                <c:pt idx="1087">
                  <c:v>2.5256814854553177E-2</c:v>
                </c:pt>
                <c:pt idx="1088">
                  <c:v>2.1364300004409611E-2</c:v>
                </c:pt>
                <c:pt idx="1089">
                  <c:v>1.5948633140584628E-2</c:v>
                </c:pt>
                <c:pt idx="1090">
                  <c:v>1.652328754393383E-2</c:v>
                </c:pt>
                <c:pt idx="1091">
                  <c:v>2.0672947430279035E-2</c:v>
                </c:pt>
                <c:pt idx="1092">
                  <c:v>2.2446171096438237E-2</c:v>
                </c:pt>
                <c:pt idx="1093">
                  <c:v>1.8886536574768277E-2</c:v>
                </c:pt>
                <c:pt idx="1094">
                  <c:v>2.0668699446473073E-2</c:v>
                </c:pt>
                <c:pt idx="1095">
                  <c:v>1.8014302393770689E-2</c:v>
                </c:pt>
                <c:pt idx="1096">
                  <c:v>2.1469749569423786E-2</c:v>
                </c:pt>
                <c:pt idx="1097">
                  <c:v>2.3178383857159566E-2</c:v>
                </c:pt>
                <c:pt idx="1098">
                  <c:v>2.360717200089792E-2</c:v>
                </c:pt>
                <c:pt idx="1099">
                  <c:v>1.4956433586913169E-2</c:v>
                </c:pt>
                <c:pt idx="1100">
                  <c:v>9.7899661804674663E-3</c:v>
                </c:pt>
                <c:pt idx="1101">
                  <c:v>8.715112198070557E-3</c:v>
                </c:pt>
                <c:pt idx="1102">
                  <c:v>5.314239836607856E-3</c:v>
                </c:pt>
                <c:pt idx="1103">
                  <c:v>3.9366189673381222E-3</c:v>
                </c:pt>
                <c:pt idx="1104">
                  <c:v>4.4598520220064247E-3</c:v>
                </c:pt>
                <c:pt idx="1105">
                  <c:v>3.1697218958149295E-3</c:v>
                </c:pt>
                <c:pt idx="1106">
                  <c:v>3.221898296695972E-3</c:v>
                </c:pt>
                <c:pt idx="1107">
                  <c:v>2.2144422648101526E-3</c:v>
                </c:pt>
                <c:pt idx="1108">
                  <c:v>1.5018796909155704E-3</c:v>
                </c:pt>
                <c:pt idx="1109">
                  <c:v>1.8584257515777477E-3</c:v>
                </c:pt>
                <c:pt idx="1110">
                  <c:v>1.6753147019270766E-3</c:v>
                </c:pt>
                <c:pt idx="1111">
                  <c:v>1.4806993594435754E-3</c:v>
                </c:pt>
                <c:pt idx="1112">
                  <c:v>1.3322064156077592E-3</c:v>
                </c:pt>
                <c:pt idx="1113">
                  <c:v>1.0473062903175913E-5</c:v>
                </c:pt>
                <c:pt idx="1114">
                  <c:v>7.8679756457012535E-4</c:v>
                </c:pt>
                <c:pt idx="1115">
                  <c:v>1.2469608106298357E-4</c:v>
                </c:pt>
                <c:pt idx="1116">
                  <c:v>6.4299978426420393E-4</c:v>
                </c:pt>
                <c:pt idx="1117">
                  <c:v>3.0594057991077646E-3</c:v>
                </c:pt>
                <c:pt idx="1118">
                  <c:v>5.4782660815819962E-3</c:v>
                </c:pt>
                <c:pt idx="1119">
                  <c:v>4.2450478441217769E-3</c:v>
                </c:pt>
                <c:pt idx="1120">
                  <c:v>4.9313791108638204E-3</c:v>
                </c:pt>
                <c:pt idx="1121">
                  <c:v>1.9716768840042252E-3</c:v>
                </c:pt>
                <c:pt idx="1122">
                  <c:v>3.1683061786460494E-3</c:v>
                </c:pt>
                <c:pt idx="1123">
                  <c:v>1.3720842183289122E-2</c:v>
                </c:pt>
                <c:pt idx="1124">
                  <c:v>2.4140364327853731E-2</c:v>
                </c:pt>
                <c:pt idx="1125">
                  <c:v>2.146022324827573E-2</c:v>
                </c:pt>
                <c:pt idx="1126">
                  <c:v>2.3271650353639414E-2</c:v>
                </c:pt>
                <c:pt idx="1127">
                  <c:v>3.3580385524903424E-2</c:v>
                </c:pt>
                <c:pt idx="1128">
                  <c:v>3.5177069999998541E-2</c:v>
                </c:pt>
                <c:pt idx="1129">
                  <c:v>3.3798949871366848E-2</c:v>
                </c:pt>
                <c:pt idx="1130">
                  <c:v>3.2488877386269099E-2</c:v>
                </c:pt>
                <c:pt idx="1131">
                  <c:v>3.153181130565845E-2</c:v>
                </c:pt>
                <c:pt idx="1132">
                  <c:v>4.4285545934631854E-2</c:v>
                </c:pt>
                <c:pt idx="1133">
                  <c:v>5.1980826295858519E-2</c:v>
                </c:pt>
                <c:pt idx="1134">
                  <c:v>4.9994845420172365E-2</c:v>
                </c:pt>
                <c:pt idx="1135">
                  <c:v>4.3047963760958208E-2</c:v>
                </c:pt>
                <c:pt idx="1136">
                  <c:v>4.4990400354004582E-2</c:v>
                </c:pt>
                <c:pt idx="1137">
                  <c:v>5.1199144101584791E-2</c:v>
                </c:pt>
                <c:pt idx="1138">
                  <c:v>5.0803961396450339E-2</c:v>
                </c:pt>
                <c:pt idx="1139">
                  <c:v>5.1118085490318314E-2</c:v>
                </c:pt>
                <c:pt idx="1140">
                  <c:v>4.4258133334909043E-2</c:v>
                </c:pt>
                <c:pt idx="1141">
                  <c:v>3.7066107692184554E-2</c:v>
                </c:pt>
                <c:pt idx="1142">
                  <c:v>2.461921170903553E-2</c:v>
                </c:pt>
                <c:pt idx="1143">
                  <c:v>3.0772744071375695E-2</c:v>
                </c:pt>
                <c:pt idx="1144">
                  <c:v>2.9619350390015814E-2</c:v>
                </c:pt>
                <c:pt idx="1145">
                  <c:v>3.3575590034912485E-2</c:v>
                </c:pt>
                <c:pt idx="1146">
                  <c:v>2.8545666193402829E-2</c:v>
                </c:pt>
                <c:pt idx="1147">
                  <c:v>2.6279386055282152E-2</c:v>
                </c:pt>
                <c:pt idx="1148">
                  <c:v>4.0372721989445519E-2</c:v>
                </c:pt>
                <c:pt idx="1149">
                  <c:v>4.5654805993403533E-2</c:v>
                </c:pt>
                <c:pt idx="1150">
                  <c:v>4.0744105844053413E-2</c:v>
                </c:pt>
                <c:pt idx="1151">
                  <c:v>4.7912736746585922E-2</c:v>
                </c:pt>
                <c:pt idx="1152">
                  <c:v>3.5061903342541764E-2</c:v>
                </c:pt>
                <c:pt idx="1153">
                  <c:v>2.7468901907743461E-2</c:v>
                </c:pt>
                <c:pt idx="1154">
                  <c:v>4.457157303069903E-2</c:v>
                </c:pt>
                <c:pt idx="1155">
                  <c:v>3.6923623895673711E-2</c:v>
                </c:pt>
                <c:pt idx="1156">
                  <c:v>6.2736680877482728E-2</c:v>
                </c:pt>
                <c:pt idx="1157">
                  <c:v>8.390984258967793E-2</c:v>
                </c:pt>
                <c:pt idx="1158">
                  <c:v>0.11021376397380585</c:v>
                </c:pt>
                <c:pt idx="1159">
                  <c:v>0.12165527714051519</c:v>
                </c:pt>
                <c:pt idx="1160">
                  <c:v>0.1328664261318285</c:v>
                </c:pt>
                <c:pt idx="1161">
                  <c:v>0.14342071512343266</c:v>
                </c:pt>
                <c:pt idx="1162">
                  <c:v>0.13704775948535278</c:v>
                </c:pt>
                <c:pt idx="1163">
                  <c:v>0.14056660392154349</c:v>
                </c:pt>
                <c:pt idx="1164">
                  <c:v>0.142197871386016</c:v>
                </c:pt>
                <c:pt idx="1165">
                  <c:v>0.14205756092277047</c:v>
                </c:pt>
                <c:pt idx="1166">
                  <c:v>0.13248315454705778</c:v>
                </c:pt>
                <c:pt idx="1167">
                  <c:v>0.12937956395678615</c:v>
                </c:pt>
                <c:pt idx="1168">
                  <c:v>0.11864309555002735</c:v>
                </c:pt>
                <c:pt idx="1169">
                  <c:v>0.11892702018221013</c:v>
                </c:pt>
                <c:pt idx="1170">
                  <c:v>0.1232234642925482</c:v>
                </c:pt>
                <c:pt idx="1171">
                  <c:v>0.12610776958216724</c:v>
                </c:pt>
                <c:pt idx="1172">
                  <c:v>0.13028838553711411</c:v>
                </c:pt>
                <c:pt idx="1173">
                  <c:v>0.1287183969185072</c:v>
                </c:pt>
                <c:pt idx="1174">
                  <c:v>0.1270692921014849</c:v>
                </c:pt>
                <c:pt idx="1175">
                  <c:v>0.12313291523103419</c:v>
                </c:pt>
                <c:pt idx="1176">
                  <c:v>0.12583744371682534</c:v>
                </c:pt>
                <c:pt idx="1177">
                  <c:v>0.13491749823635191</c:v>
                </c:pt>
                <c:pt idx="1178">
                  <c:v>0.13528110537929317</c:v>
                </c:pt>
                <c:pt idx="1179">
                  <c:v>0.12752164306104435</c:v>
                </c:pt>
                <c:pt idx="1180">
                  <c:v>0.13188904754461764</c:v>
                </c:pt>
                <c:pt idx="1181">
                  <c:v>0.12985282689703165</c:v>
                </c:pt>
                <c:pt idx="1182">
                  <c:v>0.13355440039319058</c:v>
                </c:pt>
                <c:pt idx="1183">
                  <c:v>0.12395637727968473</c:v>
                </c:pt>
                <c:pt idx="1184">
                  <c:v>0.12314211699580925</c:v>
                </c:pt>
                <c:pt idx="1185">
                  <c:v>0.13144378673992507</c:v>
                </c:pt>
                <c:pt idx="1186">
                  <c:v>0.12516932930522628</c:v>
                </c:pt>
                <c:pt idx="1187">
                  <c:v>0.1139818545259307</c:v>
                </c:pt>
                <c:pt idx="1188">
                  <c:v>0.10605629898700486</c:v>
                </c:pt>
                <c:pt idx="1189">
                  <c:v>0.10592740972092571</c:v>
                </c:pt>
                <c:pt idx="1190">
                  <c:v>0.11288019267448407</c:v>
                </c:pt>
                <c:pt idx="1191">
                  <c:v>0.11784927325622285</c:v>
                </c:pt>
                <c:pt idx="1192">
                  <c:v>0.13457306649499559</c:v>
                </c:pt>
                <c:pt idx="1193">
                  <c:v>0.13942189312616377</c:v>
                </c:pt>
                <c:pt idx="1194">
                  <c:v>0.15069518591639178</c:v>
                </c:pt>
                <c:pt idx="1195">
                  <c:v>0.15841650730170784</c:v>
                </c:pt>
                <c:pt idx="1196">
                  <c:v>0.15823015160872783</c:v>
                </c:pt>
                <c:pt idx="1197">
                  <c:v>0.16558330950277916</c:v>
                </c:pt>
                <c:pt idx="1198">
                  <c:v>0.16115526661111917</c:v>
                </c:pt>
                <c:pt idx="1199">
                  <c:v>0.15954933520186082</c:v>
                </c:pt>
                <c:pt idx="1200">
                  <c:v>0.14968024179799774</c:v>
                </c:pt>
                <c:pt idx="1201">
                  <c:v>0.14291986914407634</c:v>
                </c:pt>
                <c:pt idx="1202">
                  <c:v>0.14866894582118181</c:v>
                </c:pt>
                <c:pt idx="1203">
                  <c:v>0.15853444281699969</c:v>
                </c:pt>
                <c:pt idx="1204">
                  <c:v>0.16490218564140596</c:v>
                </c:pt>
                <c:pt idx="1205">
                  <c:v>0.15628119698819504</c:v>
                </c:pt>
                <c:pt idx="1206">
                  <c:v>0.1595371619253968</c:v>
                </c:pt>
                <c:pt idx="1207">
                  <c:v>0.1500173443448358</c:v>
                </c:pt>
                <c:pt idx="1208">
                  <c:v>0.13298525446451345</c:v>
                </c:pt>
                <c:pt idx="1209">
                  <c:v>0.13668093958736946</c:v>
                </c:pt>
                <c:pt idx="1210">
                  <c:v>0.13484045249236229</c:v>
                </c:pt>
                <c:pt idx="1211">
                  <c:v>0.14190874264203543</c:v>
                </c:pt>
                <c:pt idx="1212">
                  <c:v>0.14088297927654492</c:v>
                </c:pt>
                <c:pt idx="1213">
                  <c:v>0.1476480054624468</c:v>
                </c:pt>
                <c:pt idx="1214">
                  <c:v>0.13952473962017078</c:v>
                </c:pt>
                <c:pt idx="1215">
                  <c:v>0.12232048479441386</c:v>
                </c:pt>
                <c:pt idx="1216">
                  <c:v>0.12691106178794564</c:v>
                </c:pt>
                <c:pt idx="1217">
                  <c:v>0.12418806930326101</c:v>
                </c:pt>
                <c:pt idx="1218">
                  <c:v>0.13235894173791857</c:v>
                </c:pt>
                <c:pt idx="1219">
                  <c:v>0.12751951576599971</c:v>
                </c:pt>
                <c:pt idx="1220">
                  <c:v>0.10458118399001569</c:v>
                </c:pt>
                <c:pt idx="1221">
                  <c:v>9.6753121166949202E-2</c:v>
                </c:pt>
                <c:pt idx="1222">
                  <c:v>0.10545295403789909</c:v>
                </c:pt>
                <c:pt idx="1223">
                  <c:v>0.11380871003133605</c:v>
                </c:pt>
                <c:pt idx="1224">
                  <c:v>0.11972971383779424</c:v>
                </c:pt>
                <c:pt idx="1225">
                  <c:v>0.11647301041855822</c:v>
                </c:pt>
                <c:pt idx="1226">
                  <c:v>0.12123078443828357</c:v>
                </c:pt>
                <c:pt idx="1227">
                  <c:v>0.11593354767713672</c:v>
                </c:pt>
                <c:pt idx="1228">
                  <c:v>0.12087417693494272</c:v>
                </c:pt>
                <c:pt idx="1229">
                  <c:v>0.12079586555067293</c:v>
                </c:pt>
                <c:pt idx="1230">
                  <c:v>0.12597945468237437</c:v>
                </c:pt>
                <c:pt idx="1231">
                  <c:v>0.12447865693453759</c:v>
                </c:pt>
                <c:pt idx="1232">
                  <c:v>0.10637206949865136</c:v>
                </c:pt>
                <c:pt idx="1233">
                  <c:v>0.10529126354283849</c:v>
                </c:pt>
                <c:pt idx="1234">
                  <c:v>0.12111738613831817</c:v>
                </c:pt>
                <c:pt idx="1235">
                  <c:v>0.11784844562242619</c:v>
                </c:pt>
                <c:pt idx="1236">
                  <c:v>0.1257284724518771</c:v>
                </c:pt>
                <c:pt idx="1237">
                  <c:v>0.13685704464770568</c:v>
                </c:pt>
                <c:pt idx="1238">
                  <c:v>0.14212487933671314</c:v>
                </c:pt>
                <c:pt idx="1239">
                  <c:v>0.14260853128813183</c:v>
                </c:pt>
                <c:pt idx="1240">
                  <c:v>0.13986265313620816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79416"/>
        <c:axId val="575479024"/>
      </c:scatterChart>
      <c:valAx>
        <c:axId val="575471576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480200"/>
        <c:crosses val="autoZero"/>
        <c:crossBetween val="midCat"/>
        <c:majorUnit val="249"/>
        <c:minorUnit val="249"/>
      </c:valAx>
      <c:valAx>
        <c:axId val="575480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471576"/>
        <c:crosses val="autoZero"/>
        <c:crossBetween val="midCat"/>
      </c:valAx>
      <c:valAx>
        <c:axId val="575479024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479416"/>
        <c:crosses val="max"/>
        <c:crossBetween val="midCat"/>
      </c:valAx>
      <c:valAx>
        <c:axId val="575479416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479024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4"/>
  <sheetViews>
    <sheetView workbookViewId="0">
      <selection sqref="A1:E935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6" t="s">
        <v>1531</v>
      </c>
      <c r="B1" s="26"/>
      <c r="C1" s="26"/>
      <c r="D1" s="26"/>
      <c r="E1" s="26"/>
    </row>
    <row r="2" spans="1:5" x14ac:dyDescent="0.2">
      <c r="A2" s="23"/>
      <c r="B2" s="23"/>
      <c r="C2" s="23"/>
      <c r="D2" s="23"/>
      <c r="E2" s="23"/>
    </row>
    <row r="3" spans="1:5" x14ac:dyDescent="0.2">
      <c r="A3" s="27" t="s">
        <v>0</v>
      </c>
      <c r="B3" s="29" t="s">
        <v>1532</v>
      </c>
      <c r="C3" s="30"/>
      <c r="D3" s="25"/>
      <c r="E3" s="25"/>
    </row>
    <row r="4" spans="1:5" x14ac:dyDescent="0.2">
      <c r="A4" s="25" t="s">
        <v>1533</v>
      </c>
      <c r="B4" s="28">
        <v>1788.43</v>
      </c>
      <c r="C4" s="28">
        <v>205723833.81999999</v>
      </c>
      <c r="D4" s="25"/>
      <c r="E4" s="25"/>
    </row>
    <row r="5" spans="1:5" x14ac:dyDescent="0.2">
      <c r="A5" s="25" t="s">
        <v>1</v>
      </c>
      <c r="B5" s="28">
        <v>1808.68</v>
      </c>
      <c r="C5" s="28">
        <v>208053233.63999999</v>
      </c>
      <c r="D5" s="25"/>
      <c r="E5" s="25"/>
    </row>
    <row r="6" spans="1:5" x14ac:dyDescent="0.2">
      <c r="A6" s="25" t="s">
        <v>2</v>
      </c>
      <c r="B6" s="28">
        <v>1807.59</v>
      </c>
      <c r="C6" s="28">
        <v>207927327.94</v>
      </c>
      <c r="D6" s="25"/>
      <c r="E6" s="25"/>
    </row>
    <row r="7" spans="1:5" x14ac:dyDescent="0.2">
      <c r="A7" s="25" t="s">
        <v>3</v>
      </c>
      <c r="B7" s="28">
        <v>1790.85</v>
      </c>
      <c r="C7" s="28">
        <v>206001467.52000001</v>
      </c>
      <c r="D7" s="25"/>
      <c r="E7" s="25"/>
    </row>
    <row r="8" spans="1:5" x14ac:dyDescent="0.2">
      <c r="A8" s="25" t="s">
        <v>4</v>
      </c>
      <c r="B8" s="28">
        <v>1784.98</v>
      </c>
      <c r="C8" s="28">
        <v>205326875.97999999</v>
      </c>
      <c r="D8" s="25"/>
      <c r="E8" s="25"/>
    </row>
    <row r="9" spans="1:5" x14ac:dyDescent="0.2">
      <c r="A9" s="25" t="s">
        <v>5</v>
      </c>
      <c r="B9" s="28">
        <v>1784.02</v>
      </c>
      <c r="C9" s="28">
        <v>205110854.5</v>
      </c>
      <c r="D9" s="25"/>
      <c r="E9" s="25"/>
    </row>
    <row r="10" spans="1:5" x14ac:dyDescent="0.2">
      <c r="A10" s="25" t="s">
        <v>6</v>
      </c>
      <c r="B10" s="28">
        <v>1789.12</v>
      </c>
      <c r="C10" s="28">
        <v>205753781.61000001</v>
      </c>
      <c r="D10" s="25"/>
      <c r="E10" s="25"/>
    </row>
    <row r="11" spans="1:5" x14ac:dyDescent="0.2">
      <c r="A11" s="25" t="s">
        <v>7</v>
      </c>
      <c r="B11" s="28">
        <v>1788.16</v>
      </c>
      <c r="C11" s="28">
        <v>204384283.34999999</v>
      </c>
      <c r="D11" s="25"/>
      <c r="E11" s="25"/>
    </row>
    <row r="12" spans="1:5" x14ac:dyDescent="0.2">
      <c r="A12" s="25" t="s">
        <v>8</v>
      </c>
      <c r="B12" s="28">
        <v>1781.43</v>
      </c>
      <c r="C12" s="28">
        <v>203614031.49000001</v>
      </c>
      <c r="D12" s="25"/>
      <c r="E12" s="25"/>
    </row>
    <row r="13" spans="1:5" x14ac:dyDescent="0.2">
      <c r="A13" s="25" t="s">
        <v>9</v>
      </c>
      <c r="B13" s="28">
        <v>1772.18</v>
      </c>
      <c r="C13" s="28">
        <v>202536916.33000001</v>
      </c>
      <c r="D13" s="25"/>
      <c r="E13" s="25"/>
    </row>
    <row r="14" spans="1:5" x14ac:dyDescent="0.2">
      <c r="A14" s="25" t="s">
        <v>10</v>
      </c>
      <c r="B14" s="28">
        <v>1792.2</v>
      </c>
      <c r="C14" s="28">
        <v>204746108.08000001</v>
      </c>
      <c r="D14" s="25"/>
      <c r="E14" s="25"/>
    </row>
    <row r="15" spans="1:5" x14ac:dyDescent="0.2">
      <c r="A15" s="25" t="s">
        <v>11</v>
      </c>
      <c r="B15" s="28">
        <v>1791.14</v>
      </c>
      <c r="C15" s="28">
        <v>204578014.93000001</v>
      </c>
      <c r="D15" s="25"/>
      <c r="E15" s="25"/>
    </row>
    <row r="16" spans="1:5" x14ac:dyDescent="0.2">
      <c r="A16" s="25" t="s">
        <v>12</v>
      </c>
      <c r="B16" s="28">
        <v>1780.62</v>
      </c>
      <c r="C16" s="28">
        <v>202390900.49000001</v>
      </c>
      <c r="D16" s="25"/>
      <c r="E16" s="25"/>
    </row>
    <row r="17" spans="1:5" x14ac:dyDescent="0.2">
      <c r="A17" s="25" t="s">
        <v>13</v>
      </c>
      <c r="B17" s="28">
        <v>1794.09</v>
      </c>
      <c r="C17" s="28">
        <v>204633010.88999999</v>
      </c>
      <c r="D17" s="23"/>
      <c r="E17" s="23"/>
    </row>
    <row r="18" spans="1:5" x14ac:dyDescent="0.2">
      <c r="A18" s="25" t="s">
        <v>14</v>
      </c>
      <c r="B18" s="28">
        <v>1785.2</v>
      </c>
      <c r="C18" s="28">
        <v>203539212.5</v>
      </c>
      <c r="D18" s="23"/>
      <c r="E18" s="23"/>
    </row>
    <row r="19" spans="1:5" x14ac:dyDescent="0.2">
      <c r="A19" s="25" t="s">
        <v>15</v>
      </c>
      <c r="B19" s="28">
        <v>1781.3</v>
      </c>
      <c r="C19" s="28">
        <v>202990222.75999999</v>
      </c>
      <c r="D19" s="23"/>
      <c r="E19" s="23"/>
    </row>
    <row r="20" spans="1:5" x14ac:dyDescent="0.2">
      <c r="A20" s="25" t="s">
        <v>16</v>
      </c>
      <c r="B20" s="28">
        <v>1764.67</v>
      </c>
      <c r="C20" s="28">
        <v>193277215.15000001</v>
      </c>
      <c r="D20" s="23"/>
      <c r="E20" s="23"/>
    </row>
    <row r="21" spans="1:5" x14ac:dyDescent="0.2">
      <c r="A21" s="25" t="s">
        <v>17</v>
      </c>
      <c r="B21" s="28">
        <v>1758.73</v>
      </c>
      <c r="C21" s="28">
        <v>192626376.55000001</v>
      </c>
      <c r="D21" s="23"/>
      <c r="E21" s="23"/>
    </row>
    <row r="22" spans="1:5" x14ac:dyDescent="0.2">
      <c r="A22" s="25" t="s">
        <v>18</v>
      </c>
      <c r="B22" s="28">
        <v>1762.9</v>
      </c>
      <c r="C22" s="28">
        <v>192282595.21000001</v>
      </c>
      <c r="D22" s="23"/>
      <c r="E22" s="23"/>
    </row>
    <row r="23" spans="1:5" x14ac:dyDescent="0.2">
      <c r="A23" s="25" t="s">
        <v>19</v>
      </c>
      <c r="B23" s="28">
        <v>1755.21</v>
      </c>
      <c r="C23" s="28">
        <v>192760817.36000001</v>
      </c>
      <c r="D23" s="23"/>
      <c r="E23" s="23"/>
    </row>
    <row r="24" spans="1:5" x14ac:dyDescent="0.2">
      <c r="A24" s="25" t="s">
        <v>20</v>
      </c>
      <c r="B24" s="28">
        <v>1748.11</v>
      </c>
      <c r="C24" s="28">
        <v>191981428.75999999</v>
      </c>
      <c r="D24" s="23"/>
      <c r="E24" s="23"/>
    </row>
    <row r="25" spans="1:5" x14ac:dyDescent="0.2">
      <c r="A25" s="25" t="s">
        <v>21</v>
      </c>
      <c r="B25" s="28">
        <v>1754.17</v>
      </c>
      <c r="C25" s="28">
        <v>192587607.47</v>
      </c>
      <c r="D25" s="23"/>
      <c r="E25" s="23"/>
    </row>
    <row r="26" spans="1:5" x14ac:dyDescent="0.2">
      <c r="A26" s="25" t="s">
        <v>22</v>
      </c>
      <c r="B26" s="28">
        <v>1780.07</v>
      </c>
      <c r="C26" s="28">
        <v>195390139.12</v>
      </c>
      <c r="D26" s="23"/>
      <c r="E26" s="23"/>
    </row>
    <row r="27" spans="1:5" x14ac:dyDescent="0.2">
      <c r="A27" s="25" t="s">
        <v>23</v>
      </c>
      <c r="B27" s="28">
        <v>1803.83</v>
      </c>
      <c r="C27" s="28">
        <v>199434936.84999999</v>
      </c>
      <c r="D27" s="23"/>
      <c r="E27" s="23"/>
    </row>
    <row r="28" spans="1:5" x14ac:dyDescent="0.2">
      <c r="A28" s="25" t="s">
        <v>24</v>
      </c>
      <c r="B28" s="28">
        <v>1797.63</v>
      </c>
      <c r="C28" s="28">
        <v>197936690.66999999</v>
      </c>
      <c r="D28" s="23"/>
      <c r="E28" s="23"/>
    </row>
    <row r="29" spans="1:5" x14ac:dyDescent="0.2">
      <c r="A29" s="25" t="s">
        <v>25</v>
      </c>
      <c r="B29" s="28">
        <v>1804.37</v>
      </c>
      <c r="C29" s="28">
        <v>198860639.15000001</v>
      </c>
      <c r="D29" s="23"/>
      <c r="E29" s="23"/>
    </row>
    <row r="30" spans="1:5" x14ac:dyDescent="0.2">
      <c r="A30" s="25" t="s">
        <v>26</v>
      </c>
      <c r="B30" s="28">
        <v>1802.29</v>
      </c>
      <c r="C30" s="28">
        <v>198438441.78</v>
      </c>
      <c r="D30" s="23"/>
      <c r="E30" s="23"/>
    </row>
    <row r="31" spans="1:5" x14ac:dyDescent="0.2">
      <c r="A31" s="25" t="s">
        <v>27</v>
      </c>
      <c r="B31" s="28">
        <v>1784.55</v>
      </c>
      <c r="C31" s="28">
        <v>204801176.28999999</v>
      </c>
      <c r="D31" s="23"/>
      <c r="E31" s="23"/>
    </row>
    <row r="32" spans="1:5" x14ac:dyDescent="0.2">
      <c r="A32" s="25" t="s">
        <v>28</v>
      </c>
      <c r="B32" s="28">
        <v>1803.44</v>
      </c>
      <c r="C32" s="28">
        <v>206969423.41</v>
      </c>
      <c r="D32" s="23"/>
      <c r="E32" s="23"/>
    </row>
    <row r="33" spans="1:5" x14ac:dyDescent="0.2">
      <c r="A33" s="25" t="s">
        <v>29</v>
      </c>
      <c r="B33" s="28">
        <v>1833.24</v>
      </c>
      <c r="C33" s="28">
        <v>209368671.78</v>
      </c>
      <c r="D33" s="23"/>
      <c r="E33" s="23"/>
    </row>
    <row r="34" spans="1:5" x14ac:dyDescent="0.2">
      <c r="A34" s="25" t="s">
        <v>30</v>
      </c>
      <c r="B34" s="28">
        <v>1840.16</v>
      </c>
      <c r="C34" s="28">
        <v>212120705.13</v>
      </c>
      <c r="D34" s="23"/>
      <c r="E34" s="23"/>
    </row>
    <row r="35" spans="1:5" x14ac:dyDescent="0.2">
      <c r="A35" s="25" t="s">
        <v>31</v>
      </c>
      <c r="B35" s="28">
        <v>1840.43</v>
      </c>
      <c r="C35" s="28">
        <v>211151882.11000001</v>
      </c>
      <c r="D35" s="23"/>
      <c r="E35" s="23"/>
    </row>
    <row r="36" spans="1:5" x14ac:dyDescent="0.2">
      <c r="A36" s="25" t="s">
        <v>32</v>
      </c>
      <c r="B36" s="28">
        <v>1845.78</v>
      </c>
      <c r="C36" s="28">
        <v>210346459.97</v>
      </c>
      <c r="D36" s="23"/>
      <c r="E36" s="23"/>
    </row>
    <row r="37" spans="1:5" x14ac:dyDescent="0.2">
      <c r="A37" s="25" t="s">
        <v>33</v>
      </c>
      <c r="B37" s="28">
        <v>1847.91</v>
      </c>
      <c r="C37" s="28">
        <v>207234362.84</v>
      </c>
      <c r="D37" s="23"/>
      <c r="E37" s="23"/>
    </row>
    <row r="38" spans="1:5" x14ac:dyDescent="0.2">
      <c r="A38" s="25" t="s">
        <v>34</v>
      </c>
      <c r="B38" s="28">
        <v>1849.09</v>
      </c>
      <c r="C38" s="28">
        <v>207116258.65000001</v>
      </c>
      <c r="D38" s="23"/>
      <c r="E38" s="23"/>
    </row>
    <row r="39" spans="1:5" x14ac:dyDescent="0.2">
      <c r="A39" s="25" t="s">
        <v>35</v>
      </c>
      <c r="B39" s="28">
        <v>1851.24</v>
      </c>
      <c r="C39" s="28">
        <v>206176655.25999999</v>
      </c>
      <c r="D39" s="23"/>
      <c r="E39" s="23"/>
    </row>
    <row r="40" spans="1:5" x14ac:dyDescent="0.2">
      <c r="A40" s="25" t="s">
        <v>36</v>
      </c>
      <c r="B40" s="28">
        <v>1857.91</v>
      </c>
      <c r="C40" s="28">
        <v>207315628.05000001</v>
      </c>
      <c r="D40" s="23"/>
      <c r="E40" s="23"/>
    </row>
    <row r="41" spans="1:5" x14ac:dyDescent="0.2">
      <c r="A41" s="25" t="s">
        <v>37</v>
      </c>
      <c r="B41" s="28">
        <v>1861.34</v>
      </c>
      <c r="C41" s="28">
        <v>205412003.94999999</v>
      </c>
      <c r="D41" s="23"/>
      <c r="E41" s="23"/>
    </row>
    <row r="42" spans="1:5" x14ac:dyDescent="0.2">
      <c r="A42" s="25" t="s">
        <v>38</v>
      </c>
      <c r="B42" s="28">
        <v>1863.95</v>
      </c>
      <c r="C42" s="28">
        <v>205650656.02000001</v>
      </c>
      <c r="D42" s="23"/>
      <c r="E42" s="23"/>
    </row>
    <row r="43" spans="1:5" x14ac:dyDescent="0.2">
      <c r="A43" s="25" t="s">
        <v>39</v>
      </c>
      <c r="B43" s="28">
        <v>1873.05</v>
      </c>
      <c r="C43" s="28">
        <v>205748168.16</v>
      </c>
      <c r="D43" s="23"/>
      <c r="E43" s="23"/>
    </row>
    <row r="44" spans="1:5" x14ac:dyDescent="0.2">
      <c r="A44" s="25" t="s">
        <v>40</v>
      </c>
      <c r="B44" s="28">
        <v>1879.47</v>
      </c>
      <c r="C44" s="28">
        <v>206247707.38</v>
      </c>
      <c r="D44" s="23"/>
      <c r="E44" s="23"/>
    </row>
    <row r="45" spans="1:5" x14ac:dyDescent="0.2">
      <c r="A45" s="25" t="s">
        <v>41</v>
      </c>
      <c r="B45" s="28">
        <v>1883.45</v>
      </c>
      <c r="C45" s="28">
        <v>205812942.43000001</v>
      </c>
      <c r="D45" s="23"/>
      <c r="E45" s="23"/>
    </row>
    <row r="46" spans="1:5" x14ac:dyDescent="0.2">
      <c r="A46" s="25" t="s">
        <v>42</v>
      </c>
      <c r="B46" s="28">
        <v>1883.62</v>
      </c>
      <c r="C46" s="28">
        <v>199621525.59</v>
      </c>
      <c r="D46" s="23"/>
      <c r="E46" s="23"/>
    </row>
    <row r="47" spans="1:5" x14ac:dyDescent="0.2">
      <c r="A47" s="25" t="s">
        <v>43</v>
      </c>
      <c r="B47" s="28">
        <v>1880.78</v>
      </c>
      <c r="C47" s="28">
        <v>196220683.03</v>
      </c>
      <c r="D47" s="23"/>
      <c r="E47" s="23"/>
    </row>
    <row r="48" spans="1:5" x14ac:dyDescent="0.2">
      <c r="A48" s="25" t="s">
        <v>44</v>
      </c>
      <c r="B48" s="28">
        <v>1875.93</v>
      </c>
      <c r="C48" s="28">
        <v>196436361.61000001</v>
      </c>
      <c r="D48" s="23"/>
      <c r="E48" s="23"/>
    </row>
    <row r="49" spans="1:5" x14ac:dyDescent="0.2">
      <c r="A49" s="25" t="s">
        <v>45</v>
      </c>
      <c r="B49" s="28">
        <v>1878.06</v>
      </c>
      <c r="C49" s="28">
        <v>195358872.24000001</v>
      </c>
      <c r="D49" s="23"/>
      <c r="E49" s="23"/>
    </row>
    <row r="50" spans="1:5" x14ac:dyDescent="0.2">
      <c r="A50" s="25" t="s">
        <v>46</v>
      </c>
      <c r="B50" s="28">
        <v>1885.85</v>
      </c>
      <c r="C50" s="28">
        <v>196058928.61000001</v>
      </c>
      <c r="D50" s="23"/>
      <c r="E50" s="23"/>
    </row>
    <row r="51" spans="1:5" x14ac:dyDescent="0.2">
      <c r="A51" s="25" t="s">
        <v>47</v>
      </c>
      <c r="B51" s="28">
        <v>1883.01</v>
      </c>
      <c r="C51" s="28">
        <v>195846457.97999999</v>
      </c>
      <c r="D51" s="23"/>
      <c r="E51" s="23"/>
    </row>
    <row r="52" spans="1:5" x14ac:dyDescent="0.2">
      <c r="A52" s="25" t="s">
        <v>48</v>
      </c>
      <c r="B52" s="28">
        <v>1867.37</v>
      </c>
      <c r="C52" s="28">
        <v>194073319.00999999</v>
      </c>
      <c r="D52" s="23"/>
      <c r="E52" s="23"/>
    </row>
    <row r="53" spans="1:5" x14ac:dyDescent="0.2">
      <c r="A53" s="25" t="s">
        <v>49</v>
      </c>
      <c r="B53" s="28">
        <v>1853.3</v>
      </c>
      <c r="C53" s="28">
        <v>192611198.30000001</v>
      </c>
      <c r="D53" s="23"/>
      <c r="E53" s="23"/>
    </row>
    <row r="54" spans="1:5" x14ac:dyDescent="0.2">
      <c r="A54" s="25" t="s">
        <v>50</v>
      </c>
      <c r="B54" s="28">
        <v>1851.29</v>
      </c>
      <c r="C54" s="28">
        <v>192605449.16999999</v>
      </c>
      <c r="D54" s="23"/>
      <c r="E54" s="23"/>
    </row>
    <row r="55" spans="1:5" x14ac:dyDescent="0.2">
      <c r="A55" s="25" t="s">
        <v>51</v>
      </c>
      <c r="B55" s="28">
        <v>1845.32</v>
      </c>
      <c r="C55" s="28">
        <v>188583625.06</v>
      </c>
      <c r="D55" s="23"/>
      <c r="E55" s="23"/>
    </row>
    <row r="56" spans="1:5" x14ac:dyDescent="0.2">
      <c r="A56" s="25" t="s">
        <v>52</v>
      </c>
      <c r="B56" s="28">
        <v>1846.65</v>
      </c>
      <c r="C56" s="28">
        <v>187885397.15000001</v>
      </c>
      <c r="D56" s="23"/>
      <c r="E56" s="23"/>
    </row>
    <row r="57" spans="1:5" x14ac:dyDescent="0.2">
      <c r="A57" s="25" t="s">
        <v>53</v>
      </c>
      <c r="B57" s="28">
        <v>1847.84</v>
      </c>
      <c r="C57" s="28">
        <v>186926620.84</v>
      </c>
      <c r="D57" s="23"/>
      <c r="E57" s="23"/>
    </row>
    <row r="58" spans="1:5" x14ac:dyDescent="0.2">
      <c r="A58" s="25" t="s">
        <v>54</v>
      </c>
      <c r="B58" s="28">
        <v>1847.94</v>
      </c>
      <c r="C58" s="28">
        <v>186333807.41</v>
      </c>
      <c r="D58" s="23"/>
      <c r="E58" s="23"/>
    </row>
    <row r="59" spans="1:5" x14ac:dyDescent="0.2">
      <c r="A59" s="25" t="s">
        <v>55</v>
      </c>
      <c r="B59" s="28">
        <v>1845.13</v>
      </c>
      <c r="C59" s="28">
        <v>185161351.16</v>
      </c>
      <c r="D59" s="23"/>
      <c r="E59" s="23"/>
    </row>
    <row r="60" spans="1:5" x14ac:dyDescent="0.2">
      <c r="A60" s="25" t="s">
        <v>56</v>
      </c>
      <c r="B60" s="28">
        <v>1853.78</v>
      </c>
      <c r="C60" s="28">
        <v>184724293.88999999</v>
      </c>
      <c r="D60" s="23"/>
      <c r="E60" s="23"/>
    </row>
    <row r="61" spans="1:5" x14ac:dyDescent="0.2">
      <c r="A61" s="25" t="s">
        <v>57</v>
      </c>
      <c r="B61" s="28">
        <v>1853.26</v>
      </c>
      <c r="C61" s="28">
        <v>182756900.47999999</v>
      </c>
      <c r="D61" s="23"/>
      <c r="E61" s="23"/>
    </row>
    <row r="62" spans="1:5" x14ac:dyDescent="0.2">
      <c r="A62" s="25" t="s">
        <v>58</v>
      </c>
      <c r="B62" s="28">
        <v>1862.97</v>
      </c>
      <c r="C62" s="28">
        <v>183664713.40000001</v>
      </c>
      <c r="D62" s="23"/>
      <c r="E62" s="23"/>
    </row>
    <row r="63" spans="1:5" x14ac:dyDescent="0.2">
      <c r="A63" s="25" t="s">
        <v>59</v>
      </c>
      <c r="B63" s="28">
        <v>1868</v>
      </c>
      <c r="C63" s="28">
        <v>183774414.18000001</v>
      </c>
      <c r="D63" s="23"/>
      <c r="E63" s="23"/>
    </row>
    <row r="64" spans="1:5" x14ac:dyDescent="0.2">
      <c r="A64" s="25" t="s">
        <v>60</v>
      </c>
      <c r="B64" s="28">
        <v>1858.56</v>
      </c>
      <c r="C64" s="28">
        <v>182540560.81</v>
      </c>
      <c r="D64" s="23"/>
      <c r="E64" s="23"/>
    </row>
    <row r="65" spans="1:5" x14ac:dyDescent="0.2">
      <c r="A65" s="25" t="s">
        <v>61</v>
      </c>
      <c r="B65" s="28">
        <v>1857.07</v>
      </c>
      <c r="C65" s="28">
        <v>180965239.84</v>
      </c>
      <c r="D65" s="23"/>
      <c r="E65" s="23"/>
    </row>
    <row r="66" spans="1:5" x14ac:dyDescent="0.2">
      <c r="A66" s="25" t="s">
        <v>62</v>
      </c>
      <c r="B66" s="28">
        <v>1850.81</v>
      </c>
      <c r="C66" s="28">
        <v>180355053.44</v>
      </c>
      <c r="D66" s="23"/>
      <c r="E66" s="23"/>
    </row>
    <row r="67" spans="1:5" x14ac:dyDescent="0.2">
      <c r="A67" s="25" t="s">
        <v>63</v>
      </c>
      <c r="B67" s="28">
        <v>1836.89</v>
      </c>
      <c r="C67" s="28">
        <v>178890002.34999999</v>
      </c>
      <c r="D67" s="23"/>
      <c r="E67" s="23"/>
    </row>
    <row r="68" spans="1:5" x14ac:dyDescent="0.2">
      <c r="A68" s="25" t="s">
        <v>64</v>
      </c>
      <c r="B68" s="28">
        <v>1840.72</v>
      </c>
      <c r="C68" s="28">
        <v>178771861.28</v>
      </c>
      <c r="D68" s="23"/>
      <c r="E68" s="23"/>
    </row>
    <row r="69" spans="1:5" x14ac:dyDescent="0.2">
      <c r="A69" s="25" t="s">
        <v>65</v>
      </c>
      <c r="B69" s="28">
        <v>1835.41</v>
      </c>
      <c r="C69" s="28">
        <v>179119477.63</v>
      </c>
      <c r="D69" s="23"/>
      <c r="E69" s="23"/>
    </row>
    <row r="70" spans="1:5" x14ac:dyDescent="0.2">
      <c r="A70" s="25" t="s">
        <v>66</v>
      </c>
      <c r="B70" s="28">
        <v>1831.88</v>
      </c>
      <c r="C70" s="28">
        <v>176965005.03</v>
      </c>
      <c r="D70" s="23"/>
      <c r="E70" s="23"/>
    </row>
    <row r="71" spans="1:5" x14ac:dyDescent="0.2">
      <c r="A71" s="25" t="s">
        <v>67</v>
      </c>
      <c r="B71" s="28">
        <v>1827.22</v>
      </c>
      <c r="C71" s="28">
        <v>176514414.03999999</v>
      </c>
      <c r="D71" s="23"/>
      <c r="E71" s="23"/>
    </row>
    <row r="72" spans="1:5" x14ac:dyDescent="0.2">
      <c r="A72" s="25" t="s">
        <v>68</v>
      </c>
      <c r="B72" s="28">
        <v>1833.19</v>
      </c>
      <c r="C72" s="28">
        <v>176147211.22</v>
      </c>
      <c r="D72" s="23"/>
      <c r="E72" s="23"/>
    </row>
    <row r="73" spans="1:5" x14ac:dyDescent="0.2">
      <c r="A73" s="25" t="s">
        <v>69</v>
      </c>
      <c r="B73" s="28">
        <v>1858.92</v>
      </c>
      <c r="C73" s="28">
        <v>180465789.40000001</v>
      </c>
      <c r="D73" s="23"/>
      <c r="E73" s="23"/>
    </row>
    <row r="74" spans="1:5" x14ac:dyDescent="0.2">
      <c r="A74" s="25" t="s">
        <v>70</v>
      </c>
      <c r="B74" s="28">
        <v>1853.7</v>
      </c>
      <c r="C74" s="28">
        <v>178944656.5</v>
      </c>
      <c r="D74" s="23"/>
      <c r="E74" s="23"/>
    </row>
    <row r="75" spans="1:5" x14ac:dyDescent="0.2">
      <c r="A75" s="25" t="s">
        <v>71</v>
      </c>
      <c r="B75" s="28">
        <v>1856.2</v>
      </c>
      <c r="C75" s="28">
        <v>175945286.94</v>
      </c>
      <c r="D75" s="23"/>
      <c r="E75" s="23"/>
    </row>
    <row r="76" spans="1:5" x14ac:dyDescent="0.2">
      <c r="A76" s="25" t="s">
        <v>72</v>
      </c>
      <c r="B76" s="28">
        <v>1860.69</v>
      </c>
      <c r="C76" s="28">
        <v>174370861.06999999</v>
      </c>
      <c r="D76" s="23"/>
      <c r="E76" s="23"/>
    </row>
    <row r="77" spans="1:5" x14ac:dyDescent="0.2">
      <c r="A77" s="25" t="s">
        <v>73</v>
      </c>
      <c r="B77" s="28">
        <v>1853.99</v>
      </c>
      <c r="C77" s="28">
        <v>173672797.87</v>
      </c>
      <c r="D77" s="23"/>
      <c r="E77" s="23"/>
    </row>
    <row r="78" spans="1:5" x14ac:dyDescent="0.2">
      <c r="A78" s="25" t="s">
        <v>74</v>
      </c>
      <c r="B78" s="28">
        <v>1854.89</v>
      </c>
      <c r="C78" s="28">
        <v>174957346.02000001</v>
      </c>
      <c r="D78" s="23"/>
      <c r="E78" s="23"/>
    </row>
    <row r="79" spans="1:5" x14ac:dyDescent="0.2">
      <c r="A79" s="25" t="s">
        <v>75</v>
      </c>
      <c r="B79" s="28">
        <v>1855.56</v>
      </c>
      <c r="C79" s="28">
        <v>174595536.65000001</v>
      </c>
      <c r="D79" s="23"/>
      <c r="E79" s="23"/>
    </row>
    <row r="80" spans="1:5" x14ac:dyDescent="0.2">
      <c r="A80" s="25" t="s">
        <v>76</v>
      </c>
      <c r="B80" s="28">
        <v>1853.46</v>
      </c>
      <c r="C80" s="28">
        <v>168694929.47</v>
      </c>
      <c r="D80" s="23"/>
      <c r="E80" s="23"/>
    </row>
    <row r="81" spans="1:5" x14ac:dyDescent="0.2">
      <c r="A81" s="25" t="s">
        <v>77</v>
      </c>
      <c r="B81" s="28">
        <v>1840.28</v>
      </c>
      <c r="C81" s="28">
        <v>167237719.50999999</v>
      </c>
      <c r="D81" s="23"/>
      <c r="E81" s="23"/>
    </row>
    <row r="82" spans="1:5" x14ac:dyDescent="0.2">
      <c r="A82" s="25" t="s">
        <v>78</v>
      </c>
      <c r="B82" s="28">
        <v>1830.92</v>
      </c>
      <c r="C82" s="28">
        <v>166382001.38</v>
      </c>
      <c r="D82" s="23"/>
      <c r="E82" s="23"/>
    </row>
    <row r="83" spans="1:5" x14ac:dyDescent="0.2">
      <c r="A83" s="25" t="s">
        <v>79</v>
      </c>
      <c r="B83" s="28">
        <v>1808.92</v>
      </c>
      <c r="C83" s="28">
        <v>164383070.34</v>
      </c>
      <c r="D83" s="23"/>
      <c r="E83" s="23"/>
    </row>
    <row r="84" spans="1:5" x14ac:dyDescent="0.2">
      <c r="A84" s="25" t="s">
        <v>80</v>
      </c>
      <c r="B84" s="28">
        <v>1809.91</v>
      </c>
      <c r="C84" s="28">
        <v>162687581.31999999</v>
      </c>
      <c r="D84" s="23"/>
      <c r="E84" s="23"/>
    </row>
    <row r="85" spans="1:5" x14ac:dyDescent="0.2">
      <c r="A85" s="25" t="s">
        <v>81</v>
      </c>
      <c r="B85" s="28">
        <v>1804.43</v>
      </c>
      <c r="C85" s="28">
        <v>162196653.34999999</v>
      </c>
      <c r="D85" s="23"/>
      <c r="E85" s="23"/>
    </row>
    <row r="86" spans="1:5" x14ac:dyDescent="0.2">
      <c r="A86" s="25" t="s">
        <v>82</v>
      </c>
      <c r="B86" s="28">
        <v>1791.18</v>
      </c>
      <c r="C86" s="28">
        <v>161074376.36000001</v>
      </c>
      <c r="D86" s="23"/>
      <c r="E86" s="23"/>
    </row>
    <row r="87" spans="1:5" x14ac:dyDescent="0.2">
      <c r="A87" s="25" t="s">
        <v>83</v>
      </c>
      <c r="B87" s="28">
        <v>1796.7</v>
      </c>
      <c r="C87" s="28">
        <v>161570460.16999999</v>
      </c>
      <c r="D87" s="23"/>
      <c r="E87" s="23"/>
    </row>
    <row r="88" spans="1:5" x14ac:dyDescent="0.2">
      <c r="A88" s="25" t="s">
        <v>84</v>
      </c>
      <c r="B88" s="28">
        <v>1789.8</v>
      </c>
      <c r="C88" s="28">
        <v>158723610.53999999</v>
      </c>
      <c r="D88" s="23"/>
      <c r="E88" s="23"/>
    </row>
    <row r="89" spans="1:5" x14ac:dyDescent="0.2">
      <c r="A89" s="25" t="s">
        <v>85</v>
      </c>
      <c r="B89" s="28">
        <v>1781.62</v>
      </c>
      <c r="C89" s="28">
        <v>157947705.81999999</v>
      </c>
      <c r="D89" s="23"/>
      <c r="E89" s="23"/>
    </row>
    <row r="90" spans="1:5" x14ac:dyDescent="0.2">
      <c r="A90" s="25" t="s">
        <v>86</v>
      </c>
      <c r="B90" s="28">
        <v>1778.94</v>
      </c>
      <c r="C90" s="28">
        <v>157710367.05000001</v>
      </c>
      <c r="D90" s="23"/>
      <c r="E90" s="23"/>
    </row>
    <row r="91" spans="1:5" x14ac:dyDescent="0.2">
      <c r="A91" s="25" t="s">
        <v>87</v>
      </c>
      <c r="B91" s="28">
        <v>1778.32</v>
      </c>
      <c r="C91" s="28">
        <v>157605417.44999999</v>
      </c>
      <c r="D91" s="23"/>
      <c r="E91" s="23"/>
    </row>
    <row r="92" spans="1:5" x14ac:dyDescent="0.2">
      <c r="A92" s="25" t="s">
        <v>88</v>
      </c>
      <c r="B92" s="28">
        <v>1777.29</v>
      </c>
      <c r="C92" s="28">
        <v>155913781.94999999</v>
      </c>
      <c r="D92" s="23"/>
      <c r="E92" s="23"/>
    </row>
    <row r="93" spans="1:5" x14ac:dyDescent="0.2">
      <c r="A93" s="25" t="s">
        <v>89</v>
      </c>
      <c r="B93" s="28">
        <v>1769.4</v>
      </c>
      <c r="C93" s="28">
        <v>154991831.24000001</v>
      </c>
      <c r="D93" s="23"/>
      <c r="E93" s="23"/>
    </row>
    <row r="94" spans="1:5" x14ac:dyDescent="0.2">
      <c r="A94" s="25" t="s">
        <v>90</v>
      </c>
      <c r="B94" s="28">
        <v>1762.57</v>
      </c>
      <c r="C94" s="28">
        <v>153278304.02000001</v>
      </c>
      <c r="D94" s="23"/>
      <c r="E94" s="23"/>
    </row>
    <row r="95" spans="1:5" x14ac:dyDescent="0.2">
      <c r="A95" s="25" t="s">
        <v>91</v>
      </c>
      <c r="B95" s="28">
        <v>1755.75</v>
      </c>
      <c r="C95" s="28">
        <v>152680738.06</v>
      </c>
      <c r="D95" s="23"/>
      <c r="E95" s="23"/>
    </row>
    <row r="96" spans="1:5" x14ac:dyDescent="0.2">
      <c r="A96" s="25" t="s">
        <v>92</v>
      </c>
      <c r="B96" s="28">
        <v>1747.44</v>
      </c>
      <c r="C96" s="28">
        <v>151957877.47999999</v>
      </c>
      <c r="D96" s="23"/>
      <c r="E96" s="23"/>
    </row>
    <row r="97" spans="1:5" x14ac:dyDescent="0.2">
      <c r="A97" s="25" t="s">
        <v>93</v>
      </c>
      <c r="B97" s="28">
        <v>1741.45</v>
      </c>
      <c r="C97" s="28">
        <v>151407033.97</v>
      </c>
      <c r="D97" s="23"/>
      <c r="E97" s="23"/>
    </row>
    <row r="98" spans="1:5" x14ac:dyDescent="0.2">
      <c r="A98" s="25" t="s">
        <v>94</v>
      </c>
      <c r="B98" s="28">
        <v>1739.92</v>
      </c>
      <c r="C98" s="28">
        <v>151273939.55000001</v>
      </c>
      <c r="D98" s="23"/>
      <c r="E98" s="23"/>
    </row>
    <row r="99" spans="1:5" x14ac:dyDescent="0.2">
      <c r="A99" s="25" t="s">
        <v>95</v>
      </c>
      <c r="B99" s="28">
        <v>1727.27</v>
      </c>
      <c r="C99" s="28">
        <v>149854044.53</v>
      </c>
      <c r="D99" s="23"/>
      <c r="E99" s="23"/>
    </row>
    <row r="100" spans="1:5" x14ac:dyDescent="0.2">
      <c r="A100" s="25" t="s">
        <v>96</v>
      </c>
      <c r="B100" s="28">
        <v>1727.29</v>
      </c>
      <c r="C100" s="28">
        <v>149820561.09999999</v>
      </c>
      <c r="D100" s="23"/>
      <c r="E100" s="23"/>
    </row>
    <row r="101" spans="1:5" x14ac:dyDescent="0.2">
      <c r="A101" s="25" t="s">
        <v>97</v>
      </c>
      <c r="B101" s="28">
        <v>1731.7</v>
      </c>
      <c r="C101" s="28">
        <v>150371618.80000001</v>
      </c>
      <c r="D101" s="23"/>
      <c r="E101" s="23"/>
    </row>
    <row r="102" spans="1:5" x14ac:dyDescent="0.2">
      <c r="A102" s="25" t="s">
        <v>98</v>
      </c>
      <c r="B102" s="28">
        <v>1737.04</v>
      </c>
      <c r="C102" s="28">
        <v>150477942.83000001</v>
      </c>
      <c r="D102" s="23"/>
      <c r="E102" s="23"/>
    </row>
    <row r="103" spans="1:5" x14ac:dyDescent="0.2">
      <c r="A103" s="25" t="s">
        <v>99</v>
      </c>
      <c r="B103" s="28">
        <v>1704.11</v>
      </c>
      <c r="C103" s="28">
        <v>147559985.66999999</v>
      </c>
      <c r="D103" s="23"/>
      <c r="E103" s="23"/>
    </row>
    <row r="104" spans="1:5" x14ac:dyDescent="0.2">
      <c r="A104" s="25" t="s">
        <v>100</v>
      </c>
      <c r="B104" s="28">
        <v>1693.6</v>
      </c>
      <c r="C104" s="28">
        <v>146149814.38</v>
      </c>
      <c r="D104" s="23"/>
      <c r="E104" s="23"/>
    </row>
    <row r="105" spans="1:5" x14ac:dyDescent="0.2">
      <c r="A105" s="25" t="s">
        <v>101</v>
      </c>
      <c r="B105" s="28">
        <v>1693.59</v>
      </c>
      <c r="C105" s="28">
        <v>145649327.91999999</v>
      </c>
      <c r="D105" s="23"/>
      <c r="E105" s="23"/>
    </row>
    <row r="106" spans="1:5" x14ac:dyDescent="0.2">
      <c r="A106" s="25" t="s">
        <v>102</v>
      </c>
      <c r="B106" s="28">
        <v>1696.4</v>
      </c>
      <c r="C106" s="28">
        <v>145540478.5</v>
      </c>
      <c r="D106" s="23"/>
      <c r="E106" s="23"/>
    </row>
    <row r="107" spans="1:5" x14ac:dyDescent="0.2">
      <c r="A107" s="25" t="s">
        <v>103</v>
      </c>
      <c r="B107" s="28">
        <v>1706.11</v>
      </c>
      <c r="C107" s="28">
        <v>146429450.25999999</v>
      </c>
      <c r="D107" s="23"/>
      <c r="E107" s="23"/>
    </row>
    <row r="108" spans="1:5" x14ac:dyDescent="0.2">
      <c r="A108" s="25" t="s">
        <v>104</v>
      </c>
      <c r="B108" s="28">
        <v>1713.38</v>
      </c>
      <c r="C108" s="28">
        <v>146983505.47999999</v>
      </c>
      <c r="D108" s="23"/>
      <c r="E108" s="23"/>
    </row>
    <row r="109" spans="1:5" x14ac:dyDescent="0.2">
      <c r="A109" s="25" t="s">
        <v>105</v>
      </c>
      <c r="B109" s="28">
        <v>1703.79</v>
      </c>
      <c r="C109" s="28">
        <v>133005888.31999999</v>
      </c>
      <c r="D109" s="23"/>
      <c r="E109" s="23"/>
    </row>
    <row r="110" spans="1:5" x14ac:dyDescent="0.2">
      <c r="A110" s="25" t="s">
        <v>106</v>
      </c>
      <c r="B110" s="28">
        <v>1702.52</v>
      </c>
      <c r="C110" s="28">
        <v>132906984.23999999</v>
      </c>
      <c r="D110" s="23"/>
      <c r="E110" s="23"/>
    </row>
    <row r="111" spans="1:5" x14ac:dyDescent="0.2">
      <c r="A111" s="25" t="s">
        <v>107</v>
      </c>
      <c r="B111" s="28">
        <v>1701.87</v>
      </c>
      <c r="C111" s="28">
        <v>132426416.03</v>
      </c>
      <c r="D111" s="23"/>
      <c r="E111" s="23"/>
    </row>
    <row r="112" spans="1:5" x14ac:dyDescent="0.2">
      <c r="A112" s="25" t="s">
        <v>108</v>
      </c>
      <c r="B112" s="28">
        <v>1697.68</v>
      </c>
      <c r="C112" s="28">
        <v>134646835.46000001</v>
      </c>
      <c r="D112" s="23"/>
      <c r="E112" s="23"/>
    </row>
    <row r="113" spans="1:5" x14ac:dyDescent="0.2">
      <c r="A113" s="25" t="s">
        <v>109</v>
      </c>
      <c r="B113" s="28">
        <v>1699.11</v>
      </c>
      <c r="C113" s="28">
        <v>134760226.41</v>
      </c>
      <c r="D113" s="23"/>
      <c r="E113" s="23"/>
    </row>
    <row r="114" spans="1:5" x14ac:dyDescent="0.2">
      <c r="A114" s="25" t="s">
        <v>110</v>
      </c>
      <c r="B114" s="28">
        <v>1692.71</v>
      </c>
      <c r="C114" s="28">
        <v>134252390.59</v>
      </c>
      <c r="D114" s="23"/>
      <c r="E114" s="23"/>
    </row>
    <row r="115" spans="1:5" x14ac:dyDescent="0.2">
      <c r="A115" s="25" t="s">
        <v>111</v>
      </c>
      <c r="B115" s="28">
        <v>1690.22</v>
      </c>
      <c r="C115" s="28">
        <v>133715156.03</v>
      </c>
      <c r="D115" s="23"/>
      <c r="E115" s="23"/>
    </row>
    <row r="116" spans="1:5" x14ac:dyDescent="0.2">
      <c r="A116" s="25" t="s">
        <v>112</v>
      </c>
      <c r="B116" s="28">
        <v>1695.19</v>
      </c>
      <c r="C116" s="28">
        <v>134097688.56</v>
      </c>
      <c r="D116" s="23"/>
      <c r="E116" s="23"/>
    </row>
    <row r="117" spans="1:5" x14ac:dyDescent="0.2">
      <c r="A117" s="25" t="s">
        <v>113</v>
      </c>
      <c r="B117" s="28">
        <v>1695.26</v>
      </c>
      <c r="C117" s="28">
        <v>134103350.19</v>
      </c>
      <c r="D117" s="23"/>
      <c r="E117" s="23"/>
    </row>
    <row r="118" spans="1:5" x14ac:dyDescent="0.2">
      <c r="A118" s="25" t="s">
        <v>114</v>
      </c>
      <c r="B118" s="28">
        <v>1694.01</v>
      </c>
      <c r="C118" s="28">
        <v>133426482.06999999</v>
      </c>
      <c r="D118" s="23"/>
      <c r="E118" s="23"/>
    </row>
    <row r="119" spans="1:5" x14ac:dyDescent="0.2">
      <c r="A119" s="25" t="s">
        <v>115</v>
      </c>
      <c r="B119" s="28">
        <v>1688.89</v>
      </c>
      <c r="C119" s="28">
        <v>133073349.72</v>
      </c>
      <c r="D119" s="23"/>
      <c r="E119" s="23"/>
    </row>
    <row r="120" spans="1:5" x14ac:dyDescent="0.2">
      <c r="A120" s="25" t="s">
        <v>116</v>
      </c>
      <c r="B120" s="28">
        <v>1690.09</v>
      </c>
      <c r="C120" s="28">
        <v>133058710.59999999</v>
      </c>
      <c r="D120" s="23"/>
      <c r="E120" s="23"/>
    </row>
    <row r="121" spans="1:5" x14ac:dyDescent="0.2">
      <c r="A121" s="25" t="s">
        <v>117</v>
      </c>
      <c r="B121" s="28">
        <v>1696.11</v>
      </c>
      <c r="C121" s="28">
        <v>133538075.93000001</v>
      </c>
      <c r="D121" s="23"/>
      <c r="E121" s="23"/>
    </row>
    <row r="122" spans="1:5" x14ac:dyDescent="0.2">
      <c r="A122" s="25" t="s">
        <v>118</v>
      </c>
      <c r="B122" s="28">
        <v>1702.74</v>
      </c>
      <c r="C122" s="28">
        <v>133422889.09999999</v>
      </c>
      <c r="D122" s="23"/>
      <c r="E122" s="23"/>
    </row>
    <row r="123" spans="1:5" x14ac:dyDescent="0.2">
      <c r="A123" s="25" t="s">
        <v>119</v>
      </c>
      <c r="B123" s="28">
        <v>1702.57</v>
      </c>
      <c r="C123" s="28">
        <v>131109104.95999999</v>
      </c>
      <c r="D123" s="23"/>
      <c r="E123" s="23"/>
    </row>
    <row r="124" spans="1:5" x14ac:dyDescent="0.2">
      <c r="A124" s="25" t="s">
        <v>120</v>
      </c>
      <c r="B124" s="28">
        <v>1698.56</v>
      </c>
      <c r="C124" s="28">
        <v>130800707.23</v>
      </c>
      <c r="D124" s="23"/>
      <c r="E124" s="23"/>
    </row>
    <row r="125" spans="1:5" x14ac:dyDescent="0.2">
      <c r="A125" s="25" t="s">
        <v>121</v>
      </c>
      <c r="B125" s="28">
        <v>1694.04</v>
      </c>
      <c r="C125" s="28">
        <v>127839400.26000001</v>
      </c>
      <c r="D125" s="23"/>
      <c r="E125" s="23"/>
    </row>
    <row r="126" spans="1:5" x14ac:dyDescent="0.2">
      <c r="A126" s="25" t="s">
        <v>122</v>
      </c>
      <c r="B126" s="28">
        <v>1689.65</v>
      </c>
      <c r="C126" s="28">
        <v>127722510.73</v>
      </c>
      <c r="D126" s="23"/>
      <c r="E126" s="23"/>
    </row>
    <row r="127" spans="1:5" x14ac:dyDescent="0.2">
      <c r="A127" s="25" t="s">
        <v>123</v>
      </c>
      <c r="B127" s="28">
        <v>1687.6</v>
      </c>
      <c r="C127" s="28">
        <v>127567810.64</v>
      </c>
      <c r="D127" s="23"/>
      <c r="E127" s="23"/>
    </row>
    <row r="128" spans="1:5" x14ac:dyDescent="0.2">
      <c r="A128" s="25" t="s">
        <v>124</v>
      </c>
      <c r="B128" s="28">
        <v>1694.81</v>
      </c>
      <c r="C128" s="28">
        <v>127928944.73999999</v>
      </c>
      <c r="D128" s="23"/>
      <c r="E128" s="23"/>
    </row>
    <row r="129" spans="1:5" x14ac:dyDescent="0.2">
      <c r="A129" s="25" t="s">
        <v>125</v>
      </c>
      <c r="B129" s="28">
        <v>1696.93</v>
      </c>
      <c r="C129" s="28">
        <v>128073976.09999999</v>
      </c>
      <c r="D129" s="23"/>
      <c r="E129" s="23"/>
    </row>
    <row r="130" spans="1:5" x14ac:dyDescent="0.2">
      <c r="A130" s="25" t="s">
        <v>126</v>
      </c>
      <c r="B130" s="28">
        <v>1692.43</v>
      </c>
      <c r="C130" s="28">
        <v>127734582.81</v>
      </c>
      <c r="D130" s="23"/>
      <c r="E130" s="23"/>
    </row>
    <row r="131" spans="1:5" x14ac:dyDescent="0.2">
      <c r="A131" s="25" t="s">
        <v>127</v>
      </c>
      <c r="B131" s="28">
        <v>1698.28</v>
      </c>
      <c r="C131" s="28">
        <v>127814417.79000001</v>
      </c>
      <c r="D131" s="23"/>
      <c r="E131" s="23"/>
    </row>
    <row r="132" spans="1:5" x14ac:dyDescent="0.2">
      <c r="A132" s="25" t="s">
        <v>128</v>
      </c>
      <c r="B132" s="28">
        <v>1689.44</v>
      </c>
      <c r="C132" s="28">
        <v>125648874.63</v>
      </c>
      <c r="D132" s="23"/>
      <c r="E132" s="23"/>
    </row>
    <row r="133" spans="1:5" x14ac:dyDescent="0.2">
      <c r="A133" s="25" t="s">
        <v>129</v>
      </c>
      <c r="B133" s="28">
        <v>1689.5</v>
      </c>
      <c r="C133" s="28">
        <v>126371969.09</v>
      </c>
      <c r="D133" s="23"/>
      <c r="E133" s="23"/>
    </row>
    <row r="134" spans="1:5" x14ac:dyDescent="0.2">
      <c r="A134" s="25" t="s">
        <v>130</v>
      </c>
      <c r="B134" s="28">
        <v>1698.51</v>
      </c>
      <c r="C134" s="28">
        <v>126996092.09999999</v>
      </c>
      <c r="D134" s="23"/>
      <c r="E134" s="23"/>
    </row>
    <row r="135" spans="1:5" x14ac:dyDescent="0.2">
      <c r="A135" s="25" t="s">
        <v>131</v>
      </c>
      <c r="B135" s="28">
        <v>1702.18</v>
      </c>
      <c r="C135" s="28">
        <v>125735482.06</v>
      </c>
      <c r="D135" s="23"/>
      <c r="E135" s="23"/>
    </row>
    <row r="136" spans="1:5" x14ac:dyDescent="0.2">
      <c r="A136" s="25" t="s">
        <v>132</v>
      </c>
      <c r="B136" s="28">
        <v>1704.41</v>
      </c>
      <c r="C136" s="28">
        <v>125900484.78</v>
      </c>
      <c r="D136" s="23"/>
      <c r="E136" s="23"/>
    </row>
    <row r="137" spans="1:5" x14ac:dyDescent="0.2">
      <c r="A137" s="25" t="s">
        <v>133</v>
      </c>
      <c r="B137" s="28">
        <v>1691.67</v>
      </c>
      <c r="C137" s="28">
        <v>124858694.28</v>
      </c>
      <c r="D137" s="23"/>
      <c r="E137" s="23"/>
    </row>
    <row r="138" spans="1:5" x14ac:dyDescent="0.2">
      <c r="A138" s="25" t="s">
        <v>134</v>
      </c>
      <c r="B138" s="28">
        <v>1680.8</v>
      </c>
      <c r="C138" s="28">
        <v>124257753.26000001</v>
      </c>
      <c r="D138" s="23"/>
      <c r="E138" s="23"/>
    </row>
    <row r="139" spans="1:5" x14ac:dyDescent="0.2">
      <c r="A139" s="25" t="s">
        <v>135</v>
      </c>
      <c r="B139" s="28">
        <v>1681.24</v>
      </c>
      <c r="C139" s="28">
        <v>124049821.38</v>
      </c>
      <c r="D139" s="23"/>
      <c r="E139" s="23"/>
    </row>
    <row r="140" spans="1:5" x14ac:dyDescent="0.2">
      <c r="A140" s="25" t="s">
        <v>136</v>
      </c>
      <c r="B140" s="28">
        <v>1682.98</v>
      </c>
      <c r="C140" s="28">
        <v>124178715.84</v>
      </c>
      <c r="D140" s="23"/>
      <c r="E140" s="23"/>
    </row>
    <row r="141" spans="1:5" x14ac:dyDescent="0.2">
      <c r="A141" s="25" t="s">
        <v>137</v>
      </c>
      <c r="B141" s="28">
        <v>1689.77</v>
      </c>
      <c r="C141" s="28">
        <v>124679402.43000001</v>
      </c>
      <c r="D141" s="23"/>
      <c r="E141" s="23"/>
    </row>
    <row r="142" spans="1:5" x14ac:dyDescent="0.2">
      <c r="A142" s="25" t="s">
        <v>138</v>
      </c>
      <c r="B142" s="28">
        <v>1694.03</v>
      </c>
      <c r="C142" s="28">
        <v>124493871.65000001</v>
      </c>
      <c r="D142" s="23"/>
      <c r="E142" s="23"/>
    </row>
    <row r="143" spans="1:5" x14ac:dyDescent="0.2">
      <c r="A143" s="25" t="s">
        <v>139</v>
      </c>
      <c r="B143" s="28">
        <v>1699.04</v>
      </c>
      <c r="C143" s="28">
        <v>127188344.36</v>
      </c>
      <c r="D143" s="23"/>
      <c r="E143" s="23"/>
    </row>
    <row r="144" spans="1:5" x14ac:dyDescent="0.2">
      <c r="A144" s="25" t="s">
        <v>140</v>
      </c>
      <c r="B144" s="28">
        <v>1702.17</v>
      </c>
      <c r="C144" s="28">
        <v>127476401.31</v>
      </c>
      <c r="D144" s="23"/>
      <c r="E144" s="23"/>
    </row>
    <row r="145" spans="1:5" x14ac:dyDescent="0.2">
      <c r="A145" s="25" t="s">
        <v>141</v>
      </c>
      <c r="B145" s="28">
        <v>1710.52</v>
      </c>
      <c r="C145" s="28">
        <v>129997636.28</v>
      </c>
      <c r="D145" s="23"/>
      <c r="E145" s="23"/>
    </row>
    <row r="146" spans="1:5" x14ac:dyDescent="0.2">
      <c r="A146" s="25" t="s">
        <v>142</v>
      </c>
      <c r="B146" s="28">
        <v>1719.24</v>
      </c>
      <c r="C146" s="28">
        <v>129660830.92</v>
      </c>
      <c r="D146" s="23"/>
      <c r="E146" s="23"/>
    </row>
    <row r="147" spans="1:5" x14ac:dyDescent="0.2">
      <c r="A147" s="25" t="s">
        <v>143</v>
      </c>
      <c r="B147" s="28">
        <v>1719.67</v>
      </c>
      <c r="C147" s="28">
        <v>129435159.06</v>
      </c>
      <c r="D147" s="23"/>
      <c r="E147" s="23"/>
    </row>
    <row r="148" spans="1:5" x14ac:dyDescent="0.2">
      <c r="A148" s="25" t="s">
        <v>144</v>
      </c>
      <c r="B148" s="28">
        <v>1708.3</v>
      </c>
      <c r="C148" s="28">
        <v>128568264.06</v>
      </c>
      <c r="D148" s="23"/>
      <c r="E148" s="23"/>
    </row>
    <row r="149" spans="1:5" x14ac:dyDescent="0.2">
      <c r="A149" s="25" t="s">
        <v>145</v>
      </c>
      <c r="B149" s="28">
        <v>1698.35</v>
      </c>
      <c r="C149" s="28">
        <v>127419297.63</v>
      </c>
      <c r="D149" s="23"/>
      <c r="E149" s="23"/>
    </row>
    <row r="150" spans="1:5" x14ac:dyDescent="0.2">
      <c r="A150" s="25" t="s">
        <v>146</v>
      </c>
      <c r="B150" s="28">
        <v>1687.24</v>
      </c>
      <c r="C150" s="28">
        <v>126466206.66</v>
      </c>
      <c r="D150" s="23"/>
      <c r="E150" s="23"/>
    </row>
    <row r="151" spans="1:5" x14ac:dyDescent="0.2">
      <c r="A151" s="25" t="s">
        <v>147</v>
      </c>
      <c r="B151" s="28">
        <v>1680.4</v>
      </c>
      <c r="C151" s="28">
        <v>125485512.67</v>
      </c>
      <c r="D151" s="23"/>
      <c r="E151" s="23"/>
    </row>
    <row r="152" spans="1:5" x14ac:dyDescent="0.2">
      <c r="A152" s="25" t="s">
        <v>148</v>
      </c>
      <c r="B152" s="28">
        <v>1681.48</v>
      </c>
      <c r="C152" s="28">
        <v>125566339.28</v>
      </c>
      <c r="D152" s="23"/>
      <c r="E152" s="23"/>
    </row>
    <row r="153" spans="1:5" x14ac:dyDescent="0.2">
      <c r="A153" s="25" t="s">
        <v>149</v>
      </c>
      <c r="B153" s="28">
        <v>1691.48</v>
      </c>
      <c r="C153" s="28">
        <v>126038706.89</v>
      </c>
      <c r="D153" s="23"/>
      <c r="E153" s="23"/>
    </row>
    <row r="154" spans="1:5" x14ac:dyDescent="0.2">
      <c r="A154" s="25" t="s">
        <v>150</v>
      </c>
      <c r="B154" s="28">
        <v>1683.57</v>
      </c>
      <c r="C154" s="28">
        <v>125449245.81999999</v>
      </c>
      <c r="D154" s="23"/>
      <c r="E154" s="23"/>
    </row>
    <row r="155" spans="1:5" x14ac:dyDescent="0.2">
      <c r="A155" s="25" t="s">
        <v>151</v>
      </c>
      <c r="B155" s="28">
        <v>1687.42</v>
      </c>
      <c r="C155" s="28">
        <v>125475729.8</v>
      </c>
      <c r="D155" s="23"/>
      <c r="E155" s="23"/>
    </row>
    <row r="156" spans="1:5" x14ac:dyDescent="0.2">
      <c r="A156" s="25" t="s">
        <v>152</v>
      </c>
      <c r="B156" s="28">
        <v>1681.12</v>
      </c>
      <c r="C156" s="28">
        <v>123745571.23999999</v>
      </c>
      <c r="D156" s="23"/>
      <c r="E156" s="23"/>
    </row>
    <row r="157" spans="1:5" x14ac:dyDescent="0.2">
      <c r="A157" s="25" t="s">
        <v>153</v>
      </c>
      <c r="B157" s="28">
        <v>1679.71</v>
      </c>
      <c r="C157" s="28">
        <v>123633299.75</v>
      </c>
      <c r="D157" s="23"/>
      <c r="E157" s="23"/>
    </row>
    <row r="158" spans="1:5" x14ac:dyDescent="0.2">
      <c r="A158" s="25" t="s">
        <v>154</v>
      </c>
      <c r="B158" s="28">
        <v>1681.71</v>
      </c>
      <c r="C158" s="28">
        <v>123779968.72</v>
      </c>
      <c r="D158" s="23"/>
      <c r="E158" s="23"/>
    </row>
    <row r="159" spans="1:5" x14ac:dyDescent="0.2">
      <c r="A159" s="25" t="s">
        <v>155</v>
      </c>
      <c r="B159" s="28">
        <v>1670.03</v>
      </c>
      <c r="C159" s="28">
        <v>122934428.72</v>
      </c>
      <c r="D159" s="23"/>
      <c r="E159" s="23"/>
    </row>
    <row r="160" spans="1:5" x14ac:dyDescent="0.2">
      <c r="A160" s="25" t="s">
        <v>156</v>
      </c>
      <c r="B160" s="28">
        <v>1668.4</v>
      </c>
      <c r="C160" s="28">
        <v>122689687.17</v>
      </c>
      <c r="D160" s="23"/>
      <c r="E160" s="23"/>
    </row>
    <row r="161" spans="1:5" x14ac:dyDescent="0.2">
      <c r="A161" s="25" t="s">
        <v>157</v>
      </c>
      <c r="B161" s="28">
        <v>1671.63</v>
      </c>
      <c r="C161" s="28">
        <v>121927198.33</v>
      </c>
      <c r="D161" s="23"/>
      <c r="E161" s="23"/>
    </row>
    <row r="162" spans="1:5" x14ac:dyDescent="0.2">
      <c r="A162" s="25" t="s">
        <v>158</v>
      </c>
      <c r="B162" s="28">
        <v>1670.89</v>
      </c>
      <c r="C162" s="28">
        <v>122178551.27</v>
      </c>
      <c r="D162" s="23"/>
      <c r="E162" s="23"/>
    </row>
    <row r="163" spans="1:5" x14ac:dyDescent="0.2">
      <c r="A163" s="25" t="s">
        <v>159</v>
      </c>
      <c r="B163" s="28">
        <v>1679.57</v>
      </c>
      <c r="C163" s="28">
        <v>122812896.41</v>
      </c>
      <c r="D163" s="23"/>
      <c r="E163" s="23"/>
    </row>
    <row r="164" spans="1:5" x14ac:dyDescent="0.2">
      <c r="A164" s="25" t="s">
        <v>160</v>
      </c>
      <c r="B164" s="28">
        <v>1678.88</v>
      </c>
      <c r="C164" s="28">
        <v>121595400.39</v>
      </c>
      <c r="D164" s="23"/>
      <c r="E164" s="23"/>
    </row>
    <row r="165" spans="1:5" x14ac:dyDescent="0.2">
      <c r="A165" s="25" t="s">
        <v>161</v>
      </c>
      <c r="B165" s="28">
        <v>1670.75</v>
      </c>
      <c r="C165" s="28">
        <v>121006592.31</v>
      </c>
      <c r="D165" s="23"/>
      <c r="E165" s="23"/>
    </row>
    <row r="166" spans="1:5" x14ac:dyDescent="0.2">
      <c r="A166" s="25" t="s">
        <v>162</v>
      </c>
      <c r="B166" s="28">
        <v>1660.83</v>
      </c>
      <c r="C166" s="28">
        <v>119587184.66</v>
      </c>
      <c r="D166" s="23"/>
      <c r="E166" s="23"/>
    </row>
    <row r="167" spans="1:5" x14ac:dyDescent="0.2">
      <c r="A167" s="25" t="s">
        <v>163</v>
      </c>
      <c r="B167" s="28">
        <v>1663.03</v>
      </c>
      <c r="C167" s="28">
        <v>113886950.66</v>
      </c>
      <c r="D167" s="23"/>
      <c r="E167" s="23"/>
    </row>
    <row r="168" spans="1:5" x14ac:dyDescent="0.2">
      <c r="A168" s="25" t="s">
        <v>164</v>
      </c>
      <c r="B168" s="28">
        <v>1664.29</v>
      </c>
      <c r="C168" s="28">
        <v>113923096.84999999</v>
      </c>
      <c r="D168" s="23"/>
      <c r="E168" s="23"/>
    </row>
    <row r="169" spans="1:5" x14ac:dyDescent="0.2">
      <c r="A169" s="25" t="s">
        <v>165</v>
      </c>
      <c r="B169" s="28">
        <v>1660.82</v>
      </c>
      <c r="C169" s="28">
        <v>112185510.48999999</v>
      </c>
      <c r="D169" s="23"/>
      <c r="E169" s="23"/>
    </row>
    <row r="170" spans="1:5" x14ac:dyDescent="0.2">
      <c r="A170" s="25" t="s">
        <v>166</v>
      </c>
      <c r="B170" s="28">
        <v>1654.78</v>
      </c>
      <c r="C170" s="28">
        <v>110462624.62</v>
      </c>
      <c r="D170" s="23"/>
      <c r="E170" s="23"/>
    </row>
    <row r="171" spans="1:5" x14ac:dyDescent="0.2">
      <c r="A171" s="25" t="s">
        <v>167</v>
      </c>
      <c r="B171" s="28">
        <v>1653.21</v>
      </c>
      <c r="C171" s="28">
        <v>109958382.37</v>
      </c>
      <c r="D171" s="23"/>
      <c r="E171" s="23"/>
    </row>
    <row r="172" spans="1:5" x14ac:dyDescent="0.2">
      <c r="A172" s="25" t="s">
        <v>168</v>
      </c>
      <c r="B172" s="28">
        <v>1642.93</v>
      </c>
      <c r="C172" s="28">
        <v>116118264.84999999</v>
      </c>
      <c r="D172" s="23"/>
      <c r="E172" s="23"/>
    </row>
    <row r="173" spans="1:5" x14ac:dyDescent="0.2">
      <c r="A173" s="25" t="s">
        <v>169</v>
      </c>
      <c r="B173" s="28">
        <v>1646.32</v>
      </c>
      <c r="C173" s="28">
        <v>111958085.2</v>
      </c>
      <c r="D173" s="23"/>
      <c r="E173" s="23"/>
    </row>
    <row r="174" spans="1:5" x14ac:dyDescent="0.2">
      <c r="A174" s="25" t="s">
        <v>170</v>
      </c>
      <c r="B174" s="28">
        <v>1659.71</v>
      </c>
      <c r="C174" s="28">
        <v>112518281.06</v>
      </c>
      <c r="D174" s="23"/>
      <c r="E174" s="23"/>
    </row>
    <row r="175" spans="1:5" x14ac:dyDescent="0.2">
      <c r="A175" s="25" t="s">
        <v>171</v>
      </c>
      <c r="B175" s="28">
        <v>1654.24</v>
      </c>
      <c r="C175" s="28">
        <v>112137457.05</v>
      </c>
      <c r="D175" s="23"/>
      <c r="E175" s="23"/>
    </row>
    <row r="176" spans="1:5" x14ac:dyDescent="0.2">
      <c r="A176" s="25" t="s">
        <v>172</v>
      </c>
      <c r="B176" s="28">
        <v>1651.93</v>
      </c>
      <c r="C176" s="28">
        <v>111981326.40000001</v>
      </c>
      <c r="D176" s="23"/>
      <c r="E176" s="23"/>
    </row>
    <row r="177" spans="1:5" x14ac:dyDescent="0.2">
      <c r="A177" s="25" t="s">
        <v>173</v>
      </c>
      <c r="B177" s="28">
        <v>1648.11</v>
      </c>
      <c r="C177" s="28">
        <v>110222129.37</v>
      </c>
      <c r="D177" s="23"/>
      <c r="E177" s="23"/>
    </row>
    <row r="178" spans="1:5" x14ac:dyDescent="0.2">
      <c r="A178" s="25" t="s">
        <v>174</v>
      </c>
      <c r="B178" s="28">
        <v>1641.46</v>
      </c>
      <c r="C178" s="28">
        <v>109777512.67</v>
      </c>
      <c r="D178" s="23"/>
      <c r="E178" s="23"/>
    </row>
    <row r="179" spans="1:5" x14ac:dyDescent="0.2">
      <c r="A179" s="25" t="s">
        <v>175</v>
      </c>
      <c r="B179" s="28">
        <v>1640.85</v>
      </c>
      <c r="C179" s="28">
        <v>107488162.89</v>
      </c>
      <c r="D179" s="23"/>
      <c r="E179" s="23"/>
    </row>
    <row r="180" spans="1:5" x14ac:dyDescent="0.2">
      <c r="A180" s="25" t="s">
        <v>176</v>
      </c>
      <c r="B180" s="28">
        <v>1638.94</v>
      </c>
      <c r="C180" s="28">
        <v>107212876.93000001</v>
      </c>
      <c r="D180" s="23"/>
      <c r="E180" s="23"/>
    </row>
    <row r="181" spans="1:5" x14ac:dyDescent="0.2">
      <c r="A181" s="25" t="s">
        <v>177</v>
      </c>
      <c r="B181" s="28">
        <v>1639.17</v>
      </c>
      <c r="C181" s="28">
        <v>106925190.97</v>
      </c>
      <c r="D181" s="23"/>
      <c r="E181" s="23"/>
    </row>
    <row r="182" spans="1:5" x14ac:dyDescent="0.2">
      <c r="A182" s="25" t="s">
        <v>178</v>
      </c>
      <c r="B182" s="28">
        <v>1628.05</v>
      </c>
      <c r="C182" s="28">
        <v>106050049.98</v>
      </c>
      <c r="D182" s="23"/>
      <c r="E182" s="23"/>
    </row>
    <row r="183" spans="1:5" x14ac:dyDescent="0.2">
      <c r="A183" s="25" t="s">
        <v>179</v>
      </c>
      <c r="B183" s="28">
        <v>1628.26</v>
      </c>
      <c r="C183" s="28">
        <v>106039839.78</v>
      </c>
      <c r="D183" s="23"/>
      <c r="E183" s="23"/>
    </row>
    <row r="184" spans="1:5" x14ac:dyDescent="0.2">
      <c r="A184" s="25" t="s">
        <v>180</v>
      </c>
      <c r="B184" s="28">
        <v>1630.7</v>
      </c>
      <c r="C184" s="28">
        <v>104698867.78</v>
      </c>
      <c r="D184" s="23"/>
      <c r="E184" s="23"/>
    </row>
    <row r="185" spans="1:5" x14ac:dyDescent="0.2">
      <c r="A185" s="25" t="s">
        <v>181</v>
      </c>
      <c r="B185" s="28">
        <v>1626.19</v>
      </c>
      <c r="C185" s="28">
        <v>102947108.31999999</v>
      </c>
      <c r="D185" s="23"/>
      <c r="E185" s="23"/>
    </row>
    <row r="186" spans="1:5" x14ac:dyDescent="0.2">
      <c r="A186" s="25" t="s">
        <v>182</v>
      </c>
      <c r="B186" s="28">
        <v>1624.95</v>
      </c>
      <c r="C186" s="28">
        <v>102818808.73</v>
      </c>
      <c r="D186" s="23"/>
      <c r="E186" s="23"/>
    </row>
    <row r="187" spans="1:5" x14ac:dyDescent="0.2">
      <c r="A187" s="25" t="s">
        <v>183</v>
      </c>
      <c r="B187" s="28">
        <v>1623.72</v>
      </c>
      <c r="C187" s="28">
        <v>101503755.17</v>
      </c>
      <c r="D187" s="23"/>
      <c r="E187" s="23"/>
    </row>
    <row r="188" spans="1:5" x14ac:dyDescent="0.2">
      <c r="A188" s="25" t="s">
        <v>184</v>
      </c>
      <c r="B188" s="28">
        <v>1620.14</v>
      </c>
      <c r="C188" s="28">
        <v>100332256.59999999</v>
      </c>
      <c r="D188" s="23"/>
      <c r="E188" s="23"/>
    </row>
    <row r="189" spans="1:5" x14ac:dyDescent="0.2">
      <c r="A189" s="25" t="s">
        <v>185</v>
      </c>
      <c r="B189" s="28">
        <v>1600.43</v>
      </c>
      <c r="C189" s="28">
        <v>99111716.480000004</v>
      </c>
      <c r="D189" s="23"/>
      <c r="E189" s="23"/>
    </row>
    <row r="190" spans="1:5" x14ac:dyDescent="0.2">
      <c r="A190" s="25" t="s">
        <v>186</v>
      </c>
      <c r="B190" s="28">
        <v>1589.87</v>
      </c>
      <c r="C190" s="28">
        <v>96957775.769999996</v>
      </c>
      <c r="D190" s="23"/>
      <c r="E190" s="23"/>
    </row>
    <row r="191" spans="1:5" x14ac:dyDescent="0.2">
      <c r="A191" s="25" t="s">
        <v>187</v>
      </c>
      <c r="B191" s="28">
        <v>1593.56</v>
      </c>
      <c r="C191" s="28">
        <v>97183096.900000006</v>
      </c>
      <c r="D191" s="23"/>
      <c r="E191" s="23"/>
    </row>
    <row r="192" spans="1:5" x14ac:dyDescent="0.2">
      <c r="A192" s="25" t="s">
        <v>188</v>
      </c>
      <c r="B192" s="28">
        <v>1588.03</v>
      </c>
      <c r="C192" s="28">
        <v>96755880.409999996</v>
      </c>
      <c r="D192" s="23"/>
      <c r="E192" s="23"/>
    </row>
    <row r="193" spans="1:5" x14ac:dyDescent="0.2">
      <c r="A193" s="25" t="s">
        <v>189</v>
      </c>
      <c r="B193" s="28">
        <v>1592.37</v>
      </c>
      <c r="C193" s="28">
        <v>97020245.980000004</v>
      </c>
      <c r="D193" s="23"/>
      <c r="E193" s="23"/>
    </row>
    <row r="194" spans="1:5" x14ac:dyDescent="0.2">
      <c r="A194" s="25" t="s">
        <v>190</v>
      </c>
      <c r="B194" s="28">
        <v>1592.19</v>
      </c>
      <c r="C194" s="28">
        <v>96308987.530000001</v>
      </c>
      <c r="D194" s="23"/>
      <c r="E194" s="23"/>
    </row>
    <row r="195" spans="1:5" x14ac:dyDescent="0.2">
      <c r="A195" s="25" t="s">
        <v>191</v>
      </c>
      <c r="B195" s="28">
        <v>1585.82</v>
      </c>
      <c r="C195" s="28">
        <v>89133123.790000007</v>
      </c>
      <c r="D195" s="23"/>
      <c r="E195" s="23"/>
    </row>
    <row r="196" spans="1:5" x14ac:dyDescent="0.2">
      <c r="A196" s="25" t="s">
        <v>192</v>
      </c>
      <c r="B196" s="28">
        <v>1584.4</v>
      </c>
      <c r="C196" s="28">
        <v>89023140.890000001</v>
      </c>
      <c r="D196" s="23"/>
      <c r="E196" s="23"/>
    </row>
    <row r="197" spans="1:5" x14ac:dyDescent="0.2">
      <c r="A197" s="25" t="s">
        <v>193</v>
      </c>
      <c r="B197" s="28">
        <v>1575.5</v>
      </c>
      <c r="C197" s="28">
        <v>88523279.980000004</v>
      </c>
      <c r="D197" s="23"/>
      <c r="E197" s="23"/>
    </row>
    <row r="198" spans="1:5" x14ac:dyDescent="0.2">
      <c r="A198" s="25" t="s">
        <v>194</v>
      </c>
      <c r="B198" s="28">
        <v>1566.61</v>
      </c>
      <c r="C198" s="28">
        <v>87848299.200000003</v>
      </c>
      <c r="D198" s="23"/>
      <c r="E198" s="23"/>
    </row>
    <row r="199" spans="1:5" x14ac:dyDescent="0.2">
      <c r="A199" s="25" t="s">
        <v>195</v>
      </c>
      <c r="B199" s="28">
        <v>1571.78</v>
      </c>
      <c r="C199" s="28">
        <v>88138485.790000007</v>
      </c>
      <c r="D199" s="23"/>
      <c r="E199" s="23"/>
    </row>
    <row r="200" spans="1:5" x14ac:dyDescent="0.2">
      <c r="A200" s="25" t="s">
        <v>196</v>
      </c>
      <c r="B200" s="28">
        <v>1577.78</v>
      </c>
      <c r="C200" s="28">
        <v>88174995.010000005</v>
      </c>
      <c r="D200" s="23"/>
      <c r="E200" s="23"/>
    </row>
    <row r="201" spans="1:5" x14ac:dyDescent="0.2">
      <c r="A201" s="25" t="s">
        <v>197</v>
      </c>
      <c r="B201" s="28">
        <v>1593.13</v>
      </c>
      <c r="C201" s="28">
        <v>87877526.959999993</v>
      </c>
      <c r="D201" s="23"/>
      <c r="E201" s="23"/>
    </row>
    <row r="202" spans="1:5" x14ac:dyDescent="0.2">
      <c r="A202" s="25" t="s">
        <v>198</v>
      </c>
      <c r="B202" s="28">
        <v>1591.68</v>
      </c>
      <c r="C202" s="28">
        <v>86997518.689999998</v>
      </c>
      <c r="D202" s="23"/>
      <c r="E202" s="23"/>
    </row>
    <row r="203" spans="1:5" x14ac:dyDescent="0.2">
      <c r="A203" s="25" t="s">
        <v>199</v>
      </c>
      <c r="B203" s="28">
        <v>1588.8</v>
      </c>
      <c r="C203" s="28">
        <v>83240508.689999998</v>
      </c>
      <c r="D203" s="23"/>
      <c r="E203" s="23"/>
    </row>
    <row r="204" spans="1:5" x14ac:dyDescent="0.2">
      <c r="A204" s="25" t="s">
        <v>200</v>
      </c>
      <c r="B204" s="28">
        <v>1590.68</v>
      </c>
      <c r="C204" s="28">
        <v>83318224.510000005</v>
      </c>
      <c r="D204" s="23"/>
      <c r="E204" s="23"/>
    </row>
    <row r="205" spans="1:5" x14ac:dyDescent="0.2">
      <c r="A205" s="25" t="s">
        <v>201</v>
      </c>
      <c r="B205" s="28">
        <v>1580.63</v>
      </c>
      <c r="C205" s="28">
        <v>79653784.400000006</v>
      </c>
      <c r="D205" s="23"/>
      <c r="E205" s="23"/>
    </row>
    <row r="206" spans="1:5" x14ac:dyDescent="0.2">
      <c r="A206" s="25" t="s">
        <v>202</v>
      </c>
      <c r="B206" s="28">
        <v>1573.44</v>
      </c>
      <c r="C206" s="28">
        <v>78991639.769999996</v>
      </c>
      <c r="D206" s="23"/>
      <c r="E206" s="23"/>
    </row>
    <row r="207" spans="1:5" x14ac:dyDescent="0.2">
      <c r="A207" s="25" t="s">
        <v>203</v>
      </c>
      <c r="B207" s="28">
        <v>1582.88</v>
      </c>
      <c r="C207" s="28">
        <v>79465616.989999995</v>
      </c>
      <c r="D207" s="23"/>
      <c r="E207" s="23"/>
    </row>
    <row r="208" spans="1:5" x14ac:dyDescent="0.2">
      <c r="A208" s="25" t="s">
        <v>204</v>
      </c>
      <c r="B208" s="28">
        <v>1581.88</v>
      </c>
      <c r="C208" s="28">
        <v>79315172.489999995</v>
      </c>
      <c r="D208" s="23"/>
      <c r="E208" s="23"/>
    </row>
    <row r="209" spans="1:5" x14ac:dyDescent="0.2">
      <c r="A209" s="25" t="s">
        <v>205</v>
      </c>
      <c r="B209" s="28">
        <v>1592.47</v>
      </c>
      <c r="C209" s="28">
        <v>78726410.939999998</v>
      </c>
      <c r="D209" s="23"/>
      <c r="E209" s="23"/>
    </row>
    <row r="210" spans="1:5" x14ac:dyDescent="0.2">
      <c r="A210" s="25" t="s">
        <v>206</v>
      </c>
      <c r="B210" s="28">
        <v>1600.18</v>
      </c>
      <c r="C210" s="28">
        <v>78001242.019999996</v>
      </c>
      <c r="D210" s="23"/>
      <c r="E210" s="23"/>
    </row>
    <row r="211" spans="1:5" x14ac:dyDescent="0.2">
      <c r="A211" s="25" t="s">
        <v>207</v>
      </c>
      <c r="B211" s="28">
        <v>1603.91</v>
      </c>
      <c r="C211" s="28">
        <v>75182905.590000004</v>
      </c>
      <c r="D211" s="23"/>
      <c r="E211" s="23"/>
    </row>
    <row r="212" spans="1:5" x14ac:dyDescent="0.2">
      <c r="A212" s="25" t="s">
        <v>208</v>
      </c>
      <c r="B212" s="28">
        <v>1600.64</v>
      </c>
      <c r="C212" s="28">
        <v>75029831.150000006</v>
      </c>
      <c r="D212" s="23"/>
      <c r="E212" s="23"/>
    </row>
    <row r="213" spans="1:5" x14ac:dyDescent="0.2">
      <c r="A213" s="25" t="s">
        <v>209</v>
      </c>
      <c r="B213" s="28">
        <v>1589.16</v>
      </c>
      <c r="C213" s="28">
        <v>72291835.170000002</v>
      </c>
      <c r="D213" s="23"/>
      <c r="E213" s="23"/>
    </row>
    <row r="214" spans="1:5" x14ac:dyDescent="0.2">
      <c r="A214" s="25" t="s">
        <v>210</v>
      </c>
      <c r="B214" s="28">
        <v>1579.88</v>
      </c>
      <c r="C214" s="28">
        <v>69564658.140000001</v>
      </c>
      <c r="D214" s="23"/>
      <c r="E214" s="23"/>
    </row>
    <row r="215" spans="1:5" x14ac:dyDescent="0.2">
      <c r="A215" s="25" t="s">
        <v>211</v>
      </c>
      <c r="B215" s="28">
        <v>1574</v>
      </c>
      <c r="C215" s="28">
        <v>69174239.189999998</v>
      </c>
      <c r="D215" s="23"/>
      <c r="E215" s="23"/>
    </row>
    <row r="216" spans="1:5" x14ac:dyDescent="0.2">
      <c r="A216" s="25" t="s">
        <v>212</v>
      </c>
      <c r="B216" s="28">
        <v>1577.82</v>
      </c>
      <c r="C216" s="28">
        <v>69311852.629999995</v>
      </c>
      <c r="D216" s="23"/>
      <c r="E216" s="23"/>
    </row>
    <row r="217" spans="1:5" x14ac:dyDescent="0.2">
      <c r="A217" s="25" t="s">
        <v>213</v>
      </c>
      <c r="B217" s="28">
        <v>1587.1</v>
      </c>
      <c r="C217" s="28">
        <v>68719691.099999994</v>
      </c>
      <c r="D217" s="23"/>
      <c r="E217" s="23"/>
    </row>
    <row r="218" spans="1:5" x14ac:dyDescent="0.2">
      <c r="A218" s="25" t="s">
        <v>214</v>
      </c>
      <c r="B218" s="28">
        <v>1592.89</v>
      </c>
      <c r="C218" s="28">
        <v>68970419.379999995</v>
      </c>
      <c r="D218" s="23"/>
      <c r="E218" s="23"/>
    </row>
    <row r="219" spans="1:5" x14ac:dyDescent="0.2">
      <c r="A219" s="25" t="s">
        <v>215</v>
      </c>
      <c r="B219" s="28">
        <v>1588.69</v>
      </c>
      <c r="C219" s="28">
        <v>67287766.180000007</v>
      </c>
      <c r="D219" s="23"/>
      <c r="E219" s="23"/>
    </row>
    <row r="220" spans="1:5" x14ac:dyDescent="0.2">
      <c r="A220" s="25" t="s">
        <v>216</v>
      </c>
      <c r="B220" s="28">
        <v>1585.7</v>
      </c>
      <c r="C220" s="28">
        <v>67161018.150000006</v>
      </c>
      <c r="D220" s="23"/>
      <c r="E220" s="23"/>
    </row>
    <row r="221" spans="1:5" x14ac:dyDescent="0.2">
      <c r="A221" s="25" t="s">
        <v>217</v>
      </c>
      <c r="B221" s="28">
        <v>1580.04</v>
      </c>
      <c r="C221" s="28">
        <v>66821289.859999999</v>
      </c>
      <c r="D221" s="23"/>
      <c r="E221" s="23"/>
    </row>
    <row r="222" spans="1:5" x14ac:dyDescent="0.2">
      <c r="A222" s="25" t="s">
        <v>218</v>
      </c>
      <c r="B222" s="28">
        <v>1569.95</v>
      </c>
      <c r="C222" s="28">
        <v>66244781.68</v>
      </c>
      <c r="D222" s="23"/>
      <c r="E222" s="23"/>
    </row>
    <row r="223" spans="1:5" x14ac:dyDescent="0.2">
      <c r="A223" s="25" t="s">
        <v>219</v>
      </c>
      <c r="B223" s="28">
        <v>1564.93</v>
      </c>
      <c r="C223" s="28">
        <v>66032786.460000001</v>
      </c>
      <c r="D223" s="23"/>
      <c r="E223" s="23"/>
    </row>
    <row r="224" spans="1:5" x14ac:dyDescent="0.2">
      <c r="A224" s="25" t="s">
        <v>220</v>
      </c>
      <c r="B224" s="28">
        <v>1575.47</v>
      </c>
      <c r="C224" s="28">
        <v>66477310.740000002</v>
      </c>
      <c r="D224" s="23"/>
      <c r="E224" s="23"/>
    </row>
    <row r="225" spans="1:5" x14ac:dyDescent="0.2">
      <c r="A225" s="25" t="s">
        <v>221</v>
      </c>
      <c r="B225" s="28">
        <v>1578.53</v>
      </c>
      <c r="C225" s="28">
        <v>66727486.82</v>
      </c>
      <c r="D225" s="23"/>
      <c r="E225" s="23"/>
    </row>
    <row r="226" spans="1:5" x14ac:dyDescent="0.2">
      <c r="A226" s="25" t="s">
        <v>222</v>
      </c>
      <c r="B226" s="28">
        <v>1579.79</v>
      </c>
      <c r="C226" s="28">
        <v>66570506.399999999</v>
      </c>
      <c r="D226" s="23"/>
      <c r="E226" s="23"/>
    </row>
    <row r="227" spans="1:5" x14ac:dyDescent="0.2">
      <c r="A227" s="25" t="s">
        <v>223</v>
      </c>
      <c r="B227" s="28">
        <v>1570.45</v>
      </c>
      <c r="C227" s="28">
        <v>65175929.649999999</v>
      </c>
      <c r="D227" s="23"/>
      <c r="E227" s="23"/>
    </row>
    <row r="228" spans="1:5" x14ac:dyDescent="0.2">
      <c r="A228" s="25" t="s">
        <v>224</v>
      </c>
      <c r="B228" s="28">
        <v>1582.42</v>
      </c>
      <c r="C228" s="28">
        <v>65662806.390000001</v>
      </c>
      <c r="D228" s="23"/>
      <c r="E228" s="23"/>
    </row>
    <row r="229" spans="1:5" x14ac:dyDescent="0.2">
      <c r="A229" s="25" t="s">
        <v>225</v>
      </c>
      <c r="B229" s="28">
        <v>1554</v>
      </c>
      <c r="C229" s="28">
        <v>64483575.039999999</v>
      </c>
      <c r="D229" s="23"/>
      <c r="E229" s="23"/>
    </row>
    <row r="230" spans="1:5" x14ac:dyDescent="0.2">
      <c r="A230" s="25" t="s">
        <v>226</v>
      </c>
      <c r="B230" s="28">
        <v>1562.94</v>
      </c>
      <c r="C230" s="28">
        <v>64714466.079999998</v>
      </c>
      <c r="D230" s="23"/>
      <c r="E230" s="23"/>
    </row>
    <row r="231" spans="1:5" x14ac:dyDescent="0.2">
      <c r="A231" s="25" t="s">
        <v>227</v>
      </c>
      <c r="B231" s="28">
        <v>1556.94</v>
      </c>
      <c r="C231" s="28">
        <v>63165953.770000003</v>
      </c>
      <c r="D231" s="23"/>
      <c r="E231" s="23"/>
    </row>
    <row r="232" spans="1:5" x14ac:dyDescent="0.2">
      <c r="A232" s="25" t="s">
        <v>228</v>
      </c>
      <c r="B232" s="28">
        <v>1543.97</v>
      </c>
      <c r="C232" s="28">
        <v>61639670.289999999</v>
      </c>
      <c r="D232" s="23"/>
      <c r="E232" s="23"/>
    </row>
    <row r="233" spans="1:5" x14ac:dyDescent="0.2">
      <c r="A233" s="25" t="s">
        <v>229</v>
      </c>
      <c r="B233" s="28">
        <v>1553.34</v>
      </c>
      <c r="C233" s="28">
        <v>62184002.93</v>
      </c>
      <c r="D233" s="23"/>
      <c r="E233" s="23"/>
    </row>
    <row r="234" spans="1:5" x14ac:dyDescent="0.2">
      <c r="A234" s="25" t="s">
        <v>230</v>
      </c>
      <c r="B234" s="28">
        <v>1558.51</v>
      </c>
      <c r="C234" s="28">
        <v>62390933.649999999</v>
      </c>
      <c r="D234" s="23"/>
      <c r="E234" s="23"/>
    </row>
    <row r="235" spans="1:5" x14ac:dyDescent="0.2">
      <c r="A235" s="25" t="s">
        <v>231</v>
      </c>
      <c r="B235" s="28">
        <v>1566.4</v>
      </c>
      <c r="C235" s="28">
        <v>61747077.079999998</v>
      </c>
      <c r="D235" s="23"/>
      <c r="E235" s="23"/>
    </row>
    <row r="236" spans="1:5" x14ac:dyDescent="0.2">
      <c r="A236" s="25" t="s">
        <v>232</v>
      </c>
      <c r="B236" s="28">
        <v>1579.98</v>
      </c>
      <c r="C236" s="28">
        <v>59122186.18</v>
      </c>
      <c r="D236" s="23"/>
      <c r="E236" s="23"/>
    </row>
    <row r="237" spans="1:5" x14ac:dyDescent="0.2">
      <c r="A237" s="25" t="s">
        <v>233</v>
      </c>
      <c r="B237" s="28">
        <v>1574.92</v>
      </c>
      <c r="C237" s="28">
        <v>58822786.799999997</v>
      </c>
      <c r="D237" s="23"/>
      <c r="E237" s="23"/>
    </row>
    <row r="238" spans="1:5" x14ac:dyDescent="0.2">
      <c r="A238" s="25" t="s">
        <v>234</v>
      </c>
      <c r="B238" s="28">
        <v>1570.12</v>
      </c>
      <c r="C238" s="28">
        <v>58143538.75</v>
      </c>
      <c r="D238" s="23"/>
      <c r="E238" s="23"/>
    </row>
    <row r="239" spans="1:5" x14ac:dyDescent="0.2">
      <c r="A239" s="25" t="s">
        <v>235</v>
      </c>
      <c r="B239" s="28">
        <v>1570.83</v>
      </c>
      <c r="C239" s="28">
        <v>55024376.640000001</v>
      </c>
      <c r="D239" s="23"/>
      <c r="E239" s="23"/>
    </row>
    <row r="240" spans="1:5" x14ac:dyDescent="0.2">
      <c r="A240" s="25" t="s">
        <v>236</v>
      </c>
      <c r="B240" s="28">
        <v>1582.34</v>
      </c>
      <c r="C240" s="28">
        <v>55077660.600000001</v>
      </c>
      <c r="D240" s="23"/>
      <c r="E240" s="23"/>
    </row>
    <row r="241" spans="1:5" x14ac:dyDescent="0.2">
      <c r="A241" s="25" t="s">
        <v>237</v>
      </c>
      <c r="B241" s="28">
        <v>1581.6</v>
      </c>
      <c r="C241" s="28">
        <v>55052120.030000001</v>
      </c>
      <c r="D241" s="23"/>
      <c r="E241" s="23"/>
    </row>
    <row r="242" spans="1:5" x14ac:dyDescent="0.2">
      <c r="A242" s="25" t="s">
        <v>238</v>
      </c>
      <c r="B242" s="28">
        <v>1579.06</v>
      </c>
      <c r="C242" s="28">
        <v>54963606.299999997</v>
      </c>
      <c r="D242" s="23"/>
      <c r="E242" s="23"/>
    </row>
    <row r="243" spans="1:5" x14ac:dyDescent="0.2">
      <c r="A243" s="25" t="s">
        <v>239</v>
      </c>
      <c r="B243" s="28">
        <v>1577.98</v>
      </c>
      <c r="C243" s="28">
        <v>55348530.859999999</v>
      </c>
      <c r="D243" s="23"/>
      <c r="E243" s="23"/>
    </row>
    <row r="244" spans="1:5" x14ac:dyDescent="0.2">
      <c r="A244" s="25" t="s">
        <v>240</v>
      </c>
      <c r="B244" s="28">
        <v>1565.69</v>
      </c>
      <c r="C244" s="28">
        <v>53917632.479999997</v>
      </c>
      <c r="D244" s="23"/>
      <c r="E244" s="23"/>
    </row>
    <row r="245" spans="1:5" x14ac:dyDescent="0.2">
      <c r="A245" s="25" t="s">
        <v>241</v>
      </c>
      <c r="B245" s="28">
        <v>1545.82</v>
      </c>
      <c r="C245" s="28">
        <v>52583088.869999997</v>
      </c>
      <c r="D245" s="23"/>
      <c r="E245" s="23"/>
    </row>
    <row r="246" spans="1:5" x14ac:dyDescent="0.2">
      <c r="A246" s="25" t="s">
        <v>242</v>
      </c>
      <c r="B246" s="28">
        <v>1556.46</v>
      </c>
      <c r="C246" s="28">
        <v>52945347.299999997</v>
      </c>
      <c r="D246" s="23"/>
      <c r="E246" s="23"/>
    </row>
    <row r="247" spans="1:5" x14ac:dyDescent="0.2">
      <c r="A247" s="25" t="s">
        <v>243</v>
      </c>
      <c r="B247" s="28">
        <v>1556.67</v>
      </c>
      <c r="C247" s="28">
        <v>52552277.460000001</v>
      </c>
      <c r="D247" s="23"/>
      <c r="E247" s="23"/>
    </row>
    <row r="248" spans="1:5" x14ac:dyDescent="0.2">
      <c r="A248" s="25" t="s">
        <v>244</v>
      </c>
      <c r="B248" s="28">
        <v>1551.6</v>
      </c>
      <c r="C248" s="28">
        <v>52381612.710000001</v>
      </c>
      <c r="D248" s="23"/>
      <c r="E248" s="23"/>
    </row>
    <row r="249" spans="1:5" x14ac:dyDescent="0.2">
      <c r="A249" s="25" t="s">
        <v>245</v>
      </c>
      <c r="B249" s="28">
        <v>1539.26</v>
      </c>
      <c r="C249" s="28">
        <v>51887606.289999999</v>
      </c>
      <c r="D249" s="23"/>
      <c r="E249" s="23"/>
    </row>
    <row r="250" spans="1:5" x14ac:dyDescent="0.2">
      <c r="A250" s="25" t="s">
        <v>246</v>
      </c>
      <c r="B250" s="28">
        <v>1533.23</v>
      </c>
      <c r="C250" s="28">
        <v>51684328.289999999</v>
      </c>
      <c r="D250" s="23"/>
      <c r="E250" s="23"/>
    </row>
    <row r="251" spans="1:5" x14ac:dyDescent="0.2">
      <c r="A251" s="25" t="s">
        <v>247</v>
      </c>
      <c r="B251" s="28">
        <v>1516.17</v>
      </c>
      <c r="C251" s="28">
        <v>51109371.799999997</v>
      </c>
      <c r="D251" s="23"/>
      <c r="E251" s="23"/>
    </row>
    <row r="252" spans="1:5" x14ac:dyDescent="0.2">
      <c r="A252" s="25" t="s">
        <v>248</v>
      </c>
      <c r="B252" s="28">
        <v>1506.93</v>
      </c>
      <c r="C252" s="28">
        <v>50752956.299999997</v>
      </c>
      <c r="D252" s="23"/>
      <c r="E252" s="23"/>
    </row>
    <row r="253" spans="1:5" x14ac:dyDescent="0.2">
      <c r="A253" s="25" t="s">
        <v>249</v>
      </c>
      <c r="B253" s="28">
        <v>1509.82</v>
      </c>
      <c r="C253" s="28">
        <v>51077204.210000001</v>
      </c>
      <c r="D253" s="23"/>
      <c r="E253" s="23"/>
    </row>
    <row r="254" spans="1:5" x14ac:dyDescent="0.2">
      <c r="A254" s="25" t="s">
        <v>250</v>
      </c>
      <c r="B254" s="28">
        <v>1505.78</v>
      </c>
      <c r="C254" s="28">
        <v>50840520.840000004</v>
      </c>
      <c r="D254" s="23"/>
      <c r="E254" s="23"/>
    </row>
    <row r="255" spans="1:5" x14ac:dyDescent="0.2">
      <c r="A255" s="25" t="s">
        <v>251</v>
      </c>
      <c r="B255" s="28">
        <v>1512.68</v>
      </c>
      <c r="C255" s="28">
        <v>50137256.07</v>
      </c>
      <c r="D255" s="23"/>
      <c r="E255" s="23"/>
    </row>
    <row r="256" spans="1:5" x14ac:dyDescent="0.2">
      <c r="A256" s="25" t="s">
        <v>252</v>
      </c>
      <c r="B256" s="28">
        <v>1504.72</v>
      </c>
      <c r="C256" s="28">
        <v>47853723.869999997</v>
      </c>
      <c r="D256" s="23"/>
      <c r="E256" s="23"/>
    </row>
    <row r="257" spans="1:5" x14ac:dyDescent="0.2">
      <c r="A257" s="25" t="s">
        <v>253</v>
      </c>
      <c r="B257" s="28">
        <v>1508.97</v>
      </c>
      <c r="C257" s="28">
        <v>47988777.520000003</v>
      </c>
      <c r="D257" s="23"/>
      <c r="E257" s="23"/>
    </row>
    <row r="258" spans="1:5" x14ac:dyDescent="0.2">
      <c r="A258" s="25" t="s">
        <v>254</v>
      </c>
      <c r="B258" s="28">
        <v>1504.13</v>
      </c>
      <c r="C258" s="28">
        <v>46634838.950000003</v>
      </c>
      <c r="D258" s="23"/>
      <c r="E258" s="23"/>
    </row>
    <row r="259" spans="1:5" x14ac:dyDescent="0.2">
      <c r="A259" s="25" t="s">
        <v>255</v>
      </c>
      <c r="B259" s="28">
        <v>1493.13</v>
      </c>
      <c r="C259" s="28">
        <v>46288203.719999999</v>
      </c>
      <c r="D259" s="23"/>
      <c r="E259" s="23"/>
    </row>
    <row r="260" spans="1:5" x14ac:dyDescent="0.2">
      <c r="A260" s="25" t="s">
        <v>256</v>
      </c>
      <c r="B260" s="28">
        <v>1502.31</v>
      </c>
      <c r="C260" s="28">
        <v>44722775.43</v>
      </c>
      <c r="D260" s="23"/>
      <c r="E260" s="23"/>
    </row>
    <row r="261" spans="1:5" x14ac:dyDescent="0.2">
      <c r="A261" s="25" t="s">
        <v>257</v>
      </c>
      <c r="B261" s="28">
        <v>1506.26</v>
      </c>
      <c r="C261" s="28">
        <v>44840440.880000003</v>
      </c>
      <c r="D261" s="23"/>
      <c r="E261" s="23"/>
    </row>
    <row r="262" spans="1:5" x14ac:dyDescent="0.2">
      <c r="A262" s="25" t="s">
        <v>258</v>
      </c>
      <c r="B262" s="28">
        <v>1503.87</v>
      </c>
      <c r="C262" s="28">
        <v>44154205.119999997</v>
      </c>
      <c r="D262" s="23"/>
      <c r="E262" s="23"/>
    </row>
    <row r="263" spans="1:5" x14ac:dyDescent="0.2">
      <c r="A263" s="25" t="s">
        <v>259</v>
      </c>
      <c r="B263" s="28">
        <v>1514.49</v>
      </c>
      <c r="C263" s="28">
        <v>44466007.270000003</v>
      </c>
      <c r="D263" s="23"/>
      <c r="E263" s="23"/>
    </row>
    <row r="264" spans="1:5" x14ac:dyDescent="0.2">
      <c r="A264" s="25" t="s">
        <v>260</v>
      </c>
      <c r="B264" s="28">
        <v>1522.29</v>
      </c>
      <c r="C264" s="28">
        <v>44395039.149999999</v>
      </c>
      <c r="D264" s="23"/>
      <c r="E264" s="23"/>
    </row>
    <row r="265" spans="1:5" x14ac:dyDescent="0.2">
      <c r="A265" s="25" t="s">
        <v>261</v>
      </c>
      <c r="B265" s="28">
        <v>1517.3</v>
      </c>
      <c r="C265" s="28">
        <v>44249585.289999999</v>
      </c>
      <c r="D265" s="23"/>
      <c r="E265" s="23"/>
    </row>
    <row r="266" spans="1:5" x14ac:dyDescent="0.2">
      <c r="A266" s="25" t="s">
        <v>262</v>
      </c>
      <c r="B266" s="28">
        <v>1520.13</v>
      </c>
      <c r="C266" s="28">
        <v>43818438.990000002</v>
      </c>
      <c r="D266" s="23"/>
      <c r="E266" s="23"/>
    </row>
    <row r="267" spans="1:5" x14ac:dyDescent="0.2">
      <c r="A267" s="25" t="s">
        <v>263</v>
      </c>
      <c r="B267" s="28">
        <v>1509.66</v>
      </c>
      <c r="C267" s="28">
        <v>41871123.729999997</v>
      </c>
      <c r="D267" s="23"/>
      <c r="E267" s="23"/>
    </row>
    <row r="268" spans="1:5" x14ac:dyDescent="0.2">
      <c r="A268" s="25" t="s">
        <v>264</v>
      </c>
      <c r="B268" s="28">
        <v>1498.92</v>
      </c>
      <c r="C268" s="28">
        <v>41468289.32</v>
      </c>
      <c r="D268" s="23"/>
      <c r="E268" s="23"/>
    </row>
    <row r="269" spans="1:5" x14ac:dyDescent="0.2">
      <c r="A269" s="25" t="s">
        <v>265</v>
      </c>
      <c r="B269" s="28">
        <v>1501.54</v>
      </c>
      <c r="C269" s="28">
        <v>41659569.780000001</v>
      </c>
      <c r="D269" s="23"/>
      <c r="E269" s="23"/>
    </row>
    <row r="270" spans="1:5" x14ac:dyDescent="0.2">
      <c r="A270" s="25" t="s">
        <v>266</v>
      </c>
      <c r="B270" s="28">
        <v>1500.22</v>
      </c>
      <c r="C270" s="28">
        <v>40623176.590000004</v>
      </c>
      <c r="D270" s="23"/>
      <c r="E270" s="23"/>
    </row>
    <row r="271" spans="1:5" x14ac:dyDescent="0.2">
      <c r="A271" s="25" t="s">
        <v>267</v>
      </c>
      <c r="B271" s="28">
        <v>1506.98</v>
      </c>
      <c r="C271" s="28">
        <v>40748029.579999998</v>
      </c>
      <c r="D271" s="23"/>
      <c r="E271" s="23"/>
    </row>
    <row r="272" spans="1:5" x14ac:dyDescent="0.2">
      <c r="A272" s="25" t="s">
        <v>268</v>
      </c>
      <c r="B272" s="28">
        <v>1511.26</v>
      </c>
      <c r="C272" s="28">
        <v>40713348.07</v>
      </c>
      <c r="D272" s="23"/>
      <c r="E272" s="23"/>
    </row>
    <row r="273" spans="1:5" x14ac:dyDescent="0.2">
      <c r="A273" s="25" t="s">
        <v>269</v>
      </c>
      <c r="B273" s="28">
        <v>1509.43</v>
      </c>
      <c r="C273" s="28">
        <v>39608587.439999998</v>
      </c>
      <c r="D273" s="23"/>
      <c r="E273" s="23"/>
    </row>
    <row r="274" spans="1:5" x14ac:dyDescent="0.2">
      <c r="A274" s="25" t="s">
        <v>270</v>
      </c>
      <c r="B274" s="28">
        <v>1497.38</v>
      </c>
      <c r="C274" s="28">
        <v>39287436.609999999</v>
      </c>
      <c r="D274" s="23"/>
      <c r="E274" s="23"/>
    </row>
    <row r="275" spans="1:5" x14ac:dyDescent="0.2">
      <c r="A275" s="25" t="s">
        <v>271</v>
      </c>
      <c r="B275" s="28">
        <v>1488.51</v>
      </c>
      <c r="C275" s="28">
        <v>39049643.200000003</v>
      </c>
      <c r="D275" s="23"/>
      <c r="E275" s="23"/>
    </row>
    <row r="276" spans="1:5" x14ac:dyDescent="0.2">
      <c r="A276" s="25" t="s">
        <v>272</v>
      </c>
      <c r="B276" s="28">
        <v>1484.51</v>
      </c>
      <c r="C276" s="28">
        <v>38884662.840000004</v>
      </c>
      <c r="D276" s="23"/>
      <c r="E276" s="23"/>
    </row>
    <row r="277" spans="1:5" x14ac:dyDescent="0.2">
      <c r="A277" s="25" t="s">
        <v>273</v>
      </c>
      <c r="B277" s="28">
        <v>1489.64</v>
      </c>
      <c r="C277" s="28">
        <v>38163622.340000004</v>
      </c>
      <c r="D277" s="23"/>
      <c r="E277" s="23"/>
    </row>
    <row r="278" spans="1:5" x14ac:dyDescent="0.2">
      <c r="A278" s="25" t="s">
        <v>274</v>
      </c>
      <c r="B278" s="28">
        <v>1480.07</v>
      </c>
      <c r="C278" s="28">
        <v>40130864.710000001</v>
      </c>
      <c r="D278" s="23"/>
      <c r="E278" s="23"/>
    </row>
    <row r="279" spans="1:5" x14ac:dyDescent="0.2">
      <c r="A279" s="25" t="s">
        <v>275</v>
      </c>
      <c r="B279" s="28">
        <v>1473.11</v>
      </c>
      <c r="C279" s="28">
        <v>39993311.009999998</v>
      </c>
      <c r="D279" s="23"/>
      <c r="E279" s="23"/>
    </row>
    <row r="280" spans="1:5" x14ac:dyDescent="0.2">
      <c r="A280" s="25" t="s">
        <v>276</v>
      </c>
      <c r="B280" s="28">
        <v>1462.7</v>
      </c>
      <c r="C280" s="28">
        <v>40082201.880000003</v>
      </c>
      <c r="D280" s="23"/>
      <c r="E280" s="23"/>
    </row>
    <row r="281" spans="1:5" x14ac:dyDescent="0.2">
      <c r="A281" s="25" t="s">
        <v>277</v>
      </c>
      <c r="B281" s="28">
        <v>1458.83</v>
      </c>
      <c r="C281" s="28">
        <v>39823020.859999999</v>
      </c>
      <c r="D281" s="23"/>
      <c r="E281" s="23"/>
    </row>
    <row r="282" spans="1:5" x14ac:dyDescent="0.2">
      <c r="A282" s="25" t="s">
        <v>278</v>
      </c>
      <c r="B282" s="28">
        <v>1456.16</v>
      </c>
      <c r="C282" s="28">
        <v>39355140.979999997</v>
      </c>
      <c r="D282" s="23"/>
      <c r="E282" s="23"/>
    </row>
    <row r="283" spans="1:5" x14ac:dyDescent="0.2">
      <c r="A283" s="25" t="s">
        <v>279</v>
      </c>
      <c r="B283" s="28">
        <v>1456.17</v>
      </c>
      <c r="C283" s="28">
        <v>38905306.920000002</v>
      </c>
      <c r="D283" s="23"/>
      <c r="E283" s="23"/>
    </row>
    <row r="284" spans="1:5" x14ac:dyDescent="0.2">
      <c r="A284" s="25" t="s">
        <v>280</v>
      </c>
      <c r="B284" s="28">
        <v>1460.04</v>
      </c>
      <c r="C284" s="28">
        <v>39008892.07</v>
      </c>
      <c r="D284" s="23"/>
      <c r="E284" s="23"/>
    </row>
    <row r="285" spans="1:5" x14ac:dyDescent="0.2">
      <c r="A285" s="25" t="s">
        <v>281</v>
      </c>
      <c r="B285" s="28">
        <v>1441.6</v>
      </c>
      <c r="C285" s="28">
        <v>38476114.57</v>
      </c>
      <c r="D285" s="23"/>
      <c r="E285" s="23"/>
    </row>
    <row r="286" spans="1:5" x14ac:dyDescent="0.2">
      <c r="A286" s="25" t="s">
        <v>282</v>
      </c>
      <c r="B286" s="28">
        <v>1436.06</v>
      </c>
      <c r="C286" s="28">
        <v>38328348.369999997</v>
      </c>
      <c r="D286" s="23"/>
      <c r="E286" s="23"/>
    </row>
    <row r="287" spans="1:5" x14ac:dyDescent="0.2">
      <c r="A287" s="25" t="s">
        <v>283</v>
      </c>
      <c r="B287" s="28">
        <v>1429.58</v>
      </c>
      <c r="C287" s="28">
        <v>38105379.560000002</v>
      </c>
      <c r="D287" s="23"/>
      <c r="E287" s="23"/>
    </row>
    <row r="288" spans="1:5" x14ac:dyDescent="0.2">
      <c r="A288" s="25" t="s">
        <v>284</v>
      </c>
      <c r="B288" s="28">
        <v>1425.15</v>
      </c>
      <c r="C288" s="28">
        <v>37987214.060000002</v>
      </c>
      <c r="D288" s="23"/>
      <c r="E288" s="23"/>
    </row>
    <row r="289" spans="1:5" x14ac:dyDescent="0.2">
      <c r="A289" s="25" t="s">
        <v>285</v>
      </c>
      <c r="B289" s="28">
        <v>1416.2</v>
      </c>
      <c r="C289" s="28">
        <v>37633648.909999996</v>
      </c>
      <c r="D289" s="23"/>
      <c r="E289" s="23"/>
    </row>
    <row r="290" spans="1:5" x14ac:dyDescent="0.2">
      <c r="A290" s="25" t="s">
        <v>286</v>
      </c>
      <c r="B290" s="28">
        <v>1423.57</v>
      </c>
      <c r="C290" s="28">
        <v>37764727.109999999</v>
      </c>
      <c r="D290" s="23"/>
      <c r="E290" s="23"/>
    </row>
    <row r="291" spans="1:5" x14ac:dyDescent="0.2">
      <c r="A291" s="25" t="s">
        <v>287</v>
      </c>
      <c r="B291" s="28">
        <v>1425.44</v>
      </c>
      <c r="C291" s="28">
        <v>34701132.829999998</v>
      </c>
      <c r="D291" s="23"/>
      <c r="E291" s="23"/>
    </row>
    <row r="292" spans="1:5" x14ac:dyDescent="0.2">
      <c r="A292" s="25" t="s">
        <v>288</v>
      </c>
      <c r="B292" s="28">
        <v>1440.41</v>
      </c>
      <c r="C292" s="28">
        <v>35065690.130000003</v>
      </c>
      <c r="D292" s="23"/>
      <c r="E292" s="23"/>
    </row>
    <row r="293" spans="1:5" x14ac:dyDescent="0.2">
      <c r="A293" s="25" t="s">
        <v>289</v>
      </c>
      <c r="B293" s="28">
        <v>1450.19</v>
      </c>
      <c r="C293" s="28">
        <v>33803763.850000001</v>
      </c>
      <c r="D293" s="23"/>
      <c r="E293" s="23"/>
    </row>
    <row r="294" spans="1:5" x14ac:dyDescent="0.2">
      <c r="A294" s="25" t="s">
        <v>290</v>
      </c>
      <c r="B294" s="28">
        <v>1451.76</v>
      </c>
      <c r="C294" s="28">
        <v>32540246.32</v>
      </c>
      <c r="D294" s="23"/>
      <c r="E294" s="23"/>
    </row>
    <row r="295" spans="1:5" x14ac:dyDescent="0.2">
      <c r="A295" s="25" t="s">
        <v>291</v>
      </c>
      <c r="B295" s="28">
        <v>1441.68</v>
      </c>
      <c r="C295" s="28">
        <v>32114791.140000001</v>
      </c>
      <c r="D295" s="23"/>
      <c r="E295" s="23"/>
    </row>
    <row r="296" spans="1:5" x14ac:dyDescent="0.2">
      <c r="A296" s="25" t="s">
        <v>292</v>
      </c>
      <c r="B296" s="28">
        <v>1440.96</v>
      </c>
      <c r="C296" s="28">
        <v>32023676.920000002</v>
      </c>
      <c r="D296" s="23"/>
      <c r="E296" s="23"/>
    </row>
    <row r="297" spans="1:5" x14ac:dyDescent="0.2">
      <c r="A297" s="25" t="s">
        <v>293</v>
      </c>
      <c r="B297" s="28">
        <v>1442.51</v>
      </c>
      <c r="C297" s="28">
        <v>32058310.190000001</v>
      </c>
      <c r="D297" s="23"/>
      <c r="E297" s="23"/>
    </row>
    <row r="298" spans="1:5" x14ac:dyDescent="0.2">
      <c r="A298" s="25" t="s">
        <v>294</v>
      </c>
      <c r="B298" s="28">
        <v>1442.73</v>
      </c>
      <c r="C298" s="28">
        <v>31313043.91</v>
      </c>
      <c r="D298" s="23"/>
      <c r="E298" s="23"/>
    </row>
    <row r="299" spans="1:5" x14ac:dyDescent="0.2">
      <c r="A299" s="25" t="s">
        <v>295</v>
      </c>
      <c r="B299" s="28">
        <v>1435.3</v>
      </c>
      <c r="C299" s="28">
        <v>31141755.440000001</v>
      </c>
      <c r="D299" s="23"/>
      <c r="E299" s="23"/>
    </row>
    <row r="300" spans="1:5" x14ac:dyDescent="0.2">
      <c r="A300" s="25" t="s">
        <v>296</v>
      </c>
      <c r="B300" s="28">
        <v>1416.3</v>
      </c>
      <c r="C300" s="28">
        <v>30729537.809999999</v>
      </c>
      <c r="D300" s="23"/>
      <c r="E300" s="23"/>
    </row>
    <row r="301" spans="1:5" x14ac:dyDescent="0.2">
      <c r="A301" s="25" t="s">
        <v>297</v>
      </c>
      <c r="B301" s="28">
        <v>1406.7</v>
      </c>
      <c r="C301" s="28">
        <v>30521225.879999999</v>
      </c>
      <c r="D301" s="23"/>
      <c r="E301" s="23"/>
    </row>
    <row r="302" spans="1:5" x14ac:dyDescent="0.2">
      <c r="A302" s="25" t="s">
        <v>298</v>
      </c>
      <c r="B302" s="28">
        <v>1413.29</v>
      </c>
      <c r="C302" s="28">
        <v>30664222.91</v>
      </c>
      <c r="D302" s="23"/>
      <c r="E302" s="23"/>
    </row>
    <row r="303" spans="1:5" x14ac:dyDescent="0.2">
      <c r="A303" s="25" t="s">
        <v>299</v>
      </c>
      <c r="B303" s="28">
        <v>1411.03</v>
      </c>
      <c r="C303" s="28">
        <v>30615264.07</v>
      </c>
      <c r="D303" s="23"/>
      <c r="E303" s="23"/>
    </row>
    <row r="304" spans="1:5" x14ac:dyDescent="0.2">
      <c r="A304" s="25" t="s">
        <v>300</v>
      </c>
      <c r="B304" s="28">
        <v>1383.48</v>
      </c>
      <c r="C304" s="28">
        <v>30017554.039999999</v>
      </c>
      <c r="D304" s="23"/>
      <c r="E304" s="23"/>
    </row>
    <row r="305" spans="1:5" x14ac:dyDescent="0.2">
      <c r="A305" s="25" t="s">
        <v>301</v>
      </c>
      <c r="B305" s="28">
        <v>1367.53</v>
      </c>
      <c r="C305" s="28">
        <v>29661348.149999999</v>
      </c>
      <c r="D305" s="23"/>
      <c r="E305" s="23"/>
    </row>
    <row r="306" spans="1:5" x14ac:dyDescent="0.2">
      <c r="A306" s="25" t="s">
        <v>302</v>
      </c>
      <c r="B306" s="28">
        <v>1384.39</v>
      </c>
      <c r="C306" s="28">
        <v>30027066.440000001</v>
      </c>
      <c r="D306" s="23"/>
      <c r="E306" s="23"/>
    </row>
    <row r="307" spans="1:5" x14ac:dyDescent="0.2">
      <c r="A307" s="25" t="s">
        <v>303</v>
      </c>
      <c r="B307" s="28">
        <v>1365.26</v>
      </c>
      <c r="C307" s="28">
        <v>30656126.460000001</v>
      </c>
      <c r="D307" s="23"/>
      <c r="E307" s="23"/>
    </row>
    <row r="308" spans="1:5" x14ac:dyDescent="0.2">
      <c r="A308" s="25" t="s">
        <v>304</v>
      </c>
      <c r="B308" s="28">
        <v>1369.39</v>
      </c>
      <c r="C308" s="28">
        <v>30746452.260000002</v>
      </c>
      <c r="D308" s="23"/>
      <c r="E308" s="23"/>
    </row>
    <row r="309" spans="1:5" x14ac:dyDescent="0.2">
      <c r="A309" s="25" t="s">
        <v>305</v>
      </c>
      <c r="B309" s="28">
        <v>1386.21</v>
      </c>
      <c r="C309" s="28">
        <v>30873971.510000002</v>
      </c>
      <c r="D309" s="23"/>
      <c r="E309" s="23"/>
    </row>
    <row r="310" spans="1:5" x14ac:dyDescent="0.2">
      <c r="A310" s="25" t="s">
        <v>306</v>
      </c>
      <c r="B310" s="28">
        <v>1396.64</v>
      </c>
      <c r="C310" s="28">
        <v>31096435.109999999</v>
      </c>
      <c r="D310" s="23"/>
      <c r="E310" s="23"/>
    </row>
    <row r="311" spans="1:5" x14ac:dyDescent="0.2">
      <c r="A311" s="25" t="s">
        <v>307</v>
      </c>
      <c r="B311" s="28">
        <v>1391.17</v>
      </c>
      <c r="C311" s="28">
        <v>30679518.699999999</v>
      </c>
      <c r="D311" s="23"/>
      <c r="E311" s="23"/>
    </row>
    <row r="312" spans="1:5" x14ac:dyDescent="0.2">
      <c r="A312" s="25" t="s">
        <v>308</v>
      </c>
      <c r="B312" s="28">
        <v>1391.98</v>
      </c>
      <c r="C312" s="28">
        <v>28225524.140000001</v>
      </c>
      <c r="D312" s="23"/>
      <c r="E312" s="23"/>
    </row>
    <row r="313" spans="1:5" x14ac:dyDescent="0.2">
      <c r="A313" s="25" t="s">
        <v>309</v>
      </c>
      <c r="B313" s="28">
        <v>1421.08</v>
      </c>
      <c r="C313" s="28">
        <v>28583015.390000001</v>
      </c>
      <c r="D313" s="23"/>
      <c r="E313" s="23"/>
    </row>
    <row r="314" spans="1:5" x14ac:dyDescent="0.2">
      <c r="A314" s="25" t="s">
        <v>310</v>
      </c>
      <c r="B314" s="28">
        <v>1420.81</v>
      </c>
      <c r="C314" s="28">
        <v>28577561.190000001</v>
      </c>
      <c r="D314" s="23"/>
      <c r="E314" s="23"/>
    </row>
    <row r="315" spans="1:5" x14ac:dyDescent="0.2">
      <c r="A315" s="25" t="s">
        <v>311</v>
      </c>
      <c r="B315" s="28">
        <v>1414.17</v>
      </c>
      <c r="C315" s="28">
        <v>28439004.27</v>
      </c>
      <c r="D315" s="23"/>
      <c r="E315" s="23"/>
    </row>
    <row r="316" spans="1:5" x14ac:dyDescent="0.2">
      <c r="A316" s="25" t="s">
        <v>312</v>
      </c>
      <c r="B316" s="28">
        <v>1407.88</v>
      </c>
      <c r="C316" s="28">
        <v>28307573.280000001</v>
      </c>
      <c r="D316" s="23"/>
      <c r="E316" s="23"/>
    </row>
    <row r="317" spans="1:5" x14ac:dyDescent="0.2">
      <c r="A317" s="25" t="s">
        <v>313</v>
      </c>
      <c r="B317" s="28">
        <v>1411.86</v>
      </c>
      <c r="C317" s="28">
        <v>26379487.539999999</v>
      </c>
      <c r="D317" s="23"/>
      <c r="E317" s="23"/>
    </row>
    <row r="318" spans="1:5" x14ac:dyDescent="0.2">
      <c r="A318" s="25" t="s">
        <v>314</v>
      </c>
      <c r="B318" s="28">
        <v>1418.63</v>
      </c>
      <c r="C318" s="28">
        <v>26116080.059999999</v>
      </c>
      <c r="D318" s="23"/>
      <c r="E318" s="23"/>
    </row>
    <row r="319" spans="1:5" x14ac:dyDescent="0.2">
      <c r="A319" s="25" t="s">
        <v>315</v>
      </c>
      <c r="B319" s="28">
        <v>1416.72</v>
      </c>
      <c r="C319" s="28">
        <v>25990839.48</v>
      </c>
      <c r="D319" s="23"/>
      <c r="E319" s="23"/>
    </row>
    <row r="320" spans="1:5" x14ac:dyDescent="0.2">
      <c r="A320" s="25" t="s">
        <v>316</v>
      </c>
      <c r="B320" s="28">
        <v>1409.81</v>
      </c>
      <c r="C320" s="28">
        <v>25864118.699999999</v>
      </c>
      <c r="D320" s="23"/>
      <c r="E320" s="23"/>
    </row>
    <row r="321" spans="1:5" x14ac:dyDescent="0.2">
      <c r="A321" s="25" t="s">
        <v>317</v>
      </c>
      <c r="B321" s="28">
        <v>1408.72</v>
      </c>
      <c r="C321" s="28">
        <v>25839096.940000001</v>
      </c>
      <c r="D321" s="23"/>
      <c r="E321" s="23"/>
    </row>
    <row r="322" spans="1:5" x14ac:dyDescent="0.2">
      <c r="A322" s="25" t="s">
        <v>318</v>
      </c>
      <c r="B322" s="28">
        <v>1413.84</v>
      </c>
      <c r="C322" s="28">
        <v>25923090.039999999</v>
      </c>
      <c r="D322" s="23"/>
      <c r="E322" s="23"/>
    </row>
    <row r="323" spans="1:5" x14ac:dyDescent="0.2">
      <c r="A323" s="25" t="s">
        <v>319</v>
      </c>
      <c r="B323" s="28">
        <v>1426.63</v>
      </c>
      <c r="C323" s="28">
        <v>26146629.289999999</v>
      </c>
      <c r="D323" s="23"/>
      <c r="E323" s="23"/>
    </row>
    <row r="324" spans="1:5" x14ac:dyDescent="0.2">
      <c r="A324" s="25" t="s">
        <v>320</v>
      </c>
      <c r="B324" s="28">
        <v>1418.06</v>
      </c>
      <c r="C324" s="28">
        <v>25989467.34</v>
      </c>
      <c r="D324" s="23"/>
      <c r="E324" s="23"/>
    </row>
    <row r="325" spans="1:5" x14ac:dyDescent="0.2">
      <c r="A325" s="25" t="s">
        <v>321</v>
      </c>
      <c r="B325" s="28">
        <v>1411.66</v>
      </c>
      <c r="C325" s="28">
        <v>25522199.960000001</v>
      </c>
      <c r="D325" s="23"/>
      <c r="E325" s="23"/>
    </row>
    <row r="326" spans="1:5" x14ac:dyDescent="0.2">
      <c r="A326" s="25" t="s">
        <v>322</v>
      </c>
      <c r="B326" s="28">
        <v>1401.89</v>
      </c>
      <c r="C326" s="28">
        <v>25220606.91</v>
      </c>
      <c r="D326" s="23"/>
      <c r="E326" s="23"/>
    </row>
    <row r="327" spans="1:5" x14ac:dyDescent="0.2">
      <c r="A327" s="25" t="s">
        <v>323</v>
      </c>
      <c r="B327" s="28">
        <v>1410.79</v>
      </c>
      <c r="C327" s="28">
        <v>25300593.399999999</v>
      </c>
      <c r="D327" s="23"/>
      <c r="E327" s="23"/>
    </row>
    <row r="328" spans="1:5" x14ac:dyDescent="0.2">
      <c r="A328" s="25" t="s">
        <v>324</v>
      </c>
      <c r="B328" s="28">
        <v>1414.99</v>
      </c>
      <c r="C328" s="28">
        <v>25371020.059999999</v>
      </c>
      <c r="D328" s="23"/>
      <c r="E328" s="23"/>
    </row>
    <row r="329" spans="1:5" x14ac:dyDescent="0.2">
      <c r="A329" s="25" t="s">
        <v>325</v>
      </c>
      <c r="B329" s="28">
        <v>1413.84</v>
      </c>
      <c r="C329" s="28">
        <v>23950371.109999999</v>
      </c>
      <c r="D329" s="23"/>
      <c r="E329" s="23"/>
    </row>
    <row r="330" spans="1:5" x14ac:dyDescent="0.2">
      <c r="A330" s="25" t="s">
        <v>326</v>
      </c>
      <c r="B330" s="28">
        <v>1412.93</v>
      </c>
      <c r="C330" s="28">
        <v>23934902.84</v>
      </c>
      <c r="D330" s="23"/>
      <c r="E330" s="23"/>
    </row>
    <row r="331" spans="1:5" x14ac:dyDescent="0.2">
      <c r="A331" s="25" t="s">
        <v>327</v>
      </c>
      <c r="B331" s="28">
        <v>1421.21</v>
      </c>
      <c r="C331" s="28">
        <v>24070134.359999999</v>
      </c>
      <c r="D331" s="23"/>
      <c r="E331" s="23"/>
    </row>
    <row r="332" spans="1:5" x14ac:dyDescent="0.2">
      <c r="A332" s="25" t="s">
        <v>328</v>
      </c>
      <c r="B332" s="28">
        <v>1427.24</v>
      </c>
      <c r="C332" s="28">
        <v>24172359.93</v>
      </c>
      <c r="D332" s="23"/>
      <c r="E332" s="23"/>
    </row>
    <row r="333" spans="1:5" x14ac:dyDescent="0.2">
      <c r="A333" s="25" t="s">
        <v>329</v>
      </c>
      <c r="B333" s="28">
        <v>1432.21</v>
      </c>
      <c r="C333" s="28">
        <v>24256562.32</v>
      </c>
      <c r="D333" s="23"/>
      <c r="E333" s="23"/>
    </row>
    <row r="334" spans="1:5" x14ac:dyDescent="0.2">
      <c r="A334" s="25" t="s">
        <v>330</v>
      </c>
      <c r="B334" s="28">
        <v>1430.39</v>
      </c>
      <c r="C334" s="28">
        <v>24225759.41</v>
      </c>
      <c r="D334" s="23"/>
      <c r="E334" s="23"/>
    </row>
    <row r="335" spans="1:5" x14ac:dyDescent="0.2">
      <c r="A335" s="25" t="s">
        <v>331</v>
      </c>
      <c r="B335" s="28">
        <v>1430.55</v>
      </c>
      <c r="C335" s="28">
        <v>24228410.050000001</v>
      </c>
      <c r="D335" s="23"/>
      <c r="E335" s="23"/>
    </row>
    <row r="336" spans="1:5" x14ac:dyDescent="0.2">
      <c r="A336" s="25" t="s">
        <v>332</v>
      </c>
      <c r="B336" s="28">
        <v>1433.99</v>
      </c>
      <c r="C336" s="28">
        <v>24279625.699999999</v>
      </c>
      <c r="D336" s="23"/>
      <c r="E336" s="23"/>
    </row>
    <row r="337" spans="1:5" x14ac:dyDescent="0.2">
      <c r="A337" s="25" t="s">
        <v>333</v>
      </c>
      <c r="B337" s="28">
        <v>1436.68</v>
      </c>
      <c r="C337" s="28">
        <v>24325115.82</v>
      </c>
      <c r="D337" s="23"/>
      <c r="E337" s="23"/>
    </row>
    <row r="338" spans="1:5" x14ac:dyDescent="0.2">
      <c r="A338" s="25" t="s">
        <v>334</v>
      </c>
      <c r="B338" s="28">
        <v>1449.6</v>
      </c>
      <c r="C338" s="28">
        <v>24544011.77</v>
      </c>
      <c r="D338" s="23"/>
      <c r="E338" s="23"/>
    </row>
    <row r="339" spans="1:5" x14ac:dyDescent="0.2">
      <c r="A339" s="25" t="s">
        <v>335</v>
      </c>
      <c r="B339" s="28">
        <v>1443.06</v>
      </c>
      <c r="C339" s="28">
        <v>24433185.43</v>
      </c>
      <c r="D339" s="23"/>
      <c r="E339" s="23"/>
    </row>
    <row r="340" spans="1:5" x14ac:dyDescent="0.2">
      <c r="A340" s="25" t="s">
        <v>336</v>
      </c>
      <c r="B340" s="28">
        <v>1441.37</v>
      </c>
      <c r="C340" s="28">
        <v>24404662.420000002</v>
      </c>
      <c r="D340" s="23"/>
      <c r="E340" s="23"/>
    </row>
    <row r="341" spans="1:5" x14ac:dyDescent="0.2">
      <c r="A341" s="25" t="s">
        <v>337</v>
      </c>
      <c r="B341" s="28">
        <v>1447.55</v>
      </c>
      <c r="C341" s="28">
        <v>24509298.670000002</v>
      </c>
      <c r="D341" s="23"/>
      <c r="E341" s="23"/>
    </row>
    <row r="342" spans="1:5" x14ac:dyDescent="0.2">
      <c r="A342" s="25" t="s">
        <v>338</v>
      </c>
      <c r="B342" s="28">
        <v>1434.87</v>
      </c>
      <c r="C342" s="28">
        <v>23294548.579999998</v>
      </c>
      <c r="D342" s="23"/>
      <c r="E342" s="23"/>
    </row>
    <row r="343" spans="1:5" x14ac:dyDescent="0.2">
      <c r="A343" s="25" t="s">
        <v>339</v>
      </c>
      <c r="B343" s="28">
        <v>1440.92</v>
      </c>
      <c r="C343" s="28">
        <v>23392708.629999999</v>
      </c>
      <c r="D343" s="23"/>
      <c r="E343" s="23"/>
    </row>
    <row r="344" spans="1:5" x14ac:dyDescent="0.2">
      <c r="A344" s="25" t="s">
        <v>340</v>
      </c>
      <c r="B344" s="28">
        <v>1435.75</v>
      </c>
      <c r="C344" s="28">
        <v>23268879.579999998</v>
      </c>
      <c r="D344" s="23"/>
      <c r="E344" s="23"/>
    </row>
    <row r="345" spans="1:5" x14ac:dyDescent="0.2">
      <c r="A345" s="25" t="s">
        <v>341</v>
      </c>
      <c r="B345" s="28">
        <v>1426.85</v>
      </c>
      <c r="C345" s="28">
        <v>23054654.52</v>
      </c>
      <c r="D345" s="23"/>
      <c r="E345" s="23"/>
    </row>
    <row r="346" spans="1:5" x14ac:dyDescent="0.2">
      <c r="A346" s="25" t="s">
        <v>342</v>
      </c>
      <c r="B346" s="28">
        <v>1414.51</v>
      </c>
      <c r="C346" s="28">
        <v>22705154.760000002</v>
      </c>
      <c r="D346" s="23"/>
      <c r="E346" s="23"/>
    </row>
    <row r="347" spans="1:5" x14ac:dyDescent="0.2">
      <c r="A347" s="25" t="s">
        <v>343</v>
      </c>
      <c r="B347" s="28">
        <v>1409.73</v>
      </c>
      <c r="C347" s="28">
        <v>22029540.829999998</v>
      </c>
      <c r="D347" s="23"/>
      <c r="E347" s="23"/>
    </row>
    <row r="348" spans="1:5" x14ac:dyDescent="0.2">
      <c r="A348" s="25" t="s">
        <v>344</v>
      </c>
      <c r="B348" s="28">
        <v>1410.37</v>
      </c>
      <c r="C348" s="28">
        <v>21324501.309999999</v>
      </c>
      <c r="D348" s="23"/>
      <c r="E348" s="23"/>
    </row>
    <row r="349" spans="1:5" x14ac:dyDescent="0.2">
      <c r="A349" s="25" t="s">
        <v>345</v>
      </c>
      <c r="B349" s="28">
        <v>1411.03</v>
      </c>
      <c r="C349" s="28">
        <v>21334490.59</v>
      </c>
      <c r="D349" s="23"/>
      <c r="E349" s="23"/>
    </row>
    <row r="350" spans="1:5" x14ac:dyDescent="0.2">
      <c r="A350" s="25" t="s">
        <v>346</v>
      </c>
      <c r="B350" s="28">
        <v>1411.56</v>
      </c>
      <c r="C350" s="28">
        <v>21337553.920000002</v>
      </c>
      <c r="D350" s="23"/>
      <c r="E350" s="23"/>
    </row>
    <row r="351" spans="1:5" x14ac:dyDescent="0.2">
      <c r="A351" s="25" t="s">
        <v>347</v>
      </c>
      <c r="B351" s="28">
        <v>1414.77</v>
      </c>
      <c r="C351" s="28">
        <v>21386066.239999998</v>
      </c>
      <c r="D351" s="23"/>
      <c r="E351" s="23"/>
    </row>
    <row r="352" spans="1:5" x14ac:dyDescent="0.2">
      <c r="A352" s="25" t="s">
        <v>348</v>
      </c>
      <c r="B352" s="28">
        <v>1417.59</v>
      </c>
      <c r="C352" s="28">
        <v>21323491.489999998</v>
      </c>
      <c r="D352" s="23"/>
      <c r="E352" s="23"/>
    </row>
    <row r="353" spans="1:5" x14ac:dyDescent="0.2">
      <c r="A353" s="25" t="s">
        <v>349</v>
      </c>
      <c r="B353" s="28">
        <v>1421.98</v>
      </c>
      <c r="C353" s="28">
        <v>21394761.670000002</v>
      </c>
      <c r="D353" s="23"/>
      <c r="E353" s="23"/>
    </row>
    <row r="354" spans="1:5" x14ac:dyDescent="0.2">
      <c r="A354" s="25" t="s">
        <v>350</v>
      </c>
      <c r="B354" s="28">
        <v>1415.93</v>
      </c>
      <c r="C354" s="28">
        <v>21303711.120000001</v>
      </c>
      <c r="D354" s="23"/>
      <c r="E354" s="23"/>
    </row>
    <row r="355" spans="1:5" x14ac:dyDescent="0.2">
      <c r="A355" s="25" t="s">
        <v>351</v>
      </c>
      <c r="B355" s="28">
        <v>1405.18</v>
      </c>
      <c r="C355" s="28">
        <v>20785167.789999999</v>
      </c>
      <c r="D355" s="23"/>
      <c r="E355" s="23"/>
    </row>
    <row r="356" spans="1:5" x14ac:dyDescent="0.2">
      <c r="A356" s="25" t="s">
        <v>352</v>
      </c>
      <c r="B356" s="28">
        <v>1397.32</v>
      </c>
      <c r="C356" s="28">
        <v>20668892.550000001</v>
      </c>
      <c r="D356" s="23"/>
      <c r="E356" s="23"/>
    </row>
    <row r="357" spans="1:5" x14ac:dyDescent="0.2">
      <c r="A357" s="25" t="s">
        <v>353</v>
      </c>
      <c r="B357" s="28">
        <v>1396.67</v>
      </c>
      <c r="C357" s="28">
        <v>20659350.309999999</v>
      </c>
      <c r="D357" s="23"/>
      <c r="E357" s="23"/>
    </row>
    <row r="358" spans="1:5" x14ac:dyDescent="0.2">
      <c r="A358" s="25" t="s">
        <v>354</v>
      </c>
      <c r="B358" s="28">
        <v>1393.82</v>
      </c>
      <c r="C358" s="28">
        <v>20612117.489999998</v>
      </c>
      <c r="D358" s="23"/>
      <c r="E358" s="23"/>
    </row>
    <row r="359" spans="1:5" x14ac:dyDescent="0.2">
      <c r="A359" s="25" t="s">
        <v>355</v>
      </c>
      <c r="B359" s="28">
        <v>1384.94</v>
      </c>
      <c r="C359" s="28">
        <v>20430765.09</v>
      </c>
      <c r="D359" s="23"/>
      <c r="E359" s="23"/>
    </row>
    <row r="360" spans="1:5" x14ac:dyDescent="0.2">
      <c r="A360" s="25" t="s">
        <v>356</v>
      </c>
      <c r="B360" s="28">
        <v>1384.7</v>
      </c>
      <c r="C360" s="28">
        <v>20427258.41</v>
      </c>
      <c r="D360" s="23"/>
      <c r="E360" s="23"/>
    </row>
    <row r="361" spans="1:5" x14ac:dyDescent="0.2">
      <c r="A361" s="25" t="s">
        <v>357</v>
      </c>
      <c r="B361" s="28">
        <v>1386.85</v>
      </c>
      <c r="C361" s="28">
        <v>20451517</v>
      </c>
      <c r="D361" s="23"/>
      <c r="E361" s="23"/>
    </row>
    <row r="362" spans="1:5" x14ac:dyDescent="0.2">
      <c r="A362" s="25" t="s">
        <v>358</v>
      </c>
      <c r="B362" s="28">
        <v>1381.07</v>
      </c>
      <c r="C362" s="28">
        <v>20366194.699999999</v>
      </c>
      <c r="D362" s="23"/>
      <c r="E362" s="23"/>
    </row>
    <row r="363" spans="1:5" x14ac:dyDescent="0.2">
      <c r="A363" s="25" t="s">
        <v>359</v>
      </c>
      <c r="B363" s="28">
        <v>1379.83</v>
      </c>
      <c r="C363" s="28">
        <v>20348048.940000001</v>
      </c>
      <c r="D363" s="23"/>
      <c r="E363" s="23"/>
    </row>
    <row r="364" spans="1:5" x14ac:dyDescent="0.2">
      <c r="A364" s="25" t="s">
        <v>360</v>
      </c>
      <c r="B364" s="28">
        <v>1377.77</v>
      </c>
      <c r="C364" s="28">
        <v>20317662.510000002</v>
      </c>
      <c r="D364" s="23"/>
      <c r="E364" s="23"/>
    </row>
    <row r="365" spans="1:5" x14ac:dyDescent="0.2">
      <c r="A365" s="25" t="s">
        <v>361</v>
      </c>
      <c r="B365" s="28">
        <v>1374.52</v>
      </c>
      <c r="C365" s="28">
        <v>20269607.559999999</v>
      </c>
      <c r="D365" s="23"/>
      <c r="E365" s="23"/>
    </row>
    <row r="366" spans="1:5" x14ac:dyDescent="0.2">
      <c r="A366" s="25" t="s">
        <v>362</v>
      </c>
      <c r="B366" s="28">
        <v>1380.41</v>
      </c>
      <c r="C366" s="28">
        <v>20356535.43</v>
      </c>
      <c r="D366" s="23"/>
      <c r="E366" s="23"/>
    </row>
    <row r="367" spans="1:5" x14ac:dyDescent="0.2">
      <c r="A367" s="25" t="s">
        <v>363</v>
      </c>
      <c r="B367" s="28">
        <v>1383.85</v>
      </c>
      <c r="C367" s="28">
        <v>20207257.879999999</v>
      </c>
      <c r="D367" s="23"/>
      <c r="E367" s="23"/>
    </row>
    <row r="368" spans="1:5" x14ac:dyDescent="0.2">
      <c r="A368" s="25" t="s">
        <v>364</v>
      </c>
      <c r="B368" s="28">
        <v>1375.46</v>
      </c>
      <c r="C368" s="28">
        <v>20084696.879999999</v>
      </c>
      <c r="D368" s="23"/>
      <c r="E368" s="23"/>
    </row>
    <row r="369" spans="1:5" x14ac:dyDescent="0.2">
      <c r="A369" s="25" t="s">
        <v>365</v>
      </c>
      <c r="B369" s="28">
        <v>1368.39</v>
      </c>
      <c r="C369" s="28">
        <v>19481560.32</v>
      </c>
      <c r="D369" s="23"/>
      <c r="E369" s="23"/>
    </row>
    <row r="370" spans="1:5" x14ac:dyDescent="0.2">
      <c r="A370" s="25" t="s">
        <v>366</v>
      </c>
      <c r="B370" s="28">
        <v>1368.58</v>
      </c>
      <c r="C370" s="28">
        <v>19484206.309999999</v>
      </c>
      <c r="D370" s="23"/>
      <c r="E370" s="23"/>
    </row>
    <row r="371" spans="1:5" x14ac:dyDescent="0.2">
      <c r="A371" s="25" t="s">
        <v>367</v>
      </c>
      <c r="B371" s="28">
        <v>1369.4</v>
      </c>
      <c r="C371" s="28">
        <v>18746916.030000001</v>
      </c>
      <c r="D371" s="23"/>
      <c r="E371" s="23"/>
    </row>
    <row r="372" spans="1:5" x14ac:dyDescent="0.2">
      <c r="A372" s="25" t="s">
        <v>368</v>
      </c>
      <c r="B372" s="28">
        <v>1361.13</v>
      </c>
      <c r="C372" s="28">
        <v>18633648.620000001</v>
      </c>
      <c r="D372" s="23"/>
      <c r="E372" s="23"/>
    </row>
    <row r="373" spans="1:5" x14ac:dyDescent="0.2">
      <c r="A373" s="25" t="s">
        <v>369</v>
      </c>
      <c r="B373" s="28">
        <v>1363.41</v>
      </c>
      <c r="C373" s="28">
        <v>18664887.149999999</v>
      </c>
      <c r="D373" s="23"/>
      <c r="E373" s="23"/>
    </row>
    <row r="374" spans="1:5" x14ac:dyDescent="0.2">
      <c r="A374" s="25" t="s">
        <v>370</v>
      </c>
      <c r="B374" s="28">
        <v>1362.77</v>
      </c>
      <c r="C374" s="28">
        <v>15379345</v>
      </c>
      <c r="D374" s="23"/>
      <c r="E374" s="23"/>
    </row>
    <row r="375" spans="1:5" x14ac:dyDescent="0.2">
      <c r="A375" s="25" t="s">
        <v>371</v>
      </c>
      <c r="B375" s="28">
        <v>1356.61</v>
      </c>
      <c r="C375" s="28">
        <v>13810809.390000001</v>
      </c>
      <c r="D375" s="23"/>
      <c r="E375" s="23"/>
    </row>
    <row r="376" spans="1:5" x14ac:dyDescent="0.2">
      <c r="A376" s="25" t="s">
        <v>372</v>
      </c>
      <c r="B376" s="28">
        <v>1344.45</v>
      </c>
      <c r="C376" s="28">
        <v>13687070.01</v>
      </c>
      <c r="D376" s="23"/>
      <c r="E376" s="23"/>
    </row>
    <row r="377" spans="1:5" x14ac:dyDescent="0.2">
      <c r="A377" s="25" t="s">
        <v>373</v>
      </c>
      <c r="B377" s="28">
        <v>1350.77</v>
      </c>
      <c r="C377" s="28">
        <v>13701394.58</v>
      </c>
      <c r="D377" s="23"/>
      <c r="E377" s="23"/>
    </row>
    <row r="378" spans="1:5" x14ac:dyDescent="0.2">
      <c r="A378" s="25" t="s">
        <v>374</v>
      </c>
      <c r="B378" s="28">
        <v>1355.04</v>
      </c>
      <c r="C378" s="28">
        <v>13694649.890000001</v>
      </c>
      <c r="D378" s="23"/>
      <c r="E378" s="23"/>
    </row>
    <row r="379" spans="1:5" x14ac:dyDescent="0.2">
      <c r="A379" s="25" t="s">
        <v>375</v>
      </c>
      <c r="B379" s="28">
        <v>1344.5</v>
      </c>
      <c r="C379" s="28">
        <v>13588163.810000001</v>
      </c>
      <c r="D379" s="23"/>
      <c r="E379" s="23"/>
    </row>
    <row r="380" spans="1:5" x14ac:dyDescent="0.2">
      <c r="A380" s="25" t="s">
        <v>376</v>
      </c>
      <c r="B380" s="28">
        <v>1347.71</v>
      </c>
      <c r="C380" s="28">
        <v>13615587.699999999</v>
      </c>
      <c r="D380" s="23"/>
      <c r="E380" s="23"/>
    </row>
    <row r="381" spans="1:5" x14ac:dyDescent="0.2">
      <c r="A381" s="25" t="s">
        <v>377</v>
      </c>
      <c r="B381" s="28">
        <v>1354.36</v>
      </c>
      <c r="C381" s="28">
        <v>13682814.5</v>
      </c>
      <c r="D381" s="23"/>
      <c r="E381" s="23"/>
    </row>
    <row r="382" spans="1:5" x14ac:dyDescent="0.2">
      <c r="A382" s="25" t="s">
        <v>378</v>
      </c>
      <c r="B382" s="28">
        <v>1349.52</v>
      </c>
      <c r="C382" s="28">
        <v>13633852.289999999</v>
      </c>
      <c r="D382" s="23"/>
      <c r="E382" s="23"/>
    </row>
    <row r="383" spans="1:5" x14ac:dyDescent="0.2">
      <c r="A383" s="25" t="s">
        <v>379</v>
      </c>
      <c r="B383" s="28">
        <v>1357.57</v>
      </c>
      <c r="C383" s="28">
        <v>13715173.199999999</v>
      </c>
      <c r="D383" s="23"/>
      <c r="E383" s="23"/>
    </row>
    <row r="384" spans="1:5" x14ac:dyDescent="0.2">
      <c r="A384" s="25" t="s">
        <v>380</v>
      </c>
      <c r="B384" s="28">
        <v>1366.43</v>
      </c>
      <c r="C384" s="28">
        <v>13804770.4</v>
      </c>
      <c r="D384" s="23"/>
      <c r="E384" s="23"/>
    </row>
    <row r="385" spans="1:5" x14ac:dyDescent="0.2">
      <c r="A385" s="25" t="s">
        <v>381</v>
      </c>
      <c r="B385" s="28">
        <v>1375.64</v>
      </c>
      <c r="C385" s="28">
        <v>13897733.279999999</v>
      </c>
      <c r="D385" s="23"/>
      <c r="E385" s="23"/>
    </row>
    <row r="386" spans="1:5" x14ac:dyDescent="0.2">
      <c r="A386" s="25" t="s">
        <v>382</v>
      </c>
      <c r="B386" s="28">
        <v>1378.13</v>
      </c>
      <c r="C386" s="28">
        <v>13922914.18</v>
      </c>
      <c r="D386" s="23"/>
      <c r="E386" s="23"/>
    </row>
    <row r="387" spans="1:5" x14ac:dyDescent="0.2">
      <c r="A387" s="25" t="s">
        <v>383</v>
      </c>
      <c r="B387" s="28">
        <v>1380.7</v>
      </c>
      <c r="C387" s="28">
        <v>13948885.4</v>
      </c>
      <c r="D387" s="23"/>
      <c r="E387" s="23"/>
    </row>
    <row r="388" spans="1:5" x14ac:dyDescent="0.2">
      <c r="A388" s="25" t="s">
        <v>384</v>
      </c>
      <c r="B388" s="28">
        <v>1383.09</v>
      </c>
      <c r="C388" s="28">
        <v>13973012.720000001</v>
      </c>
      <c r="D388" s="23"/>
      <c r="E388" s="23"/>
    </row>
    <row r="389" spans="1:5" x14ac:dyDescent="0.2">
      <c r="A389" s="25" t="s">
        <v>385</v>
      </c>
      <c r="B389" s="28">
        <v>1380.88</v>
      </c>
      <c r="C389" s="28">
        <v>13950755.779999999</v>
      </c>
      <c r="D389" s="23"/>
      <c r="E389" s="23"/>
    </row>
    <row r="390" spans="1:5" x14ac:dyDescent="0.2">
      <c r="A390" s="25" t="s">
        <v>386</v>
      </c>
      <c r="B390" s="28">
        <v>1385.25</v>
      </c>
      <c r="C390" s="28">
        <v>13994910.6</v>
      </c>
      <c r="D390" s="23"/>
      <c r="E390" s="23"/>
    </row>
    <row r="391" spans="1:5" x14ac:dyDescent="0.2">
      <c r="A391" s="25" t="s">
        <v>387</v>
      </c>
      <c r="B391" s="28">
        <v>1381.41</v>
      </c>
      <c r="C391" s="28">
        <v>13956079.560000001</v>
      </c>
      <c r="D391" s="23"/>
      <c r="E391" s="23"/>
    </row>
    <row r="392" spans="1:5" x14ac:dyDescent="0.2">
      <c r="A392" s="25" t="s">
        <v>388</v>
      </c>
      <c r="B392" s="28">
        <v>1380.22</v>
      </c>
      <c r="C392" s="28">
        <v>13939051.16</v>
      </c>
      <c r="D392" s="23"/>
      <c r="E392" s="23"/>
    </row>
    <row r="393" spans="1:5" x14ac:dyDescent="0.2">
      <c r="A393" s="25" t="s">
        <v>389</v>
      </c>
      <c r="B393" s="28">
        <v>1385.83</v>
      </c>
      <c r="C393" s="28">
        <v>13995663.289999999</v>
      </c>
      <c r="D393" s="23"/>
      <c r="E393" s="23"/>
    </row>
    <row r="394" spans="1:5" x14ac:dyDescent="0.2">
      <c r="A394" s="25" t="s">
        <v>390</v>
      </c>
      <c r="B394" s="28">
        <v>1383.1</v>
      </c>
      <c r="C394" s="28">
        <v>13968138.369999999</v>
      </c>
      <c r="D394" s="23"/>
      <c r="E394" s="23"/>
    </row>
    <row r="395" spans="1:5" x14ac:dyDescent="0.2">
      <c r="A395" s="25" t="s">
        <v>391</v>
      </c>
      <c r="B395" s="28">
        <v>1376.14</v>
      </c>
      <c r="C395" s="28">
        <v>13897883.550000001</v>
      </c>
      <c r="D395" s="23"/>
      <c r="E395" s="23"/>
    </row>
    <row r="396" spans="1:5" x14ac:dyDescent="0.2">
      <c r="A396" s="25" t="s">
        <v>392</v>
      </c>
      <c r="B396" s="28">
        <v>1374.25</v>
      </c>
      <c r="C396" s="28">
        <v>13878710.529999999</v>
      </c>
      <c r="D396" s="23"/>
      <c r="E396" s="23"/>
    </row>
    <row r="397" spans="1:5" x14ac:dyDescent="0.2">
      <c r="A397" s="25" t="s">
        <v>393</v>
      </c>
      <c r="B397" s="28">
        <v>1375.11</v>
      </c>
      <c r="C397" s="28">
        <v>13887470.65</v>
      </c>
      <c r="D397" s="23"/>
      <c r="E397" s="23"/>
    </row>
    <row r="398" spans="1:5" x14ac:dyDescent="0.2">
      <c r="A398" s="25" t="s">
        <v>394</v>
      </c>
      <c r="B398" s="28">
        <v>1370.23</v>
      </c>
      <c r="C398" s="28">
        <v>13838185</v>
      </c>
      <c r="D398" s="23"/>
      <c r="E398" s="23"/>
    </row>
    <row r="399" spans="1:5" x14ac:dyDescent="0.2">
      <c r="A399" s="25" t="s">
        <v>395</v>
      </c>
      <c r="B399" s="28">
        <v>1376.14</v>
      </c>
      <c r="C399" s="28">
        <v>13897821.109999999</v>
      </c>
      <c r="D399" s="23"/>
      <c r="E399" s="23"/>
    </row>
    <row r="400" spans="1:5" x14ac:dyDescent="0.2">
      <c r="A400" s="25" t="s">
        <v>396</v>
      </c>
      <c r="B400" s="28">
        <v>1379.81</v>
      </c>
      <c r="C400" s="28">
        <v>13934870.23</v>
      </c>
      <c r="D400" s="23"/>
      <c r="E400" s="23"/>
    </row>
    <row r="401" spans="1:5" x14ac:dyDescent="0.2">
      <c r="A401" s="25" t="s">
        <v>397</v>
      </c>
      <c r="B401" s="28">
        <v>1373.56</v>
      </c>
      <c r="C401" s="28">
        <v>13871777.890000001</v>
      </c>
      <c r="D401" s="23"/>
      <c r="E401" s="23"/>
    </row>
    <row r="402" spans="1:5" x14ac:dyDescent="0.2">
      <c r="A402" s="25" t="s">
        <v>398</v>
      </c>
      <c r="B402" s="28">
        <v>1370.97</v>
      </c>
      <c r="C402" s="28">
        <v>13845624.92</v>
      </c>
      <c r="D402" s="23"/>
      <c r="E402" s="23"/>
    </row>
    <row r="403" spans="1:5" x14ac:dyDescent="0.2">
      <c r="A403" s="25" t="s">
        <v>399</v>
      </c>
      <c r="B403" s="28">
        <v>1371.77</v>
      </c>
      <c r="C403" s="28">
        <v>13846747.189999999</v>
      </c>
      <c r="D403" s="23"/>
      <c r="E403" s="23"/>
    </row>
    <row r="404" spans="1:5" x14ac:dyDescent="0.2">
      <c r="A404" s="25" t="s">
        <v>400</v>
      </c>
      <c r="B404" s="28">
        <v>1377.89</v>
      </c>
      <c r="C404" s="28">
        <v>13908502.060000001</v>
      </c>
      <c r="D404" s="23"/>
      <c r="E404" s="23"/>
    </row>
    <row r="405" spans="1:5" x14ac:dyDescent="0.2">
      <c r="A405" s="25" t="s">
        <v>401</v>
      </c>
      <c r="B405" s="28">
        <v>1366.6</v>
      </c>
      <c r="C405" s="28">
        <v>13794473.09</v>
      </c>
      <c r="D405" s="23"/>
      <c r="E405" s="23"/>
    </row>
    <row r="406" spans="1:5" x14ac:dyDescent="0.2">
      <c r="A406" s="25" t="s">
        <v>402</v>
      </c>
      <c r="B406" s="28">
        <v>1373.9</v>
      </c>
      <c r="C406" s="28">
        <v>13868177.130000001</v>
      </c>
      <c r="D406" s="23"/>
      <c r="E406" s="23"/>
    </row>
    <row r="407" spans="1:5" x14ac:dyDescent="0.2">
      <c r="A407" s="25" t="s">
        <v>403</v>
      </c>
      <c r="B407" s="28">
        <v>1368.59</v>
      </c>
      <c r="C407" s="28">
        <v>13814603</v>
      </c>
      <c r="D407" s="23"/>
      <c r="E407" s="23"/>
    </row>
    <row r="408" spans="1:5" x14ac:dyDescent="0.2">
      <c r="A408" s="25" t="s">
        <v>404</v>
      </c>
      <c r="B408" s="28">
        <v>1366.32</v>
      </c>
      <c r="C408" s="28">
        <v>13791684.85</v>
      </c>
      <c r="D408" s="23"/>
      <c r="E408" s="23"/>
    </row>
    <row r="409" spans="1:5" x14ac:dyDescent="0.2">
      <c r="A409" s="25" t="s">
        <v>405</v>
      </c>
      <c r="B409" s="28">
        <v>1368.91</v>
      </c>
      <c r="C409" s="28">
        <v>13817888.279999999</v>
      </c>
      <c r="D409" s="23"/>
      <c r="E409" s="23"/>
    </row>
    <row r="410" spans="1:5" x14ac:dyDescent="0.2">
      <c r="A410" s="25" t="s">
        <v>406</v>
      </c>
      <c r="B410" s="28">
        <v>1369.49</v>
      </c>
      <c r="C410" s="28">
        <v>13823730.67</v>
      </c>
      <c r="D410" s="23"/>
      <c r="E410" s="23"/>
    </row>
    <row r="411" spans="1:5" x14ac:dyDescent="0.2">
      <c r="A411" s="25" t="s">
        <v>407</v>
      </c>
      <c r="B411" s="28">
        <v>1367.97</v>
      </c>
      <c r="C411" s="28">
        <v>13808334.6</v>
      </c>
      <c r="D411" s="23"/>
      <c r="E411" s="23"/>
    </row>
    <row r="412" spans="1:5" x14ac:dyDescent="0.2">
      <c r="A412" s="25" t="s">
        <v>408</v>
      </c>
      <c r="B412" s="28">
        <v>1365.78</v>
      </c>
      <c r="C412" s="28">
        <v>13786254.109999999</v>
      </c>
      <c r="D412" s="23"/>
      <c r="E412" s="23"/>
    </row>
    <row r="413" spans="1:5" x14ac:dyDescent="0.2">
      <c r="A413" s="25" t="s">
        <v>409</v>
      </c>
      <c r="B413" s="28">
        <v>1356.87</v>
      </c>
      <c r="C413" s="28">
        <v>13696317.18</v>
      </c>
      <c r="D413" s="23"/>
      <c r="E413" s="23"/>
    </row>
    <row r="414" spans="1:5" x14ac:dyDescent="0.2">
      <c r="A414" s="25" t="s">
        <v>410</v>
      </c>
      <c r="B414" s="28">
        <v>1364.43</v>
      </c>
      <c r="C414" s="28">
        <v>13772595.109999999</v>
      </c>
      <c r="D414" s="23"/>
      <c r="E414" s="23"/>
    </row>
    <row r="415" spans="1:5" x14ac:dyDescent="0.2">
      <c r="A415" s="25" t="s">
        <v>411</v>
      </c>
      <c r="B415" s="28">
        <v>1355.12</v>
      </c>
      <c r="C415" s="28">
        <v>13678681.289999999</v>
      </c>
      <c r="D415" s="23"/>
      <c r="E415" s="23"/>
    </row>
    <row r="416" spans="1:5" x14ac:dyDescent="0.2">
      <c r="A416" s="25" t="s">
        <v>412</v>
      </c>
      <c r="B416" s="28">
        <v>1352.4</v>
      </c>
      <c r="C416" s="28">
        <v>13651167.49</v>
      </c>
      <c r="D416" s="23"/>
      <c r="E416" s="23"/>
    </row>
    <row r="417" spans="1:5" x14ac:dyDescent="0.2">
      <c r="A417" s="25" t="s">
        <v>413</v>
      </c>
      <c r="B417" s="28">
        <v>1344.94</v>
      </c>
      <c r="C417" s="28">
        <v>13575875.619999999</v>
      </c>
      <c r="D417" s="23"/>
      <c r="E417" s="23"/>
    </row>
    <row r="418" spans="1:5" x14ac:dyDescent="0.2">
      <c r="A418" s="25" t="s">
        <v>414</v>
      </c>
      <c r="B418" s="28">
        <v>1343.72</v>
      </c>
      <c r="C418" s="28">
        <v>13563548.67</v>
      </c>
      <c r="D418" s="23"/>
      <c r="E418" s="23"/>
    </row>
    <row r="419" spans="1:5" x14ac:dyDescent="0.2">
      <c r="A419" s="25" t="s">
        <v>415</v>
      </c>
      <c r="B419" s="28">
        <v>1340.95</v>
      </c>
      <c r="C419" s="28">
        <v>13535584.539999999</v>
      </c>
      <c r="D419" s="23"/>
      <c r="E419" s="23"/>
    </row>
    <row r="420" spans="1:5" x14ac:dyDescent="0.2">
      <c r="A420" s="25" t="s">
        <v>416</v>
      </c>
      <c r="B420" s="28">
        <v>1330.94</v>
      </c>
      <c r="C420" s="28">
        <v>13434592.859999999</v>
      </c>
      <c r="D420" s="23"/>
      <c r="E420" s="23"/>
    </row>
    <row r="421" spans="1:5" x14ac:dyDescent="0.2">
      <c r="A421" s="25" t="s">
        <v>417</v>
      </c>
      <c r="B421" s="28">
        <v>1305.77</v>
      </c>
      <c r="C421" s="28">
        <v>13180550.689999999</v>
      </c>
      <c r="D421" s="23"/>
      <c r="E421" s="23"/>
    </row>
    <row r="422" spans="1:5" x14ac:dyDescent="0.2">
      <c r="A422" s="25" t="s">
        <v>418</v>
      </c>
      <c r="B422" s="28">
        <v>1301.21</v>
      </c>
      <c r="C422" s="28">
        <v>13134495.869999999</v>
      </c>
      <c r="D422" s="23"/>
      <c r="E422" s="23"/>
    </row>
    <row r="423" spans="1:5" x14ac:dyDescent="0.2">
      <c r="A423" s="25" t="s">
        <v>419</v>
      </c>
      <c r="B423" s="28">
        <v>1298.4100000000001</v>
      </c>
      <c r="C423" s="28">
        <v>13106189.109999999</v>
      </c>
      <c r="D423" s="23"/>
      <c r="E423" s="23"/>
    </row>
    <row r="424" spans="1:5" x14ac:dyDescent="0.2">
      <c r="A424" s="25" t="s">
        <v>420</v>
      </c>
      <c r="B424" s="28">
        <v>1288.95</v>
      </c>
      <c r="C424" s="28">
        <v>13010766.01</v>
      </c>
      <c r="D424" s="23"/>
      <c r="E424" s="23"/>
    </row>
    <row r="425" spans="1:5" x14ac:dyDescent="0.2">
      <c r="A425" s="25" t="s">
        <v>421</v>
      </c>
      <c r="B425" s="28">
        <v>1280.92</v>
      </c>
      <c r="C425" s="28">
        <v>12929714.77</v>
      </c>
      <c r="D425" s="23"/>
      <c r="E425" s="23"/>
    </row>
    <row r="426" spans="1:5" x14ac:dyDescent="0.2">
      <c r="A426" s="25" t="s">
        <v>422</v>
      </c>
      <c r="B426" s="28">
        <v>1283.77</v>
      </c>
      <c r="C426" s="28">
        <v>12958442.73</v>
      </c>
      <c r="D426" s="23"/>
      <c r="E426" s="23"/>
    </row>
    <row r="427" spans="1:5" x14ac:dyDescent="0.2">
      <c r="A427" s="25" t="s">
        <v>423</v>
      </c>
      <c r="B427" s="28">
        <v>1286.3399999999999</v>
      </c>
      <c r="C427" s="28">
        <v>12984378.33</v>
      </c>
      <c r="D427" s="23"/>
      <c r="E427" s="23"/>
    </row>
    <row r="428" spans="1:5" x14ac:dyDescent="0.2">
      <c r="A428" s="25" t="s">
        <v>424</v>
      </c>
      <c r="B428" s="28">
        <v>1286.28</v>
      </c>
      <c r="C428" s="28">
        <v>12983757.73</v>
      </c>
      <c r="D428" s="23"/>
      <c r="E428" s="23"/>
    </row>
    <row r="429" spans="1:5" x14ac:dyDescent="0.2">
      <c r="A429" s="25" t="s">
        <v>425</v>
      </c>
      <c r="B429" s="28">
        <v>1286.28</v>
      </c>
      <c r="C429" s="28">
        <v>12983746.1</v>
      </c>
      <c r="D429" s="23"/>
      <c r="E429" s="23"/>
    </row>
    <row r="430" spans="1:5" x14ac:dyDescent="0.2">
      <c r="A430" s="25" t="s">
        <v>426</v>
      </c>
      <c r="B430" s="28">
        <v>1287.3399999999999</v>
      </c>
      <c r="C430" s="28">
        <v>12994435.35</v>
      </c>
      <c r="D430" s="23"/>
      <c r="E430" s="23"/>
    </row>
    <row r="431" spans="1:5" x14ac:dyDescent="0.2">
      <c r="A431" s="25" t="s">
        <v>427</v>
      </c>
      <c r="B431" s="28">
        <v>1292.5899999999999</v>
      </c>
      <c r="C431" s="28">
        <v>13047444.220000001</v>
      </c>
      <c r="D431" s="23"/>
      <c r="E431" s="23"/>
    </row>
    <row r="432" spans="1:5" x14ac:dyDescent="0.2">
      <c r="A432" s="25" t="s">
        <v>428</v>
      </c>
      <c r="B432" s="28">
        <v>1289.3699999999999</v>
      </c>
      <c r="C432" s="28">
        <v>13014941.59</v>
      </c>
      <c r="D432" s="23"/>
      <c r="E432" s="23"/>
    </row>
    <row r="433" spans="1:5" x14ac:dyDescent="0.2">
      <c r="A433" s="25" t="s">
        <v>429</v>
      </c>
      <c r="B433" s="28">
        <v>1283.97</v>
      </c>
      <c r="C433" s="28">
        <v>12960491.109999999</v>
      </c>
      <c r="D433" s="23"/>
      <c r="E433" s="23"/>
    </row>
    <row r="434" spans="1:5" x14ac:dyDescent="0.2">
      <c r="A434" s="25" t="s">
        <v>430</v>
      </c>
      <c r="B434" s="28">
        <v>1289.76</v>
      </c>
      <c r="C434" s="28">
        <v>13018884.060000001</v>
      </c>
      <c r="D434" s="23"/>
      <c r="E434" s="23"/>
    </row>
    <row r="435" spans="1:5" x14ac:dyDescent="0.2">
      <c r="A435" s="25" t="s">
        <v>431</v>
      </c>
      <c r="B435" s="28">
        <v>1286.17</v>
      </c>
      <c r="C435" s="28">
        <v>12982657.15</v>
      </c>
      <c r="D435" s="23"/>
      <c r="E435" s="23"/>
    </row>
    <row r="436" spans="1:5" x14ac:dyDescent="0.2">
      <c r="A436" s="25" t="s">
        <v>432</v>
      </c>
      <c r="B436" s="28">
        <v>1284.8699999999999</v>
      </c>
      <c r="C436" s="28">
        <v>12969502.26</v>
      </c>
      <c r="D436" s="23"/>
      <c r="E436" s="23"/>
    </row>
    <row r="437" spans="1:5" x14ac:dyDescent="0.2">
      <c r="A437" s="25" t="s">
        <v>433</v>
      </c>
      <c r="B437" s="28">
        <v>1282.0999999999999</v>
      </c>
      <c r="C437" s="28">
        <v>12941579.01</v>
      </c>
      <c r="D437" s="23"/>
      <c r="E437" s="23"/>
    </row>
    <row r="438" spans="1:5" x14ac:dyDescent="0.2">
      <c r="A438" s="25" t="s">
        <v>434</v>
      </c>
      <c r="B438" s="28">
        <v>1275.3900000000001</v>
      </c>
      <c r="C438" s="28">
        <v>12873836.84</v>
      </c>
      <c r="D438" s="23"/>
      <c r="E438" s="23"/>
    </row>
    <row r="439" spans="1:5" x14ac:dyDescent="0.2">
      <c r="A439" s="25" t="s">
        <v>435</v>
      </c>
      <c r="B439" s="28">
        <v>1280.8</v>
      </c>
      <c r="C439" s="28">
        <v>12928482.779999999</v>
      </c>
      <c r="D439" s="23"/>
      <c r="E439" s="23"/>
    </row>
    <row r="440" spans="1:5" x14ac:dyDescent="0.2">
      <c r="A440" s="25" t="s">
        <v>436</v>
      </c>
      <c r="B440" s="28">
        <v>1276.32</v>
      </c>
      <c r="C440" s="28">
        <v>12883188.84</v>
      </c>
      <c r="D440" s="23"/>
      <c r="E440" s="23"/>
    </row>
    <row r="441" spans="1:5" x14ac:dyDescent="0.2">
      <c r="A441" s="25" t="s">
        <v>437</v>
      </c>
      <c r="B441" s="28">
        <v>1279.83</v>
      </c>
      <c r="C441" s="28">
        <v>12918704.51</v>
      </c>
      <c r="D441" s="23"/>
      <c r="E441" s="23"/>
    </row>
    <row r="442" spans="1:5" x14ac:dyDescent="0.2">
      <c r="A442" s="25" t="s">
        <v>438</v>
      </c>
      <c r="B442" s="28">
        <v>1281.5</v>
      </c>
      <c r="C442" s="28">
        <v>12935555.66</v>
      </c>
      <c r="D442" s="23"/>
      <c r="E442" s="23"/>
    </row>
    <row r="443" spans="1:5" x14ac:dyDescent="0.2">
      <c r="A443" s="25" t="s">
        <v>439</v>
      </c>
      <c r="B443" s="28">
        <v>1284.6500000000001</v>
      </c>
      <c r="C443" s="28">
        <v>12967333.359999999</v>
      </c>
      <c r="D443" s="23"/>
      <c r="E443" s="23"/>
    </row>
    <row r="444" spans="1:5" x14ac:dyDescent="0.2">
      <c r="A444" s="25" t="s">
        <v>440</v>
      </c>
      <c r="B444" s="28">
        <v>1279.71</v>
      </c>
      <c r="C444" s="28">
        <v>12917458.300000001</v>
      </c>
      <c r="D444" s="23"/>
      <c r="E444" s="23"/>
    </row>
    <row r="445" spans="1:5" x14ac:dyDescent="0.2">
      <c r="A445" s="25" t="s">
        <v>441</v>
      </c>
      <c r="B445" s="28">
        <v>1274.75</v>
      </c>
      <c r="C445" s="28">
        <v>12867366.609999999</v>
      </c>
      <c r="D445" s="23"/>
      <c r="E445" s="23"/>
    </row>
    <row r="446" spans="1:5" x14ac:dyDescent="0.2">
      <c r="A446" s="25" t="s">
        <v>442</v>
      </c>
      <c r="B446" s="28">
        <v>1274.3900000000001</v>
      </c>
      <c r="C446" s="28">
        <v>12863746.59</v>
      </c>
      <c r="D446" s="23"/>
      <c r="E446" s="23"/>
    </row>
    <row r="447" spans="1:5" x14ac:dyDescent="0.2">
      <c r="A447" s="25" t="s">
        <v>443</v>
      </c>
      <c r="B447" s="28">
        <v>1271.1199999999999</v>
      </c>
      <c r="C447" s="28">
        <v>12830774.57</v>
      </c>
      <c r="D447" s="23"/>
      <c r="E447" s="23"/>
    </row>
    <row r="448" spans="1:5" x14ac:dyDescent="0.2">
      <c r="A448" s="25" t="s">
        <v>444</v>
      </c>
      <c r="B448" s="28">
        <v>1273.76</v>
      </c>
      <c r="C448" s="28">
        <v>12857347.300000001</v>
      </c>
      <c r="D448" s="23"/>
      <c r="E448" s="23"/>
    </row>
    <row r="449" spans="1:5" x14ac:dyDescent="0.2">
      <c r="A449" s="25" t="s">
        <v>445</v>
      </c>
      <c r="B449" s="28">
        <v>1273.4100000000001</v>
      </c>
      <c r="C449" s="28">
        <v>12853832.35</v>
      </c>
      <c r="D449" s="23"/>
      <c r="E449" s="23"/>
    </row>
    <row r="450" spans="1:5" x14ac:dyDescent="0.2">
      <c r="A450" s="25" t="s">
        <v>446</v>
      </c>
      <c r="B450" s="28">
        <v>1275.6500000000001</v>
      </c>
      <c r="C450" s="28">
        <v>12876492.779999999</v>
      </c>
      <c r="D450" s="23"/>
      <c r="E450" s="23"/>
    </row>
    <row r="451" spans="1:5" x14ac:dyDescent="0.2">
      <c r="A451" s="25" t="s">
        <v>447</v>
      </c>
      <c r="B451" s="28">
        <v>1270.6199999999999</v>
      </c>
      <c r="C451" s="28">
        <v>12825684.539999999</v>
      </c>
      <c r="D451" s="23"/>
      <c r="E451" s="23"/>
    </row>
    <row r="452" spans="1:5" x14ac:dyDescent="0.2">
      <c r="A452" s="25" t="s">
        <v>448</v>
      </c>
      <c r="B452" s="28">
        <v>1272.4000000000001</v>
      </c>
      <c r="C452" s="28">
        <v>12843644.039999999</v>
      </c>
      <c r="D452" s="23"/>
      <c r="E452" s="23"/>
    </row>
    <row r="453" spans="1:5" x14ac:dyDescent="0.2">
      <c r="A453" s="25" t="s">
        <v>449</v>
      </c>
      <c r="B453" s="28">
        <v>1273.49</v>
      </c>
      <c r="C453" s="28">
        <v>12854647.25</v>
      </c>
      <c r="D453" s="23"/>
      <c r="E453" s="23"/>
    </row>
    <row r="454" spans="1:5" x14ac:dyDescent="0.2">
      <c r="A454" s="25" t="s">
        <v>450</v>
      </c>
      <c r="B454" s="28">
        <v>1272.43</v>
      </c>
      <c r="C454" s="28">
        <v>12843927.779999999</v>
      </c>
      <c r="D454" s="23"/>
      <c r="E454" s="23"/>
    </row>
    <row r="455" spans="1:5" x14ac:dyDescent="0.2">
      <c r="A455" s="25" t="s">
        <v>451</v>
      </c>
      <c r="B455" s="28">
        <v>1263.32</v>
      </c>
      <c r="C455" s="28">
        <v>12752026.9</v>
      </c>
      <c r="D455" s="23"/>
      <c r="E455" s="23"/>
    </row>
    <row r="456" spans="1:5" x14ac:dyDescent="0.2">
      <c r="A456" s="25" t="s">
        <v>452</v>
      </c>
      <c r="B456" s="28">
        <v>1261.99</v>
      </c>
      <c r="C456" s="28">
        <v>12738631.52</v>
      </c>
      <c r="D456" s="23"/>
      <c r="E456" s="23"/>
    </row>
    <row r="457" spans="1:5" x14ac:dyDescent="0.2">
      <c r="A457" s="25" t="s">
        <v>453</v>
      </c>
      <c r="B457" s="28">
        <v>1269.6300000000001</v>
      </c>
      <c r="C457" s="28">
        <v>12815707.24</v>
      </c>
      <c r="D457" s="23"/>
      <c r="E457" s="23"/>
    </row>
    <row r="458" spans="1:5" x14ac:dyDescent="0.2">
      <c r="A458" s="25" t="s">
        <v>454</v>
      </c>
      <c r="B458" s="28">
        <v>1270.48</v>
      </c>
      <c r="C458" s="28">
        <v>12824256.77</v>
      </c>
      <c r="D458" s="23"/>
      <c r="E458" s="23"/>
    </row>
    <row r="459" spans="1:5" x14ac:dyDescent="0.2">
      <c r="A459" s="25" t="s">
        <v>455</v>
      </c>
      <c r="B459" s="28">
        <v>1271.49</v>
      </c>
      <c r="C459" s="28">
        <v>12834488.93</v>
      </c>
      <c r="D459" s="23"/>
      <c r="E459" s="23"/>
    </row>
    <row r="460" spans="1:5" x14ac:dyDescent="0.2">
      <c r="A460" s="25" t="s">
        <v>456</v>
      </c>
      <c r="B460" s="28">
        <v>1265.1199999999999</v>
      </c>
      <c r="C460" s="28">
        <v>12770183.539999999</v>
      </c>
      <c r="D460" s="23"/>
      <c r="E460" s="23"/>
    </row>
    <row r="461" spans="1:5" x14ac:dyDescent="0.2">
      <c r="A461" s="25" t="s">
        <v>457</v>
      </c>
      <c r="B461" s="28">
        <v>1253.74</v>
      </c>
      <c r="C461" s="28">
        <v>12655320.25</v>
      </c>
      <c r="D461" s="23"/>
      <c r="E461" s="23"/>
    </row>
    <row r="462" spans="1:5" x14ac:dyDescent="0.2">
      <c r="A462" s="25" t="s">
        <v>458</v>
      </c>
      <c r="B462" s="28">
        <v>1257.4100000000001</v>
      </c>
      <c r="C462" s="28">
        <v>12692327.619999999</v>
      </c>
      <c r="D462" s="23"/>
      <c r="E462" s="23"/>
    </row>
    <row r="463" spans="1:5" x14ac:dyDescent="0.2">
      <c r="A463" s="25" t="s">
        <v>459</v>
      </c>
      <c r="B463" s="28">
        <v>1254.6400000000001</v>
      </c>
      <c r="C463" s="28">
        <v>12664393.34</v>
      </c>
      <c r="D463" s="23"/>
      <c r="E463" s="23"/>
    </row>
    <row r="464" spans="1:5" x14ac:dyDescent="0.2">
      <c r="A464" s="25" t="s">
        <v>460</v>
      </c>
      <c r="B464" s="28">
        <v>1254.31</v>
      </c>
      <c r="C464" s="28">
        <v>12661077.09</v>
      </c>
      <c r="D464" s="23"/>
      <c r="E464" s="23"/>
    </row>
    <row r="465" spans="1:5" x14ac:dyDescent="0.2">
      <c r="A465" s="25" t="s">
        <v>461</v>
      </c>
      <c r="B465" s="28">
        <v>1259.6500000000001</v>
      </c>
      <c r="C465" s="28">
        <v>12714958.189999999</v>
      </c>
      <c r="D465" s="23"/>
      <c r="E465" s="23"/>
    </row>
    <row r="466" spans="1:5" x14ac:dyDescent="0.2">
      <c r="A466" s="25" t="s">
        <v>462</v>
      </c>
      <c r="B466" s="28">
        <v>1257.3499999999999</v>
      </c>
      <c r="C466" s="28">
        <v>12691792.66</v>
      </c>
      <c r="D466" s="23"/>
      <c r="E466" s="23"/>
    </row>
    <row r="467" spans="1:5" x14ac:dyDescent="0.2">
      <c r="A467" s="25" t="s">
        <v>463</v>
      </c>
      <c r="B467" s="28">
        <v>1246.8399999999999</v>
      </c>
      <c r="C467" s="28">
        <v>12585634.710000001</v>
      </c>
      <c r="D467" s="23"/>
      <c r="E467" s="23"/>
    </row>
    <row r="468" spans="1:5" x14ac:dyDescent="0.2">
      <c r="A468" s="25" t="s">
        <v>464</v>
      </c>
      <c r="B468" s="28">
        <v>1241.81</v>
      </c>
      <c r="C468" s="28">
        <v>12534876.310000001</v>
      </c>
      <c r="D468" s="23"/>
      <c r="E468" s="23"/>
    </row>
    <row r="469" spans="1:5" x14ac:dyDescent="0.2">
      <c r="A469" s="25" t="s">
        <v>465</v>
      </c>
      <c r="B469" s="28">
        <v>1238.04</v>
      </c>
      <c r="C469" s="28">
        <v>12496837.359999999</v>
      </c>
      <c r="D469" s="23"/>
      <c r="E469" s="23"/>
    </row>
    <row r="470" spans="1:5" x14ac:dyDescent="0.2">
      <c r="A470" s="25" t="s">
        <v>466</v>
      </c>
      <c r="B470" s="28">
        <v>1241.32</v>
      </c>
      <c r="C470" s="28">
        <v>12529963.359999999</v>
      </c>
      <c r="D470" s="23"/>
      <c r="E470" s="23"/>
    </row>
    <row r="471" spans="1:5" x14ac:dyDescent="0.2">
      <c r="A471" s="25" t="s">
        <v>467</v>
      </c>
      <c r="B471" s="28">
        <v>1236.3900000000001</v>
      </c>
      <c r="C471" s="28">
        <v>12480207.439999999</v>
      </c>
      <c r="D471" s="23"/>
      <c r="E471" s="23"/>
    </row>
    <row r="472" spans="1:5" x14ac:dyDescent="0.2">
      <c r="A472" s="25" t="s">
        <v>468</v>
      </c>
      <c r="B472" s="28">
        <v>1230.18</v>
      </c>
      <c r="C472" s="28">
        <v>12417530.359999999</v>
      </c>
      <c r="D472" s="23"/>
      <c r="E472" s="23"/>
    </row>
    <row r="473" spans="1:5" x14ac:dyDescent="0.2">
      <c r="A473" s="25" t="s">
        <v>469</v>
      </c>
      <c r="B473" s="28">
        <v>1237.8699999999999</v>
      </c>
      <c r="C473" s="28">
        <v>12495110.289999999</v>
      </c>
      <c r="D473" s="23"/>
      <c r="E473" s="23"/>
    </row>
    <row r="474" spans="1:5" x14ac:dyDescent="0.2">
      <c r="A474" s="25" t="s">
        <v>470</v>
      </c>
      <c r="B474" s="28">
        <v>1255.24</v>
      </c>
      <c r="C474" s="28">
        <v>12670404.1</v>
      </c>
      <c r="D474" s="23"/>
      <c r="E474" s="23"/>
    </row>
    <row r="475" spans="1:5" x14ac:dyDescent="0.2">
      <c r="A475" s="25" t="s">
        <v>471</v>
      </c>
      <c r="B475" s="28">
        <v>1256.3699999999999</v>
      </c>
      <c r="C475" s="28">
        <v>12681868.34</v>
      </c>
      <c r="D475" s="23"/>
      <c r="E475" s="23"/>
    </row>
    <row r="476" spans="1:5" x14ac:dyDescent="0.2">
      <c r="A476" s="25" t="s">
        <v>472</v>
      </c>
      <c r="B476" s="28">
        <v>1250.8399999999999</v>
      </c>
      <c r="C476" s="28">
        <v>12626037.039999999</v>
      </c>
      <c r="D476" s="23"/>
      <c r="E476" s="23"/>
    </row>
    <row r="477" spans="1:5" x14ac:dyDescent="0.2">
      <c r="A477" s="25" t="s">
        <v>473</v>
      </c>
      <c r="B477" s="28">
        <v>1263.77</v>
      </c>
      <c r="C477" s="28">
        <v>12756589.439999999</v>
      </c>
      <c r="D477" s="23"/>
      <c r="E477" s="23"/>
    </row>
    <row r="478" spans="1:5" x14ac:dyDescent="0.2">
      <c r="A478" s="25" t="s">
        <v>474</v>
      </c>
      <c r="B478" s="28">
        <v>1266.7</v>
      </c>
      <c r="C478" s="28">
        <v>12786084.76</v>
      </c>
      <c r="D478" s="23"/>
      <c r="E478" s="23"/>
    </row>
    <row r="479" spans="1:5" x14ac:dyDescent="0.2">
      <c r="A479" s="25" t="s">
        <v>475</v>
      </c>
      <c r="B479" s="28">
        <v>1263.8900000000001</v>
      </c>
      <c r="C479" s="28">
        <v>12757759.77</v>
      </c>
      <c r="D479" s="23"/>
      <c r="E479" s="23"/>
    </row>
    <row r="480" spans="1:5" x14ac:dyDescent="0.2">
      <c r="A480" s="25" t="s">
        <v>476</v>
      </c>
      <c r="B480" s="28">
        <v>1254.32</v>
      </c>
      <c r="C480" s="28">
        <v>12661137.35</v>
      </c>
      <c r="D480" s="23"/>
      <c r="E480" s="23"/>
    </row>
    <row r="481" spans="1:5" x14ac:dyDescent="0.2">
      <c r="A481" s="25" t="s">
        <v>477</v>
      </c>
      <c r="B481" s="28">
        <v>1274.28</v>
      </c>
      <c r="C481" s="28">
        <v>12862649.17</v>
      </c>
      <c r="D481" s="23"/>
      <c r="E481" s="23"/>
    </row>
    <row r="482" spans="1:5" x14ac:dyDescent="0.2">
      <c r="A482" s="25" t="s">
        <v>478</v>
      </c>
      <c r="B482" s="28">
        <v>1271.3699999999999</v>
      </c>
      <c r="C482" s="28">
        <v>12833278.82</v>
      </c>
      <c r="D482" s="23"/>
      <c r="E482" s="23"/>
    </row>
    <row r="483" spans="1:5" x14ac:dyDescent="0.2">
      <c r="A483" s="25" t="s">
        <v>479</v>
      </c>
      <c r="B483" s="28">
        <v>1258</v>
      </c>
      <c r="C483" s="28">
        <v>12698268.720000001</v>
      </c>
      <c r="D483" s="23"/>
      <c r="E483" s="23"/>
    </row>
    <row r="484" spans="1:5" x14ac:dyDescent="0.2">
      <c r="A484" s="25" t="s">
        <v>480</v>
      </c>
      <c r="B484" s="28">
        <v>1258</v>
      </c>
      <c r="C484" s="28">
        <v>12698268.720000001</v>
      </c>
      <c r="D484" s="23"/>
      <c r="E484" s="23"/>
    </row>
    <row r="485" spans="1:5" x14ac:dyDescent="0.2">
      <c r="A485" s="25" t="s">
        <v>481</v>
      </c>
      <c r="B485" s="28">
        <v>1260.45</v>
      </c>
      <c r="C485" s="28">
        <v>12723062.18</v>
      </c>
      <c r="D485" s="23"/>
      <c r="E485" s="23"/>
    </row>
    <row r="486" spans="1:5" x14ac:dyDescent="0.2">
      <c r="A486" s="25" t="s">
        <v>482</v>
      </c>
      <c r="B486" s="28">
        <v>1254.03</v>
      </c>
      <c r="C486" s="28">
        <v>12658211.550000001</v>
      </c>
      <c r="D486" s="23"/>
      <c r="E486" s="23"/>
    </row>
    <row r="487" spans="1:5" x14ac:dyDescent="0.2">
      <c r="A487" s="25" t="s">
        <v>483</v>
      </c>
      <c r="B487" s="28">
        <v>1255.02</v>
      </c>
      <c r="C487" s="28">
        <v>12668239.779999999</v>
      </c>
      <c r="D487" s="23"/>
      <c r="E487" s="23"/>
    </row>
    <row r="488" spans="1:5" x14ac:dyDescent="0.2">
      <c r="A488" s="25" t="s">
        <v>484</v>
      </c>
      <c r="B488" s="28">
        <v>1258.94</v>
      </c>
      <c r="C488" s="28">
        <v>12707845.84</v>
      </c>
      <c r="D488" s="23"/>
      <c r="E488" s="23"/>
    </row>
    <row r="489" spans="1:5" x14ac:dyDescent="0.2">
      <c r="A489" s="25" t="s">
        <v>485</v>
      </c>
      <c r="B489" s="28">
        <v>1261.92</v>
      </c>
      <c r="C489" s="28">
        <v>12737868.43</v>
      </c>
      <c r="D489" s="23"/>
      <c r="E489" s="23"/>
    </row>
    <row r="490" spans="1:5" x14ac:dyDescent="0.2">
      <c r="A490" s="25" t="s">
        <v>486</v>
      </c>
      <c r="B490" s="28">
        <v>1277.2</v>
      </c>
      <c r="C490" s="28">
        <v>12892095.949999999</v>
      </c>
      <c r="D490" s="23"/>
      <c r="E490" s="23"/>
    </row>
    <row r="491" spans="1:5" x14ac:dyDescent="0.2">
      <c r="A491" s="25" t="s">
        <v>487</v>
      </c>
      <c r="B491" s="28">
        <v>1271.83</v>
      </c>
      <c r="C491" s="28">
        <v>12837954.890000001</v>
      </c>
      <c r="D491" s="23"/>
      <c r="E491" s="23"/>
    </row>
    <row r="492" spans="1:5" x14ac:dyDescent="0.2">
      <c r="A492" s="25" t="s">
        <v>488</v>
      </c>
      <c r="B492" s="28">
        <v>1254.8499999999999</v>
      </c>
      <c r="C492" s="28">
        <v>12666547.24</v>
      </c>
      <c r="D492" s="23"/>
      <c r="E492" s="23"/>
    </row>
    <row r="493" spans="1:5" x14ac:dyDescent="0.2">
      <c r="A493" s="25" t="s">
        <v>489</v>
      </c>
      <c r="B493" s="28">
        <v>1245.58</v>
      </c>
      <c r="C493" s="28">
        <v>12572946.25</v>
      </c>
      <c r="D493" s="23"/>
      <c r="E493" s="23"/>
    </row>
    <row r="494" spans="1:5" x14ac:dyDescent="0.2">
      <c r="A494" s="25" t="s">
        <v>490</v>
      </c>
      <c r="B494" s="28">
        <v>1251.8599999999999</v>
      </c>
      <c r="C494" s="28">
        <v>12636336.51</v>
      </c>
      <c r="D494" s="23"/>
      <c r="E494" s="23"/>
    </row>
    <row r="495" spans="1:5" x14ac:dyDescent="0.2">
      <c r="A495" s="25" t="s">
        <v>491</v>
      </c>
      <c r="B495" s="28">
        <v>1248.6300000000001</v>
      </c>
      <c r="C495" s="28">
        <v>12603745.310000001</v>
      </c>
      <c r="D495" s="23"/>
      <c r="E495" s="23"/>
    </row>
    <row r="496" spans="1:5" x14ac:dyDescent="0.2">
      <c r="A496" s="25" t="s">
        <v>492</v>
      </c>
      <c r="B496" s="28">
        <v>1248.2</v>
      </c>
      <c r="C496" s="28">
        <v>12599408.59</v>
      </c>
      <c r="D496" s="23"/>
      <c r="E496" s="23"/>
    </row>
    <row r="497" spans="1:5" x14ac:dyDescent="0.2">
      <c r="A497" s="25" t="s">
        <v>493</v>
      </c>
      <c r="B497" s="28">
        <v>1261.81</v>
      </c>
      <c r="C497" s="28">
        <v>12736817.49</v>
      </c>
      <c r="D497" s="23"/>
      <c r="E497" s="23"/>
    </row>
    <row r="498" spans="1:5" x14ac:dyDescent="0.2">
      <c r="A498" s="25" t="s">
        <v>494</v>
      </c>
      <c r="B498" s="28">
        <v>1247.48</v>
      </c>
      <c r="C498" s="28">
        <v>12592158.560000001</v>
      </c>
      <c r="D498" s="23"/>
      <c r="E498" s="23"/>
    </row>
    <row r="499" spans="1:5" x14ac:dyDescent="0.2">
      <c r="A499" s="25" t="s">
        <v>495</v>
      </c>
      <c r="B499" s="28">
        <v>1250.07</v>
      </c>
      <c r="C499" s="28">
        <v>12618236.710000001</v>
      </c>
      <c r="D499" s="23"/>
      <c r="E499" s="23"/>
    </row>
    <row r="500" spans="1:5" x14ac:dyDescent="0.2">
      <c r="A500" s="25" t="s">
        <v>496</v>
      </c>
      <c r="B500" s="28">
        <v>1256.3699999999999</v>
      </c>
      <c r="C500" s="28">
        <v>12681879.189999999</v>
      </c>
      <c r="D500" s="23"/>
      <c r="E500" s="23"/>
    </row>
    <row r="501" spans="1:5" x14ac:dyDescent="0.2">
      <c r="A501" s="25" t="s">
        <v>497</v>
      </c>
      <c r="B501" s="28">
        <v>1265.8699999999999</v>
      </c>
      <c r="C501" s="28">
        <v>12777769.960000001</v>
      </c>
      <c r="D501" s="23"/>
      <c r="E501" s="23"/>
    </row>
    <row r="502" spans="1:5" x14ac:dyDescent="0.2">
      <c r="A502" s="25" t="s">
        <v>498</v>
      </c>
      <c r="B502" s="28">
        <v>1264.5</v>
      </c>
      <c r="C502" s="28">
        <v>12763963.35</v>
      </c>
      <c r="D502" s="23"/>
      <c r="E502" s="23"/>
    </row>
    <row r="503" spans="1:5" x14ac:dyDescent="0.2">
      <c r="A503" s="25" t="s">
        <v>499</v>
      </c>
      <c r="B503" s="28">
        <v>1256.6300000000001</v>
      </c>
      <c r="C503" s="28">
        <v>12684508.41</v>
      </c>
      <c r="D503" s="23"/>
      <c r="E503" s="23"/>
    </row>
    <row r="504" spans="1:5" x14ac:dyDescent="0.2">
      <c r="A504" s="25" t="s">
        <v>500</v>
      </c>
      <c r="B504" s="28">
        <v>1256.6300000000001</v>
      </c>
      <c r="C504" s="28">
        <v>12684508.41</v>
      </c>
      <c r="D504" s="23"/>
      <c r="E504" s="23"/>
    </row>
    <row r="505" spans="1:5" x14ac:dyDescent="0.2">
      <c r="A505" s="25" t="s">
        <v>501</v>
      </c>
      <c r="B505" s="28">
        <v>1250.6400000000001</v>
      </c>
      <c r="C505" s="28">
        <v>12623975.15</v>
      </c>
      <c r="D505" s="23"/>
      <c r="E505" s="23"/>
    </row>
    <row r="506" spans="1:5" x14ac:dyDescent="0.2">
      <c r="A506" s="25" t="s">
        <v>502</v>
      </c>
      <c r="B506" s="28">
        <v>1244.58</v>
      </c>
      <c r="C506" s="28">
        <v>12562850.220000001</v>
      </c>
      <c r="D506" s="23"/>
      <c r="E506" s="23"/>
    </row>
    <row r="507" spans="1:5" x14ac:dyDescent="0.2">
      <c r="A507" s="25" t="s">
        <v>503</v>
      </c>
      <c r="B507" s="28">
        <v>1231.19</v>
      </c>
      <c r="C507" s="28">
        <v>12427673.25</v>
      </c>
      <c r="D507" s="23"/>
      <c r="E507" s="23"/>
    </row>
    <row r="508" spans="1:5" x14ac:dyDescent="0.2">
      <c r="A508" s="25" t="s">
        <v>504</v>
      </c>
      <c r="B508" s="28">
        <v>1221.27</v>
      </c>
      <c r="C508" s="28">
        <v>12327535.369999999</v>
      </c>
      <c r="D508" s="23"/>
      <c r="E508" s="23"/>
    </row>
    <row r="509" spans="1:5" x14ac:dyDescent="0.2">
      <c r="A509" s="25" t="s">
        <v>505</v>
      </c>
      <c r="B509" s="28">
        <v>1205.33</v>
      </c>
      <c r="C509" s="28">
        <v>12166657.800000001</v>
      </c>
      <c r="D509" s="23"/>
      <c r="E509" s="23"/>
    </row>
    <row r="510" spans="1:5" x14ac:dyDescent="0.2">
      <c r="A510" s="25" t="s">
        <v>506</v>
      </c>
      <c r="B510" s="28">
        <v>1215.5999999999999</v>
      </c>
      <c r="C510" s="28">
        <v>12270302.949999999</v>
      </c>
      <c r="D510" s="23"/>
      <c r="E510" s="23"/>
    </row>
    <row r="511" spans="1:5" x14ac:dyDescent="0.2">
      <c r="A511" s="25" t="s">
        <v>507</v>
      </c>
      <c r="B511" s="28">
        <v>1220.52</v>
      </c>
      <c r="C511" s="28">
        <v>12319991.460000001</v>
      </c>
      <c r="D511" s="23"/>
      <c r="E511" s="23"/>
    </row>
    <row r="512" spans="1:5" x14ac:dyDescent="0.2">
      <c r="A512" s="25" t="s">
        <v>508</v>
      </c>
      <c r="B512" s="28">
        <v>1222.3900000000001</v>
      </c>
      <c r="C512" s="28">
        <v>12338910.470000001</v>
      </c>
      <c r="D512" s="23"/>
      <c r="E512" s="23"/>
    </row>
    <row r="513" spans="1:5" x14ac:dyDescent="0.2">
      <c r="A513" s="25" t="s">
        <v>509</v>
      </c>
      <c r="B513" s="28">
        <v>1229.46</v>
      </c>
      <c r="C513" s="28">
        <v>12410187.880000001</v>
      </c>
      <c r="D513" s="23"/>
      <c r="E513" s="23"/>
    </row>
    <row r="514" spans="1:5" x14ac:dyDescent="0.2">
      <c r="A514" s="25" t="s">
        <v>510</v>
      </c>
      <c r="B514" s="28">
        <v>1236.27</v>
      </c>
      <c r="C514" s="28">
        <v>12478921.880000001</v>
      </c>
      <c r="D514" s="23"/>
      <c r="E514" s="23"/>
    </row>
    <row r="515" spans="1:5" x14ac:dyDescent="0.2">
      <c r="A515" s="25" t="s">
        <v>511</v>
      </c>
      <c r="B515" s="28">
        <v>1239.98</v>
      </c>
      <c r="C515" s="28">
        <v>12516375.460000001</v>
      </c>
      <c r="D515" s="23"/>
      <c r="E515" s="23"/>
    </row>
    <row r="516" spans="1:5" x14ac:dyDescent="0.2">
      <c r="A516" s="25" t="s">
        <v>512</v>
      </c>
      <c r="B516" s="28">
        <v>1240.1600000000001</v>
      </c>
      <c r="C516" s="28">
        <v>12518204.92</v>
      </c>
      <c r="D516" s="23"/>
      <c r="E516" s="23"/>
    </row>
    <row r="517" spans="1:5" x14ac:dyDescent="0.2">
      <c r="A517" s="25" t="s">
        <v>513</v>
      </c>
      <c r="B517" s="28">
        <v>1229.47</v>
      </c>
      <c r="C517" s="28">
        <v>12410307.699999999</v>
      </c>
      <c r="D517" s="23"/>
      <c r="E517" s="23"/>
    </row>
    <row r="518" spans="1:5" x14ac:dyDescent="0.2">
      <c r="A518" s="25" t="s">
        <v>514</v>
      </c>
      <c r="B518" s="28">
        <v>1234.18</v>
      </c>
      <c r="C518" s="28">
        <v>12457897.109999999</v>
      </c>
      <c r="D518" s="23"/>
      <c r="E518" s="23"/>
    </row>
    <row r="519" spans="1:5" x14ac:dyDescent="0.2">
      <c r="A519" s="25" t="s">
        <v>515</v>
      </c>
      <c r="B519" s="28">
        <v>1247.6600000000001</v>
      </c>
      <c r="C519" s="28">
        <v>12593970.26</v>
      </c>
      <c r="D519" s="23"/>
      <c r="E519" s="23"/>
    </row>
    <row r="520" spans="1:5" x14ac:dyDescent="0.2">
      <c r="A520" s="25" t="s">
        <v>516</v>
      </c>
      <c r="B520" s="28">
        <v>1251.75</v>
      </c>
      <c r="C520" s="28">
        <v>12635252.92</v>
      </c>
      <c r="D520" s="23"/>
      <c r="E520" s="23"/>
    </row>
    <row r="521" spans="1:5" x14ac:dyDescent="0.2">
      <c r="A521" s="25" t="s">
        <v>517</v>
      </c>
      <c r="B521" s="28">
        <v>1256.55</v>
      </c>
      <c r="C521" s="28">
        <v>12683669.66</v>
      </c>
      <c r="D521" s="23"/>
      <c r="E521" s="23"/>
    </row>
    <row r="522" spans="1:5" x14ac:dyDescent="0.2">
      <c r="A522" s="25" t="s">
        <v>518</v>
      </c>
      <c r="B522" s="28">
        <v>1259.5</v>
      </c>
      <c r="C522" s="28">
        <v>12713406.609999999</v>
      </c>
      <c r="D522" s="23"/>
      <c r="E522" s="23"/>
    </row>
    <row r="523" spans="1:5" x14ac:dyDescent="0.2">
      <c r="A523" s="25" t="s">
        <v>519</v>
      </c>
      <c r="B523" s="28">
        <v>1293.54</v>
      </c>
      <c r="C523" s="28">
        <v>13057014.949999999</v>
      </c>
      <c r="D523" s="23"/>
      <c r="E523" s="23"/>
    </row>
    <row r="524" spans="1:5" x14ac:dyDescent="0.2">
      <c r="A524" s="25" t="s">
        <v>520</v>
      </c>
      <c r="B524" s="28">
        <v>1302.6500000000001</v>
      </c>
      <c r="C524" s="28">
        <v>13149057.199999999</v>
      </c>
      <c r="D524" s="23"/>
      <c r="E524" s="23"/>
    </row>
    <row r="525" spans="1:5" x14ac:dyDescent="0.2">
      <c r="A525" s="25" t="s">
        <v>521</v>
      </c>
      <c r="B525" s="28">
        <v>1305.79</v>
      </c>
      <c r="C525" s="28">
        <v>13180707.359999999</v>
      </c>
      <c r="D525" s="23"/>
      <c r="E525" s="23"/>
    </row>
    <row r="526" spans="1:5" x14ac:dyDescent="0.2">
      <c r="A526" s="25" t="s">
        <v>522</v>
      </c>
      <c r="B526" s="28">
        <v>1315.24</v>
      </c>
      <c r="C526" s="28">
        <v>13276057.630000001</v>
      </c>
      <c r="D526" s="23"/>
      <c r="E526" s="23"/>
    </row>
    <row r="527" spans="1:5" x14ac:dyDescent="0.2">
      <c r="A527" s="25" t="s">
        <v>523</v>
      </c>
      <c r="B527" s="28">
        <v>1304.5999999999999</v>
      </c>
      <c r="C527" s="28">
        <v>13168722.65</v>
      </c>
      <c r="D527" s="23"/>
      <c r="E527" s="23"/>
    </row>
    <row r="528" spans="1:5" x14ac:dyDescent="0.2">
      <c r="A528" s="25" t="s">
        <v>524</v>
      </c>
      <c r="B528" s="28">
        <v>1289.3800000000001</v>
      </c>
      <c r="C528" s="28">
        <v>13015058.33</v>
      </c>
      <c r="D528" s="23"/>
      <c r="E528" s="23"/>
    </row>
    <row r="529" spans="1:5" x14ac:dyDescent="0.2">
      <c r="A529" s="25" t="s">
        <v>525</v>
      </c>
      <c r="B529" s="28">
        <v>1284.76</v>
      </c>
      <c r="C529" s="28">
        <v>12968450.529999999</v>
      </c>
      <c r="D529" s="23"/>
      <c r="E529" s="23"/>
    </row>
    <row r="530" spans="1:5" x14ac:dyDescent="0.2">
      <c r="A530" s="25" t="s">
        <v>526</v>
      </c>
      <c r="B530" s="28">
        <v>1280.8399999999999</v>
      </c>
      <c r="C530" s="28">
        <v>12928903.91</v>
      </c>
      <c r="D530" s="23"/>
      <c r="E530" s="23"/>
    </row>
    <row r="531" spans="1:5" x14ac:dyDescent="0.2">
      <c r="A531" s="25" t="s">
        <v>527</v>
      </c>
      <c r="B531" s="28">
        <v>1291.1300000000001</v>
      </c>
      <c r="C531" s="28">
        <v>13032739.050000001</v>
      </c>
      <c r="D531" s="23"/>
      <c r="E531" s="23"/>
    </row>
    <row r="532" spans="1:5" x14ac:dyDescent="0.2">
      <c r="A532" s="25" t="s">
        <v>528</v>
      </c>
      <c r="B532" s="28">
        <v>1301.3599999999999</v>
      </c>
      <c r="C532" s="28">
        <v>13135969.08</v>
      </c>
      <c r="D532" s="23"/>
      <c r="E532" s="23"/>
    </row>
    <row r="533" spans="1:5" x14ac:dyDescent="0.2">
      <c r="A533" s="25" t="s">
        <v>529</v>
      </c>
      <c r="B533" s="28">
        <v>1304.3900000000001</v>
      </c>
      <c r="C533" s="28">
        <v>13166555.220000001</v>
      </c>
      <c r="D533" s="23"/>
      <c r="E533" s="23"/>
    </row>
    <row r="534" spans="1:5" x14ac:dyDescent="0.2">
      <c r="A534" s="25" t="s">
        <v>530</v>
      </c>
      <c r="B534" s="28">
        <v>1320.9</v>
      </c>
      <c r="C534" s="28">
        <v>13333202.82</v>
      </c>
      <c r="D534" s="23"/>
      <c r="E534" s="23"/>
    </row>
    <row r="535" spans="1:5" x14ac:dyDescent="0.2">
      <c r="A535" s="25" t="s">
        <v>531</v>
      </c>
      <c r="B535" s="28">
        <v>1311.96</v>
      </c>
      <c r="C535" s="28">
        <v>13243031.130000001</v>
      </c>
      <c r="D535" s="23"/>
      <c r="E535" s="23"/>
    </row>
    <row r="536" spans="1:5" x14ac:dyDescent="0.2">
      <c r="A536" s="25" t="s">
        <v>532</v>
      </c>
      <c r="B536" s="28">
        <v>1304.1199999999999</v>
      </c>
      <c r="C536" s="28">
        <v>13163851.529999999</v>
      </c>
      <c r="D536" s="23"/>
      <c r="E536" s="23"/>
    </row>
    <row r="537" spans="1:5" x14ac:dyDescent="0.2">
      <c r="A537" s="25" t="s">
        <v>533</v>
      </c>
      <c r="B537" s="28">
        <v>1318.49</v>
      </c>
      <c r="C537" s="28">
        <v>13308947.73</v>
      </c>
      <c r="D537" s="23"/>
      <c r="E537" s="23"/>
    </row>
    <row r="538" spans="1:5" x14ac:dyDescent="0.2">
      <c r="A538" s="25" t="s">
        <v>534</v>
      </c>
      <c r="B538" s="28">
        <v>1311.51</v>
      </c>
      <c r="C538" s="28">
        <v>13238473.539999999</v>
      </c>
      <c r="D538" s="23"/>
      <c r="E538" s="23"/>
    </row>
    <row r="539" spans="1:5" x14ac:dyDescent="0.2">
      <c r="A539" s="25" t="s">
        <v>535</v>
      </c>
      <c r="B539" s="28">
        <v>1303.8599999999999</v>
      </c>
      <c r="C539" s="28">
        <v>13161270.1</v>
      </c>
      <c r="D539" s="23"/>
      <c r="E539" s="23"/>
    </row>
    <row r="540" spans="1:5" x14ac:dyDescent="0.2">
      <c r="A540" s="25" t="s">
        <v>536</v>
      </c>
      <c r="B540" s="28">
        <v>1292.75</v>
      </c>
      <c r="C540" s="28">
        <v>13049084.890000001</v>
      </c>
      <c r="D540" s="23"/>
      <c r="E540" s="23"/>
    </row>
    <row r="541" spans="1:5" x14ac:dyDescent="0.2">
      <c r="A541" s="25" t="s">
        <v>537</v>
      </c>
      <c r="B541" s="28">
        <v>1300.48</v>
      </c>
      <c r="C541" s="28">
        <v>13127106.939999999</v>
      </c>
      <c r="D541" s="23"/>
      <c r="E541" s="23"/>
    </row>
    <row r="542" spans="1:5" x14ac:dyDescent="0.2">
      <c r="A542" s="25" t="s">
        <v>538</v>
      </c>
      <c r="B542" s="28">
        <v>1284.79</v>
      </c>
      <c r="C542" s="28">
        <v>12968711.16</v>
      </c>
      <c r="D542" s="23"/>
      <c r="E542" s="23"/>
    </row>
    <row r="543" spans="1:5" x14ac:dyDescent="0.2">
      <c r="A543" s="25" t="s">
        <v>539</v>
      </c>
      <c r="B543" s="28">
        <v>1266.21</v>
      </c>
      <c r="C543" s="28">
        <v>12781154.51</v>
      </c>
      <c r="D543" s="23"/>
      <c r="E543" s="23"/>
    </row>
    <row r="544" spans="1:5" x14ac:dyDescent="0.2">
      <c r="A544" s="25" t="s">
        <v>540</v>
      </c>
      <c r="B544" s="28">
        <v>1261.6400000000001</v>
      </c>
      <c r="C544" s="28">
        <v>12735037.15</v>
      </c>
      <c r="D544" s="23"/>
      <c r="E544" s="23"/>
    </row>
    <row r="545" spans="1:5" x14ac:dyDescent="0.2">
      <c r="A545" s="25" t="s">
        <v>541</v>
      </c>
      <c r="B545" s="28">
        <v>1256.55</v>
      </c>
      <c r="C545" s="28">
        <v>12683627.59</v>
      </c>
      <c r="D545" s="23"/>
      <c r="E545" s="23"/>
    </row>
    <row r="546" spans="1:5" x14ac:dyDescent="0.2">
      <c r="A546" s="25" t="s">
        <v>542</v>
      </c>
      <c r="B546" s="28">
        <v>1252.76</v>
      </c>
      <c r="C546" s="28">
        <v>12645401</v>
      </c>
      <c r="D546" s="23"/>
      <c r="E546" s="23"/>
    </row>
    <row r="547" spans="1:5" x14ac:dyDescent="0.2">
      <c r="A547" s="25" t="s">
        <v>543</v>
      </c>
      <c r="B547" s="28">
        <v>1253.48</v>
      </c>
      <c r="C547" s="28">
        <v>12652666.029999999</v>
      </c>
      <c r="D547" s="23"/>
      <c r="E547" s="23"/>
    </row>
    <row r="548" spans="1:5" x14ac:dyDescent="0.2">
      <c r="A548" s="25" t="s">
        <v>544</v>
      </c>
      <c r="B548" s="28">
        <v>1254.94</v>
      </c>
      <c r="C548" s="28">
        <v>12667376.859999999</v>
      </c>
      <c r="D548" s="23"/>
      <c r="E548" s="23"/>
    </row>
    <row r="549" spans="1:5" x14ac:dyDescent="0.2">
      <c r="A549" s="25" t="s">
        <v>545</v>
      </c>
      <c r="B549" s="28">
        <v>1262.82</v>
      </c>
      <c r="C549" s="28">
        <v>12746962.68</v>
      </c>
      <c r="D549" s="23"/>
      <c r="E549" s="23"/>
    </row>
    <row r="550" spans="1:5" x14ac:dyDescent="0.2">
      <c r="A550" s="25" t="s">
        <v>546</v>
      </c>
      <c r="B550" s="28">
        <v>1254.21</v>
      </c>
      <c r="C550" s="28">
        <v>12660027.07</v>
      </c>
      <c r="D550" s="23"/>
      <c r="E550" s="23"/>
    </row>
    <row r="551" spans="1:5" x14ac:dyDescent="0.2">
      <c r="A551" s="25" t="s">
        <v>547</v>
      </c>
      <c r="B551" s="28">
        <v>1233.94</v>
      </c>
      <c r="C551" s="28">
        <v>12455441.07</v>
      </c>
      <c r="D551" s="23"/>
      <c r="E551" s="23"/>
    </row>
    <row r="552" spans="1:5" x14ac:dyDescent="0.2">
      <c r="A552" s="25" t="s">
        <v>548</v>
      </c>
      <c r="B552" s="28">
        <v>1252.79</v>
      </c>
      <c r="C552" s="28">
        <v>12645696.17</v>
      </c>
      <c r="D552" s="23"/>
      <c r="E552" s="23"/>
    </row>
    <row r="553" spans="1:5" x14ac:dyDescent="0.2">
      <c r="A553" s="25" t="s">
        <v>549</v>
      </c>
      <c r="B553" s="28">
        <v>1240.03</v>
      </c>
      <c r="C553" s="28">
        <v>12516896.369999999</v>
      </c>
      <c r="D553" s="23"/>
      <c r="E553" s="23"/>
    </row>
    <row r="554" spans="1:5" x14ac:dyDescent="0.2">
      <c r="A554" s="25" t="s">
        <v>550</v>
      </c>
      <c r="B554" s="28">
        <v>1219.49</v>
      </c>
      <c r="C554" s="28">
        <v>12309576.01</v>
      </c>
      <c r="D554" s="23"/>
      <c r="E554" s="23"/>
    </row>
    <row r="555" spans="1:5" x14ac:dyDescent="0.2">
      <c r="A555" s="25" t="s">
        <v>551</v>
      </c>
      <c r="B555" s="28">
        <v>1208.78</v>
      </c>
      <c r="C555" s="28">
        <v>12201490.060000001</v>
      </c>
      <c r="D555" s="23"/>
      <c r="E555" s="23"/>
    </row>
    <row r="556" spans="1:5" x14ac:dyDescent="0.2">
      <c r="A556" s="25" t="s">
        <v>552</v>
      </c>
      <c r="B556" s="28">
        <v>1213.21</v>
      </c>
      <c r="C556" s="28">
        <v>12246165.279999999</v>
      </c>
      <c r="D556" s="23"/>
      <c r="E556" s="23"/>
    </row>
    <row r="557" spans="1:5" x14ac:dyDescent="0.2">
      <c r="A557" s="25" t="s">
        <v>553</v>
      </c>
      <c r="B557" s="28">
        <v>1198.1099999999999</v>
      </c>
      <c r="C557" s="28">
        <v>12093748.49</v>
      </c>
      <c r="D557" s="23"/>
      <c r="E557" s="23"/>
    </row>
    <row r="558" spans="1:5" x14ac:dyDescent="0.2">
      <c r="A558" s="25" t="s">
        <v>554</v>
      </c>
      <c r="B558" s="28">
        <v>1191.01</v>
      </c>
      <c r="C558" s="28">
        <v>12022148.460000001</v>
      </c>
      <c r="D558" s="23"/>
      <c r="E558" s="23"/>
    </row>
    <row r="559" spans="1:5" x14ac:dyDescent="0.2">
      <c r="A559" s="25" t="s">
        <v>555</v>
      </c>
      <c r="B559" s="28">
        <v>1180.6600000000001</v>
      </c>
      <c r="C559" s="28">
        <v>11917660.220000001</v>
      </c>
      <c r="D559" s="23"/>
      <c r="E559" s="23"/>
    </row>
    <row r="560" spans="1:5" x14ac:dyDescent="0.2">
      <c r="A560" s="25" t="s">
        <v>556</v>
      </c>
      <c r="B560" s="28">
        <v>1171.5999999999999</v>
      </c>
      <c r="C560" s="28">
        <v>11826215.98</v>
      </c>
      <c r="D560" s="23"/>
      <c r="E560" s="23"/>
    </row>
    <row r="561" spans="1:5" x14ac:dyDescent="0.2">
      <c r="A561" s="25" t="s">
        <v>557</v>
      </c>
      <c r="B561" s="28">
        <v>1160.07</v>
      </c>
      <c r="C561" s="28">
        <v>11709809.58</v>
      </c>
      <c r="D561" s="23"/>
      <c r="E561" s="23"/>
    </row>
    <row r="562" spans="1:5" x14ac:dyDescent="0.2">
      <c r="A562" s="25" t="s">
        <v>558</v>
      </c>
      <c r="B562" s="28">
        <v>1104.23</v>
      </c>
      <c r="C562" s="28">
        <v>11146177.52</v>
      </c>
      <c r="D562" s="23"/>
      <c r="E562" s="23"/>
    </row>
    <row r="563" spans="1:5" x14ac:dyDescent="0.2">
      <c r="A563" s="25" t="s">
        <v>559</v>
      </c>
      <c r="B563" s="28">
        <v>1104.24</v>
      </c>
      <c r="C563" s="28">
        <v>11146232.15</v>
      </c>
      <c r="D563" s="23"/>
      <c r="E563" s="23"/>
    </row>
    <row r="564" spans="1:5" x14ac:dyDescent="0.2">
      <c r="A564" s="25" t="s">
        <v>560</v>
      </c>
      <c r="B564" s="28">
        <v>1113.4100000000001</v>
      </c>
      <c r="C564" s="28">
        <v>11238826.91</v>
      </c>
      <c r="D564" s="23"/>
      <c r="E564" s="23"/>
    </row>
    <row r="565" spans="1:5" x14ac:dyDescent="0.2">
      <c r="A565" s="25" t="s">
        <v>561</v>
      </c>
      <c r="B565" s="28">
        <v>1096.53</v>
      </c>
      <c r="C565" s="28">
        <v>11068390.17</v>
      </c>
      <c r="D565" s="23"/>
      <c r="E565" s="23"/>
    </row>
    <row r="566" spans="1:5" x14ac:dyDescent="0.2">
      <c r="A566" s="25" t="s">
        <v>562</v>
      </c>
      <c r="B566" s="28">
        <v>1087.9000000000001</v>
      </c>
      <c r="C566" s="28">
        <v>10981359.17</v>
      </c>
      <c r="D566" s="23"/>
      <c r="E566" s="23"/>
    </row>
    <row r="567" spans="1:5" x14ac:dyDescent="0.2">
      <c r="A567" s="25" t="s">
        <v>563</v>
      </c>
      <c r="B567" s="28">
        <v>1099.1300000000001</v>
      </c>
      <c r="C567" s="28">
        <v>11094716.43</v>
      </c>
      <c r="D567" s="23"/>
      <c r="E567" s="23"/>
    </row>
    <row r="568" spans="1:5" x14ac:dyDescent="0.2">
      <c r="A568" s="25" t="s">
        <v>564</v>
      </c>
      <c r="B568" s="28">
        <v>1108.1300000000001</v>
      </c>
      <c r="C568" s="28">
        <v>11185500.119999999</v>
      </c>
      <c r="D568" s="23"/>
      <c r="E568" s="23"/>
    </row>
    <row r="569" spans="1:5" x14ac:dyDescent="0.2">
      <c r="A569" s="25" t="s">
        <v>565</v>
      </c>
      <c r="B569" s="28">
        <v>1129.6600000000001</v>
      </c>
      <c r="C569" s="28">
        <v>11402839.119999999</v>
      </c>
      <c r="D569" s="23"/>
      <c r="E569" s="23"/>
    </row>
    <row r="570" spans="1:5" x14ac:dyDescent="0.2">
      <c r="A570" s="25" t="s">
        <v>566</v>
      </c>
      <c r="B570" s="28">
        <v>1132.57</v>
      </c>
      <c r="C570" s="28">
        <v>11432256.15</v>
      </c>
      <c r="D570" s="23"/>
      <c r="E570" s="23"/>
    </row>
    <row r="571" spans="1:5" x14ac:dyDescent="0.2">
      <c r="A571" s="25" t="s">
        <v>567</v>
      </c>
      <c r="B571" s="28">
        <v>1154.3399999999999</v>
      </c>
      <c r="C571" s="28">
        <v>11651938.689999999</v>
      </c>
      <c r="D571" s="23"/>
      <c r="E571" s="23"/>
    </row>
    <row r="572" spans="1:5" x14ac:dyDescent="0.2">
      <c r="A572" s="25" t="s">
        <v>568</v>
      </c>
      <c r="B572" s="28">
        <v>1150.27</v>
      </c>
      <c r="C572" s="28">
        <v>11610896.57</v>
      </c>
      <c r="D572" s="23"/>
      <c r="E572" s="23"/>
    </row>
    <row r="573" spans="1:5" x14ac:dyDescent="0.2">
      <c r="A573" s="25" t="s">
        <v>569</v>
      </c>
      <c r="B573" s="28">
        <v>1136.6400000000001</v>
      </c>
      <c r="C573" s="28">
        <v>11473295.09</v>
      </c>
      <c r="D573" s="23"/>
      <c r="E573" s="23"/>
    </row>
    <row r="574" spans="1:5" x14ac:dyDescent="0.2">
      <c r="A574" s="25" t="s">
        <v>570</v>
      </c>
      <c r="B574" s="28">
        <v>1160.01</v>
      </c>
      <c r="C574" s="28">
        <v>11709151.27</v>
      </c>
      <c r="D574" s="23"/>
      <c r="E574" s="23"/>
    </row>
    <row r="575" spans="1:5" x14ac:dyDescent="0.2">
      <c r="A575" s="25" t="s">
        <v>571</v>
      </c>
      <c r="B575" s="28">
        <v>1169.03</v>
      </c>
      <c r="C575" s="28">
        <v>11800197.359999999</v>
      </c>
      <c r="D575" s="23"/>
      <c r="E575" s="23"/>
    </row>
    <row r="576" spans="1:5" x14ac:dyDescent="0.2">
      <c r="A576" s="25" t="s">
        <v>572</v>
      </c>
      <c r="B576" s="28">
        <v>1170.8699999999999</v>
      </c>
      <c r="C576" s="28">
        <v>11818822.050000001</v>
      </c>
      <c r="D576" s="23"/>
      <c r="E576" s="23"/>
    </row>
    <row r="577" spans="1:5" x14ac:dyDescent="0.2">
      <c r="A577" s="25" t="s">
        <v>573</v>
      </c>
      <c r="B577" s="28">
        <v>1180.1099999999999</v>
      </c>
      <c r="C577" s="28">
        <v>11912074.039999999</v>
      </c>
      <c r="D577" s="23"/>
      <c r="E577" s="23"/>
    </row>
    <row r="578" spans="1:5" x14ac:dyDescent="0.2">
      <c r="A578" s="25" t="s">
        <v>574</v>
      </c>
      <c r="B578" s="28">
        <v>1166.18</v>
      </c>
      <c r="C578" s="28">
        <v>11771443.4</v>
      </c>
      <c r="D578" s="23"/>
      <c r="E578" s="23"/>
    </row>
    <row r="579" spans="1:5" x14ac:dyDescent="0.2">
      <c r="A579" s="25" t="s">
        <v>575</v>
      </c>
      <c r="B579" s="28">
        <v>1179.97</v>
      </c>
      <c r="C579" s="28">
        <v>11910690.92</v>
      </c>
      <c r="D579" s="23"/>
      <c r="E579" s="23"/>
    </row>
    <row r="580" spans="1:5" x14ac:dyDescent="0.2">
      <c r="A580" s="25" t="s">
        <v>576</v>
      </c>
      <c r="B580" s="28">
        <v>1201.82</v>
      </c>
      <c r="C580" s="28">
        <v>12131196.439999999</v>
      </c>
      <c r="D580" s="23"/>
      <c r="E580" s="23"/>
    </row>
    <row r="581" spans="1:5" x14ac:dyDescent="0.2">
      <c r="A581" s="25" t="s">
        <v>577</v>
      </c>
      <c r="B581" s="28">
        <v>1219.68</v>
      </c>
      <c r="C581" s="28">
        <v>12311464.58</v>
      </c>
      <c r="D581" s="23"/>
      <c r="E581" s="23"/>
    </row>
    <row r="582" spans="1:5" x14ac:dyDescent="0.2">
      <c r="A582" s="25" t="s">
        <v>578</v>
      </c>
      <c r="B582" s="28">
        <v>1214.31</v>
      </c>
      <c r="C582" s="28">
        <v>12257257.810000001</v>
      </c>
      <c r="D582" s="23"/>
      <c r="E582" s="23"/>
    </row>
    <row r="583" spans="1:5" x14ac:dyDescent="0.2">
      <c r="A583" s="25" t="s">
        <v>579</v>
      </c>
      <c r="B583" s="28">
        <v>1203.97</v>
      </c>
      <c r="C583" s="28">
        <v>12152963.289999999</v>
      </c>
      <c r="D583" s="23"/>
      <c r="E583" s="23"/>
    </row>
    <row r="584" spans="1:5" x14ac:dyDescent="0.2">
      <c r="A584" s="25" t="s">
        <v>580</v>
      </c>
      <c r="B584" s="28">
        <v>1195.9000000000001</v>
      </c>
      <c r="C584" s="28">
        <v>12071467.720000001</v>
      </c>
      <c r="D584" s="23"/>
      <c r="E584" s="23"/>
    </row>
    <row r="585" spans="1:5" x14ac:dyDescent="0.2">
      <c r="A585" s="25" t="s">
        <v>581</v>
      </c>
      <c r="B585" s="28">
        <v>1169.5999999999999</v>
      </c>
      <c r="C585" s="28">
        <v>11806039.390000001</v>
      </c>
      <c r="D585" s="23"/>
      <c r="E585" s="23"/>
    </row>
    <row r="586" spans="1:5" x14ac:dyDescent="0.2">
      <c r="A586" s="25" t="s">
        <v>582</v>
      </c>
      <c r="B586" s="28">
        <v>1161.8699999999999</v>
      </c>
      <c r="C586" s="28">
        <v>11727952.779999999</v>
      </c>
      <c r="D586" s="23"/>
      <c r="E586" s="23"/>
    </row>
    <row r="587" spans="1:5" x14ac:dyDescent="0.2">
      <c r="A587" s="25" t="s">
        <v>583</v>
      </c>
      <c r="B587" s="28">
        <v>1160.78</v>
      </c>
      <c r="C587" s="28">
        <v>11716944.300000001</v>
      </c>
      <c r="D587" s="23"/>
      <c r="E587" s="23"/>
    </row>
    <row r="588" spans="1:5" x14ac:dyDescent="0.2">
      <c r="A588" s="25" t="s">
        <v>584</v>
      </c>
      <c r="B588" s="28">
        <v>1161.74</v>
      </c>
      <c r="C588" s="28">
        <v>11726703.560000001</v>
      </c>
      <c r="D588" s="23"/>
      <c r="E588" s="23"/>
    </row>
    <row r="589" spans="1:5" x14ac:dyDescent="0.2">
      <c r="A589" s="25" t="s">
        <v>585</v>
      </c>
      <c r="B589" s="28">
        <v>1163.5899999999999</v>
      </c>
      <c r="C589" s="28">
        <v>11745281.23</v>
      </c>
      <c r="D589" s="23"/>
      <c r="E589" s="23"/>
    </row>
    <row r="590" spans="1:5" x14ac:dyDescent="0.2">
      <c r="A590" s="25" t="s">
        <v>586</v>
      </c>
      <c r="B590" s="28">
        <v>1169.05</v>
      </c>
      <c r="C590" s="28">
        <v>11800422.77</v>
      </c>
      <c r="D590" s="23"/>
      <c r="E590" s="23"/>
    </row>
    <row r="591" spans="1:5" x14ac:dyDescent="0.2">
      <c r="A591" s="25" t="s">
        <v>587</v>
      </c>
      <c r="B591" s="28">
        <v>1171.0999999999999</v>
      </c>
      <c r="C591" s="28">
        <v>11821165.51</v>
      </c>
      <c r="D591" s="23"/>
      <c r="E591" s="23"/>
    </row>
    <row r="592" spans="1:5" x14ac:dyDescent="0.2">
      <c r="A592" s="25" t="s">
        <v>588</v>
      </c>
      <c r="B592" s="28">
        <v>1160.1400000000001</v>
      </c>
      <c r="C592" s="28">
        <v>11710482.359999999</v>
      </c>
      <c r="D592" s="23"/>
      <c r="E592" s="23"/>
    </row>
    <row r="593" spans="1:5" x14ac:dyDescent="0.2">
      <c r="A593" s="25" t="s">
        <v>589</v>
      </c>
      <c r="B593" s="28">
        <v>1159.29</v>
      </c>
      <c r="C593" s="28">
        <v>11701881.720000001</v>
      </c>
      <c r="D593" s="23"/>
      <c r="E593" s="23"/>
    </row>
    <row r="594" spans="1:5" x14ac:dyDescent="0.2">
      <c r="A594" s="25" t="s">
        <v>590</v>
      </c>
      <c r="B594" s="28">
        <v>1157.05</v>
      </c>
      <c r="C594" s="28">
        <v>11679356.25</v>
      </c>
      <c r="D594" s="23"/>
      <c r="E594" s="23"/>
    </row>
    <row r="595" spans="1:5" x14ac:dyDescent="0.2">
      <c r="A595" s="25" t="s">
        <v>591</v>
      </c>
      <c r="B595" s="28">
        <v>1151.3499999999999</v>
      </c>
      <c r="C595" s="28">
        <v>11621737.84</v>
      </c>
      <c r="D595" s="23"/>
      <c r="E595" s="23"/>
    </row>
    <row r="596" spans="1:5" x14ac:dyDescent="0.2">
      <c r="A596" s="25" t="s">
        <v>592</v>
      </c>
      <c r="B596" s="28">
        <v>1153.7</v>
      </c>
      <c r="C596" s="28">
        <v>11645519.41</v>
      </c>
      <c r="D596" s="23"/>
      <c r="E596" s="23"/>
    </row>
    <row r="597" spans="1:5" x14ac:dyDescent="0.2">
      <c r="A597" s="25" t="s">
        <v>593</v>
      </c>
      <c r="B597" s="28">
        <v>1158.72</v>
      </c>
      <c r="C597" s="28">
        <v>11696220.359999999</v>
      </c>
      <c r="D597" s="23"/>
      <c r="E597" s="23"/>
    </row>
    <row r="598" spans="1:5" x14ac:dyDescent="0.2">
      <c r="A598" s="25" t="s">
        <v>594</v>
      </c>
      <c r="B598" s="28">
        <v>1163.32</v>
      </c>
      <c r="C598" s="28">
        <v>11742586.9</v>
      </c>
      <c r="D598" s="23"/>
      <c r="E598" s="23"/>
    </row>
    <row r="599" spans="1:5" x14ac:dyDescent="0.2">
      <c r="A599" s="25" t="s">
        <v>595</v>
      </c>
      <c r="B599" s="28">
        <v>1153.05</v>
      </c>
      <c r="C599" s="28">
        <v>11638933.68</v>
      </c>
      <c r="D599" s="23"/>
      <c r="E599" s="23"/>
    </row>
    <row r="600" spans="1:5" x14ac:dyDescent="0.2">
      <c r="A600" s="25" t="s">
        <v>596</v>
      </c>
      <c r="B600" s="28">
        <v>1152.97</v>
      </c>
      <c r="C600" s="28">
        <v>11638136.539999999</v>
      </c>
      <c r="D600" s="23"/>
      <c r="E600" s="23"/>
    </row>
    <row r="601" spans="1:5" x14ac:dyDescent="0.2">
      <c r="A601" s="25" t="s">
        <v>597</v>
      </c>
      <c r="B601" s="28">
        <v>1153.73</v>
      </c>
      <c r="C601" s="28">
        <v>11645779.17</v>
      </c>
      <c r="D601" s="23"/>
      <c r="E601" s="23"/>
    </row>
    <row r="602" spans="1:5" x14ac:dyDescent="0.2">
      <c r="A602" s="25" t="s">
        <v>598</v>
      </c>
      <c r="B602" s="28">
        <v>1141.57</v>
      </c>
      <c r="C602" s="28">
        <v>11523053.92</v>
      </c>
      <c r="D602" s="23"/>
      <c r="E602" s="23"/>
    </row>
    <row r="603" spans="1:5" x14ac:dyDescent="0.2">
      <c r="A603" s="25" t="s">
        <v>599</v>
      </c>
      <c r="B603" s="28">
        <v>1133.51</v>
      </c>
      <c r="C603" s="28">
        <v>11441710.609999999</v>
      </c>
      <c r="D603" s="23"/>
      <c r="E603" s="23"/>
    </row>
    <row r="604" spans="1:5" x14ac:dyDescent="0.2">
      <c r="A604" s="25" t="s">
        <v>600</v>
      </c>
      <c r="B604" s="28">
        <v>1122.68</v>
      </c>
      <c r="C604" s="28">
        <v>11332429.42</v>
      </c>
      <c r="D604" s="23"/>
      <c r="E604" s="23"/>
    </row>
    <row r="605" spans="1:5" x14ac:dyDescent="0.2">
      <c r="A605" s="25" t="s">
        <v>601</v>
      </c>
      <c r="B605" s="28">
        <v>1116.6400000000001</v>
      </c>
      <c r="C605" s="28">
        <v>11271431.1</v>
      </c>
      <c r="D605" s="23"/>
      <c r="E605" s="23"/>
    </row>
    <row r="606" spans="1:5" x14ac:dyDescent="0.2">
      <c r="A606" s="25" t="s">
        <v>602</v>
      </c>
      <c r="B606" s="28">
        <v>1109.1199999999999</v>
      </c>
      <c r="C606" s="28">
        <v>11195492.15</v>
      </c>
      <c r="D606" s="23"/>
      <c r="E606" s="23"/>
    </row>
    <row r="607" spans="1:5" x14ac:dyDescent="0.2">
      <c r="A607" s="25" t="s">
        <v>603</v>
      </c>
      <c r="B607" s="28">
        <v>1100.79</v>
      </c>
      <c r="C607" s="28">
        <v>11111410.67</v>
      </c>
      <c r="D607" s="23"/>
      <c r="E607" s="23"/>
    </row>
    <row r="608" spans="1:5" x14ac:dyDescent="0.2">
      <c r="A608" s="25" t="s">
        <v>604</v>
      </c>
      <c r="B608" s="28">
        <v>1088.6300000000001</v>
      </c>
      <c r="C608" s="28">
        <v>10988642.15</v>
      </c>
      <c r="D608" s="23"/>
      <c r="E608" s="23"/>
    </row>
    <row r="609" spans="1:5" x14ac:dyDescent="0.2">
      <c r="A609" s="25" t="s">
        <v>605</v>
      </c>
      <c r="B609" s="28">
        <v>1085.1300000000001</v>
      </c>
      <c r="C609" s="28">
        <v>10953352.75</v>
      </c>
      <c r="D609" s="23"/>
      <c r="E609" s="23"/>
    </row>
    <row r="610" spans="1:5" x14ac:dyDescent="0.2">
      <c r="A610" s="25" t="s">
        <v>606</v>
      </c>
      <c r="B610" s="28">
        <v>1093.46</v>
      </c>
      <c r="C610" s="28">
        <v>11037447.34</v>
      </c>
      <c r="D610" s="23"/>
      <c r="E610" s="23"/>
    </row>
    <row r="611" spans="1:5" x14ac:dyDescent="0.2">
      <c r="A611" s="25" t="s">
        <v>607</v>
      </c>
      <c r="B611" s="28">
        <v>1094.1400000000001</v>
      </c>
      <c r="C611" s="28">
        <v>11044288.970000001</v>
      </c>
      <c r="D611" s="23"/>
      <c r="E611" s="23"/>
    </row>
    <row r="612" spans="1:5" x14ac:dyDescent="0.2">
      <c r="A612" s="25" t="s">
        <v>608</v>
      </c>
      <c r="B612" s="28">
        <v>1095.77</v>
      </c>
      <c r="C612" s="28">
        <v>11060732.93</v>
      </c>
      <c r="D612" s="23"/>
      <c r="E612" s="23"/>
    </row>
    <row r="613" spans="1:5" x14ac:dyDescent="0.2">
      <c r="A613" s="25" t="s">
        <v>609</v>
      </c>
      <c r="B613" s="28">
        <v>1095.8</v>
      </c>
      <c r="C613" s="28">
        <v>11061043.630000001</v>
      </c>
      <c r="D613" s="23"/>
      <c r="E613" s="23"/>
    </row>
    <row r="614" spans="1:5" x14ac:dyDescent="0.2">
      <c r="A614" s="25" t="s">
        <v>610</v>
      </c>
      <c r="B614" s="28">
        <v>1090.28</v>
      </c>
      <c r="C614" s="28">
        <v>11005374.640000001</v>
      </c>
      <c r="D614" s="23"/>
      <c r="E614" s="23"/>
    </row>
    <row r="615" spans="1:5" x14ac:dyDescent="0.2">
      <c r="A615" s="25" t="s">
        <v>611</v>
      </c>
      <c r="B615" s="28">
        <v>1094.73</v>
      </c>
      <c r="C615" s="28">
        <v>11050219.689999999</v>
      </c>
      <c r="D615" s="23"/>
      <c r="E615" s="23"/>
    </row>
    <row r="616" spans="1:5" x14ac:dyDescent="0.2">
      <c r="A616" s="25" t="s">
        <v>612</v>
      </c>
      <c r="B616" s="28">
        <v>1100.03</v>
      </c>
      <c r="C616" s="28">
        <v>11103774.470000001</v>
      </c>
      <c r="D616" s="23"/>
      <c r="E616" s="23"/>
    </row>
    <row r="617" spans="1:5" x14ac:dyDescent="0.2">
      <c r="A617" s="25" t="s">
        <v>613</v>
      </c>
      <c r="B617" s="28">
        <v>1095.31</v>
      </c>
      <c r="C617" s="28">
        <v>11056150.359999999</v>
      </c>
      <c r="D617" s="23"/>
      <c r="E617" s="23"/>
    </row>
    <row r="618" spans="1:5" x14ac:dyDescent="0.2">
      <c r="A618" s="25" t="s">
        <v>614</v>
      </c>
      <c r="B618" s="28">
        <v>1086.3900000000001</v>
      </c>
      <c r="C618" s="28">
        <v>10966085.42</v>
      </c>
      <c r="D618" s="23"/>
      <c r="E618" s="23"/>
    </row>
    <row r="619" spans="1:5" x14ac:dyDescent="0.2">
      <c r="A619" s="25" t="s">
        <v>615</v>
      </c>
      <c r="B619" s="28">
        <v>1097.81</v>
      </c>
      <c r="C619" s="28">
        <v>11081362.73</v>
      </c>
      <c r="D619" s="23"/>
      <c r="E619" s="23"/>
    </row>
    <row r="620" spans="1:5" x14ac:dyDescent="0.2">
      <c r="A620" s="25" t="s">
        <v>616</v>
      </c>
      <c r="B620" s="28">
        <v>1095.0899999999999</v>
      </c>
      <c r="C620" s="28">
        <v>11053877.310000001</v>
      </c>
      <c r="D620" s="23"/>
      <c r="E620" s="23"/>
    </row>
    <row r="621" spans="1:5" x14ac:dyDescent="0.2">
      <c r="A621" s="25" t="s">
        <v>617</v>
      </c>
      <c r="B621" s="28">
        <v>1102.7</v>
      </c>
      <c r="C621" s="28">
        <v>11130726.92</v>
      </c>
      <c r="D621" s="23"/>
      <c r="E621" s="23"/>
    </row>
    <row r="622" spans="1:5" x14ac:dyDescent="0.2">
      <c r="A622" s="25" t="s">
        <v>618</v>
      </c>
      <c r="B622" s="28">
        <v>1103.81</v>
      </c>
      <c r="C622" s="28">
        <v>11141941.01</v>
      </c>
      <c r="D622" s="23"/>
      <c r="E622" s="23"/>
    </row>
    <row r="623" spans="1:5" x14ac:dyDescent="0.2">
      <c r="A623" s="25" t="s">
        <v>619</v>
      </c>
      <c r="B623" s="28">
        <v>1094.43</v>
      </c>
      <c r="C623" s="28">
        <v>11047212.949999999</v>
      </c>
      <c r="D623" s="23"/>
      <c r="E623" s="23"/>
    </row>
    <row r="624" spans="1:5" x14ac:dyDescent="0.2">
      <c r="A624" s="25" t="s">
        <v>620</v>
      </c>
      <c r="B624" s="28">
        <v>1093.3599999999999</v>
      </c>
      <c r="C624" s="28">
        <v>11036469.23</v>
      </c>
      <c r="D624" s="23"/>
      <c r="E624" s="23"/>
    </row>
    <row r="625" spans="1:5" x14ac:dyDescent="0.2">
      <c r="A625" s="25" t="s">
        <v>621</v>
      </c>
      <c r="B625" s="28">
        <v>1106.07</v>
      </c>
      <c r="C625" s="28">
        <v>11164758.439999999</v>
      </c>
      <c r="D625" s="23"/>
      <c r="E625" s="23"/>
    </row>
    <row r="626" spans="1:5" x14ac:dyDescent="0.2">
      <c r="A626" s="25" t="s">
        <v>622</v>
      </c>
      <c r="B626" s="28">
        <v>1107.82</v>
      </c>
      <c r="C626" s="28">
        <v>11182387.17</v>
      </c>
      <c r="D626" s="23"/>
      <c r="E626" s="23"/>
    </row>
    <row r="627" spans="1:5" x14ac:dyDescent="0.2">
      <c r="A627" s="25" t="s">
        <v>623</v>
      </c>
      <c r="B627" s="28">
        <v>1112.3599999999999</v>
      </c>
      <c r="C627" s="28">
        <v>11228191.439999999</v>
      </c>
      <c r="D627" s="23"/>
      <c r="E627" s="23"/>
    </row>
    <row r="628" spans="1:5" x14ac:dyDescent="0.2">
      <c r="A628" s="25" t="s">
        <v>624</v>
      </c>
      <c r="B628" s="28">
        <v>1112.46</v>
      </c>
      <c r="C628" s="28">
        <v>11229219.720000001</v>
      </c>
      <c r="D628" s="23"/>
      <c r="E628" s="23"/>
    </row>
    <row r="629" spans="1:5" x14ac:dyDescent="0.2">
      <c r="A629" s="25" t="s">
        <v>625</v>
      </c>
      <c r="B629" s="28">
        <v>1116.58</v>
      </c>
      <c r="C629" s="28">
        <v>11270779</v>
      </c>
      <c r="D629" s="23"/>
      <c r="E629" s="23"/>
    </row>
    <row r="630" spans="1:5" x14ac:dyDescent="0.2">
      <c r="A630" s="25" t="s">
        <v>626</v>
      </c>
      <c r="B630" s="28">
        <v>1115.01</v>
      </c>
      <c r="C630" s="28">
        <v>11254922.130000001</v>
      </c>
      <c r="D630" s="23"/>
      <c r="E630" s="23"/>
    </row>
    <row r="631" spans="1:5" x14ac:dyDescent="0.2">
      <c r="A631" s="25" t="s">
        <v>627</v>
      </c>
      <c r="B631" s="28">
        <v>1109.98</v>
      </c>
      <c r="C631" s="28">
        <v>11204208.9</v>
      </c>
      <c r="D631" s="23"/>
      <c r="E631" s="23"/>
    </row>
    <row r="632" spans="1:5" x14ac:dyDescent="0.2">
      <c r="A632" s="25" t="s">
        <v>628</v>
      </c>
      <c r="B632" s="28">
        <v>1110.8900000000001</v>
      </c>
      <c r="C632" s="28">
        <v>11213411.67</v>
      </c>
      <c r="D632" s="23"/>
      <c r="E632" s="23"/>
    </row>
    <row r="633" spans="1:5" x14ac:dyDescent="0.2">
      <c r="A633" s="25" t="s">
        <v>629</v>
      </c>
      <c r="B633" s="28">
        <v>1114.8699999999999</v>
      </c>
      <c r="C633" s="28">
        <v>11253593.689999999</v>
      </c>
      <c r="D633" s="23"/>
      <c r="E633" s="23"/>
    </row>
    <row r="634" spans="1:5" x14ac:dyDescent="0.2">
      <c r="A634" s="25" t="s">
        <v>630</v>
      </c>
      <c r="B634" s="28">
        <v>1119.19</v>
      </c>
      <c r="C634" s="28">
        <v>11297165.08</v>
      </c>
      <c r="D634" s="23"/>
      <c r="E634" s="23"/>
    </row>
    <row r="635" spans="1:5" x14ac:dyDescent="0.2">
      <c r="A635" s="25" t="s">
        <v>631</v>
      </c>
      <c r="B635" s="28">
        <v>1117.95</v>
      </c>
      <c r="C635" s="28">
        <v>11284602.57</v>
      </c>
      <c r="D635" s="23"/>
      <c r="E635" s="23"/>
    </row>
    <row r="636" spans="1:5" x14ac:dyDescent="0.2">
      <c r="A636" s="25" t="s">
        <v>632</v>
      </c>
      <c r="B636" s="28">
        <v>1120.54</v>
      </c>
      <c r="C636" s="28">
        <v>11310825.6</v>
      </c>
      <c r="D636" s="23"/>
      <c r="E636" s="23"/>
    </row>
    <row r="637" spans="1:5" x14ac:dyDescent="0.2">
      <c r="A637" s="25" t="s">
        <v>633</v>
      </c>
      <c r="B637" s="28">
        <v>1114.07</v>
      </c>
      <c r="C637" s="28">
        <v>11245455.380000001</v>
      </c>
      <c r="D637" s="23"/>
      <c r="E637" s="23"/>
    </row>
    <row r="638" spans="1:5" x14ac:dyDescent="0.2">
      <c r="A638" s="25" t="s">
        <v>634</v>
      </c>
      <c r="B638" s="28">
        <v>1116.76</v>
      </c>
      <c r="C638" s="28">
        <v>11272594.699999999</v>
      </c>
      <c r="D638" s="23"/>
      <c r="E638" s="23"/>
    </row>
    <row r="639" spans="1:5" x14ac:dyDescent="0.2">
      <c r="A639" s="25" t="s">
        <v>635</v>
      </c>
      <c r="B639" s="28">
        <v>1115.28</v>
      </c>
      <c r="C639" s="28">
        <v>11257721.17</v>
      </c>
      <c r="D639" s="23"/>
      <c r="E639" s="23"/>
    </row>
    <row r="640" spans="1:5" x14ac:dyDescent="0.2">
      <c r="A640" s="25" t="s">
        <v>636</v>
      </c>
      <c r="B640" s="28">
        <v>1117.42</v>
      </c>
      <c r="C640" s="28">
        <v>11279289.380000001</v>
      </c>
      <c r="D640" s="23"/>
      <c r="E640" s="23"/>
    </row>
    <row r="641" spans="1:5" x14ac:dyDescent="0.2">
      <c r="A641" s="25" t="s">
        <v>637</v>
      </c>
      <c r="B641" s="28">
        <v>1120.82</v>
      </c>
      <c r="C641" s="28">
        <v>11313563.24</v>
      </c>
      <c r="D641" s="23"/>
      <c r="E641" s="23"/>
    </row>
    <row r="642" spans="1:5" x14ac:dyDescent="0.2">
      <c r="A642" s="25" t="s">
        <v>638</v>
      </c>
      <c r="B642" s="28">
        <v>1120.5899999999999</v>
      </c>
      <c r="C642" s="28">
        <v>11311261.25</v>
      </c>
      <c r="D642" s="23"/>
      <c r="E642" s="23"/>
    </row>
    <row r="643" spans="1:5" x14ac:dyDescent="0.2">
      <c r="A643" s="25" t="s">
        <v>639</v>
      </c>
      <c r="B643" s="28">
        <v>1119.8599999999999</v>
      </c>
      <c r="C643" s="28">
        <v>11303877.220000001</v>
      </c>
      <c r="D643" s="23"/>
      <c r="E643" s="23"/>
    </row>
    <row r="644" spans="1:5" x14ac:dyDescent="0.2">
      <c r="A644" s="25" t="s">
        <v>640</v>
      </c>
      <c r="B644" s="28">
        <v>1114.99</v>
      </c>
      <c r="C644" s="28">
        <v>11254715.57</v>
      </c>
      <c r="D644" s="23"/>
      <c r="E644" s="23"/>
    </row>
    <row r="645" spans="1:5" x14ac:dyDescent="0.2">
      <c r="A645" s="25" t="s">
        <v>641</v>
      </c>
      <c r="B645" s="28">
        <v>1112.24</v>
      </c>
      <c r="C645" s="28">
        <v>11227039.880000001</v>
      </c>
      <c r="D645" s="23"/>
      <c r="E645" s="23"/>
    </row>
    <row r="646" spans="1:5" x14ac:dyDescent="0.2">
      <c r="A646" s="25" t="s">
        <v>642</v>
      </c>
      <c r="B646" s="28">
        <v>1099.57</v>
      </c>
      <c r="C646" s="28">
        <v>11099123.800000001</v>
      </c>
      <c r="D646" s="23"/>
      <c r="E646" s="23"/>
    </row>
    <row r="647" spans="1:5" x14ac:dyDescent="0.2">
      <c r="A647" s="25" t="s">
        <v>643</v>
      </c>
      <c r="B647" s="28">
        <v>1100.78</v>
      </c>
      <c r="C647" s="28">
        <v>11111351.449999999</v>
      </c>
      <c r="D647" s="23"/>
      <c r="E647" s="23"/>
    </row>
    <row r="648" spans="1:5" x14ac:dyDescent="0.2">
      <c r="A648" s="25" t="s">
        <v>644</v>
      </c>
      <c r="B648" s="28">
        <v>1102.3900000000001</v>
      </c>
      <c r="C648" s="28">
        <v>11127578.970000001</v>
      </c>
      <c r="D648" s="23"/>
      <c r="E648" s="23"/>
    </row>
    <row r="649" spans="1:5" x14ac:dyDescent="0.2">
      <c r="A649" s="25" t="s">
        <v>645</v>
      </c>
      <c r="B649" s="28">
        <v>1105.43</v>
      </c>
      <c r="C649" s="28">
        <v>11158272.060000001</v>
      </c>
      <c r="D649" s="23"/>
      <c r="E649" s="23"/>
    </row>
    <row r="650" spans="1:5" x14ac:dyDescent="0.2">
      <c r="A650" s="25" t="s">
        <v>646</v>
      </c>
      <c r="B650" s="28">
        <v>1112.54</v>
      </c>
      <c r="C650" s="28">
        <v>11230075.17</v>
      </c>
      <c r="D650" s="23"/>
      <c r="E650" s="23"/>
    </row>
    <row r="651" spans="1:5" x14ac:dyDescent="0.2">
      <c r="A651" s="25" t="s">
        <v>647</v>
      </c>
      <c r="B651" s="28">
        <v>1112.03</v>
      </c>
      <c r="C651" s="28">
        <v>11224889.890000001</v>
      </c>
      <c r="D651" s="23"/>
      <c r="E651" s="23"/>
    </row>
    <row r="652" spans="1:5" x14ac:dyDescent="0.2">
      <c r="A652" s="25" t="s">
        <v>648</v>
      </c>
      <c r="B652" s="28">
        <v>1112.4100000000001</v>
      </c>
      <c r="C652" s="28">
        <v>11228752.35</v>
      </c>
      <c r="D652" s="23"/>
      <c r="E652" s="23"/>
    </row>
    <row r="653" spans="1:5" x14ac:dyDescent="0.2">
      <c r="A653" s="25" t="s">
        <v>649</v>
      </c>
      <c r="B653" s="28">
        <v>1108.94</v>
      </c>
      <c r="C653" s="28">
        <v>11193740.15</v>
      </c>
      <c r="D653" s="23"/>
      <c r="E653" s="23"/>
    </row>
    <row r="654" spans="1:5" x14ac:dyDescent="0.2">
      <c r="A654" s="25" t="s">
        <v>650</v>
      </c>
      <c r="B654" s="28">
        <v>1114.06</v>
      </c>
      <c r="C654" s="28">
        <v>11245413.050000001</v>
      </c>
      <c r="D654" s="23"/>
      <c r="E654" s="23"/>
    </row>
    <row r="655" spans="1:5" x14ac:dyDescent="0.2">
      <c r="A655" s="25" t="s">
        <v>651</v>
      </c>
      <c r="B655" s="28">
        <v>1107.04</v>
      </c>
      <c r="C655" s="28">
        <v>11174475.23</v>
      </c>
      <c r="D655" s="23"/>
      <c r="E655" s="23"/>
    </row>
    <row r="656" spans="1:5" x14ac:dyDescent="0.2">
      <c r="A656" s="25" t="s">
        <v>652</v>
      </c>
      <c r="B656" s="28">
        <v>1103.1500000000001</v>
      </c>
      <c r="C656" s="28">
        <v>11135267.859999999</v>
      </c>
      <c r="D656" s="23"/>
      <c r="E656" s="23"/>
    </row>
    <row r="657" spans="1:5" x14ac:dyDescent="0.2">
      <c r="A657" s="25" t="s">
        <v>653</v>
      </c>
      <c r="B657" s="28">
        <v>1099.0999999999999</v>
      </c>
      <c r="C657" s="28">
        <v>11094408.15</v>
      </c>
      <c r="D657" s="23"/>
      <c r="E657" s="23"/>
    </row>
    <row r="658" spans="1:5" x14ac:dyDescent="0.2">
      <c r="A658" s="25" t="s">
        <v>654</v>
      </c>
      <c r="B658" s="28">
        <v>1098.3499999999999</v>
      </c>
      <c r="C658" s="28">
        <v>11086799.890000001</v>
      </c>
      <c r="D658" s="23"/>
      <c r="E658" s="23"/>
    </row>
    <row r="659" spans="1:5" x14ac:dyDescent="0.2">
      <c r="A659" s="25" t="s">
        <v>655</v>
      </c>
      <c r="B659" s="28">
        <v>1096.42</v>
      </c>
      <c r="C659" s="28">
        <v>11067280.390000001</v>
      </c>
      <c r="D659" s="23"/>
      <c r="E659" s="23"/>
    </row>
    <row r="660" spans="1:5" x14ac:dyDescent="0.2">
      <c r="A660" s="25" t="s">
        <v>656</v>
      </c>
      <c r="B660" s="28">
        <v>1093.32</v>
      </c>
      <c r="C660" s="28">
        <v>11036015.67</v>
      </c>
      <c r="D660" s="23"/>
      <c r="E660" s="23"/>
    </row>
    <row r="661" spans="1:5" x14ac:dyDescent="0.2">
      <c r="A661" s="25" t="s">
        <v>657</v>
      </c>
      <c r="B661" s="28">
        <v>1088.8599999999999</v>
      </c>
      <c r="C661" s="28">
        <v>10990993.16</v>
      </c>
      <c r="D661" s="23"/>
      <c r="E661" s="23"/>
    </row>
    <row r="662" spans="1:5" x14ac:dyDescent="0.2">
      <c r="A662" s="25" t="s">
        <v>658</v>
      </c>
      <c r="B662" s="28">
        <v>1087.8800000000001</v>
      </c>
      <c r="C662" s="28">
        <v>10981111.560000001</v>
      </c>
      <c r="D662" s="23"/>
      <c r="E662" s="23"/>
    </row>
    <row r="663" spans="1:5" x14ac:dyDescent="0.2">
      <c r="A663" s="25" t="s">
        <v>659</v>
      </c>
      <c r="B663" s="28">
        <v>1079.0899999999999</v>
      </c>
      <c r="C663" s="28">
        <v>10892373.91</v>
      </c>
      <c r="D663" s="23"/>
      <c r="E663" s="23"/>
    </row>
    <row r="664" spans="1:5" x14ac:dyDescent="0.2">
      <c r="A664" s="25" t="s">
        <v>660</v>
      </c>
      <c r="B664" s="28">
        <v>1072.82</v>
      </c>
      <c r="C664" s="28">
        <v>10829058.41</v>
      </c>
      <c r="D664" s="23"/>
      <c r="E664" s="23"/>
    </row>
    <row r="665" spans="1:5" x14ac:dyDescent="0.2">
      <c r="A665" s="25" t="s">
        <v>661</v>
      </c>
      <c r="B665" s="28">
        <v>1079.75</v>
      </c>
      <c r="C665" s="28">
        <v>10899005.289999999</v>
      </c>
      <c r="D665" s="23"/>
      <c r="E665" s="23"/>
    </row>
    <row r="666" spans="1:5" x14ac:dyDescent="0.2">
      <c r="A666" s="25" t="s">
        <v>662</v>
      </c>
      <c r="B666" s="28">
        <v>1085.92</v>
      </c>
      <c r="C666" s="28">
        <v>10961328.689999999</v>
      </c>
      <c r="D666" s="23"/>
      <c r="E666" s="23"/>
    </row>
    <row r="667" spans="1:5" x14ac:dyDescent="0.2">
      <c r="A667" s="25" t="s">
        <v>663</v>
      </c>
      <c r="B667" s="28">
        <v>1089.8599999999999</v>
      </c>
      <c r="C667" s="28">
        <v>11001145.609999999</v>
      </c>
      <c r="D667" s="23"/>
      <c r="E667" s="23"/>
    </row>
    <row r="668" spans="1:5" x14ac:dyDescent="0.2">
      <c r="A668" s="25" t="s">
        <v>664</v>
      </c>
      <c r="B668" s="28">
        <v>1080.69</v>
      </c>
      <c r="C668" s="28">
        <v>10908508.310000001</v>
      </c>
      <c r="D668" s="23"/>
      <c r="E668" s="23"/>
    </row>
    <row r="669" spans="1:5" x14ac:dyDescent="0.2">
      <c r="A669" s="25" t="s">
        <v>665</v>
      </c>
      <c r="B669" s="28">
        <v>1086.52</v>
      </c>
      <c r="C669" s="28">
        <v>10967419.33</v>
      </c>
      <c r="D669" s="23"/>
      <c r="E669" s="23"/>
    </row>
    <row r="670" spans="1:5" x14ac:dyDescent="0.2">
      <c r="A670" s="25" t="s">
        <v>666</v>
      </c>
      <c r="B670" s="28">
        <v>1088.24</v>
      </c>
      <c r="C670" s="28">
        <v>10984726.26</v>
      </c>
      <c r="D670" s="23"/>
      <c r="E670" s="23"/>
    </row>
    <row r="671" spans="1:5" x14ac:dyDescent="0.2">
      <c r="A671" s="25" t="s">
        <v>667</v>
      </c>
      <c r="B671" s="28">
        <v>1082.6600000000001</v>
      </c>
      <c r="C671" s="28">
        <v>10928413.32</v>
      </c>
      <c r="D671" s="23"/>
      <c r="E671" s="23"/>
    </row>
    <row r="672" spans="1:5" x14ac:dyDescent="0.2">
      <c r="A672" s="25" t="s">
        <v>668</v>
      </c>
      <c r="B672" s="28">
        <v>1085.6600000000001</v>
      </c>
      <c r="C672" s="28">
        <v>10958663.449999999</v>
      </c>
      <c r="D672" s="23"/>
      <c r="E672" s="23"/>
    </row>
    <row r="673" spans="1:5" x14ac:dyDescent="0.2">
      <c r="A673" s="25" t="s">
        <v>669</v>
      </c>
      <c r="B673" s="28">
        <v>1092.43</v>
      </c>
      <c r="C673" s="28">
        <v>11027061.83</v>
      </c>
      <c r="D673" s="23"/>
      <c r="E673" s="23"/>
    </row>
    <row r="674" spans="1:5" x14ac:dyDescent="0.2">
      <c r="A674" s="25" t="s">
        <v>670</v>
      </c>
      <c r="B674" s="28">
        <v>1096.99</v>
      </c>
      <c r="C674" s="28">
        <v>11073073.07</v>
      </c>
      <c r="D674" s="23"/>
      <c r="E674" s="23"/>
    </row>
    <row r="675" spans="1:5" x14ac:dyDescent="0.2">
      <c r="A675" s="25" t="s">
        <v>671</v>
      </c>
      <c r="B675" s="28">
        <v>1098.58</v>
      </c>
      <c r="C675" s="28">
        <v>11089109.41</v>
      </c>
      <c r="D675" s="23"/>
      <c r="E675" s="23"/>
    </row>
    <row r="676" spans="1:5" x14ac:dyDescent="0.2">
      <c r="A676" s="25" t="s">
        <v>672</v>
      </c>
      <c r="B676" s="28">
        <v>1092.99</v>
      </c>
      <c r="C676" s="28">
        <v>11032713.609999999</v>
      </c>
      <c r="D676" s="23"/>
      <c r="E676" s="23"/>
    </row>
    <row r="677" spans="1:5" x14ac:dyDescent="0.2">
      <c r="A677" s="25" t="s">
        <v>673</v>
      </c>
      <c r="B677" s="28">
        <v>1090.52</v>
      </c>
      <c r="C677" s="28">
        <v>10957781.529999999</v>
      </c>
      <c r="D677" s="23"/>
      <c r="E677" s="23"/>
    </row>
    <row r="678" spans="1:5" x14ac:dyDescent="0.2">
      <c r="A678" s="25" t="s">
        <v>674</v>
      </c>
      <c r="B678" s="28">
        <v>1096.75</v>
      </c>
      <c r="C678" s="28">
        <v>11020337.34</v>
      </c>
      <c r="D678" s="23"/>
      <c r="E678" s="23"/>
    </row>
    <row r="679" spans="1:5" x14ac:dyDescent="0.2">
      <c r="A679" s="25" t="s">
        <v>675</v>
      </c>
      <c r="B679" s="28">
        <v>1105</v>
      </c>
      <c r="C679" s="28">
        <v>11103257.57</v>
      </c>
      <c r="D679" s="23"/>
      <c r="E679" s="23"/>
    </row>
    <row r="680" spans="1:5" x14ac:dyDescent="0.2">
      <c r="A680" s="25" t="s">
        <v>676</v>
      </c>
      <c r="B680" s="28">
        <v>1115.5899999999999</v>
      </c>
      <c r="C680" s="28">
        <v>11209682.67</v>
      </c>
      <c r="D680" s="23"/>
      <c r="E680" s="23"/>
    </row>
    <row r="681" spans="1:5" x14ac:dyDescent="0.2">
      <c r="A681" s="25" t="s">
        <v>677</v>
      </c>
      <c r="B681" s="28">
        <v>1119.29</v>
      </c>
      <c r="C681" s="28">
        <v>11246807.26</v>
      </c>
      <c r="D681" s="23"/>
      <c r="E681" s="23"/>
    </row>
    <row r="682" spans="1:5" x14ac:dyDescent="0.2">
      <c r="A682" s="25" t="s">
        <v>678</v>
      </c>
      <c r="B682" s="28">
        <v>1122.1500000000001</v>
      </c>
      <c r="C682" s="28">
        <v>11275567.359999999</v>
      </c>
      <c r="D682" s="23"/>
      <c r="E682" s="23"/>
    </row>
    <row r="683" spans="1:5" x14ac:dyDescent="0.2">
      <c r="A683" s="25" t="s">
        <v>679</v>
      </c>
      <c r="B683" s="28">
        <v>1122.8599999999999</v>
      </c>
      <c r="C683" s="28">
        <v>11282670.630000001</v>
      </c>
      <c r="D683" s="23"/>
      <c r="E683" s="23"/>
    </row>
    <row r="684" spans="1:5" x14ac:dyDescent="0.2">
      <c r="A684" s="25" t="s">
        <v>680</v>
      </c>
      <c r="B684" s="28">
        <v>1124.19</v>
      </c>
      <c r="C684" s="28">
        <v>11296041.24</v>
      </c>
      <c r="D684" s="23"/>
      <c r="E684" s="23"/>
    </row>
    <row r="685" spans="1:5" x14ac:dyDescent="0.2">
      <c r="A685" s="25" t="s">
        <v>681</v>
      </c>
      <c r="B685" s="28">
        <v>1126</v>
      </c>
      <c r="C685" s="28">
        <v>11314261.310000001</v>
      </c>
      <c r="D685" s="23"/>
      <c r="E685" s="23"/>
    </row>
    <row r="686" spans="1:5" x14ac:dyDescent="0.2">
      <c r="A686" s="25" t="s">
        <v>682</v>
      </c>
      <c r="B686" s="28">
        <v>1131.73</v>
      </c>
      <c r="C686" s="28">
        <v>11371873.57</v>
      </c>
      <c r="D686" s="23"/>
      <c r="E686" s="23"/>
    </row>
    <row r="687" spans="1:5" x14ac:dyDescent="0.2">
      <c r="A687" s="25" t="s">
        <v>683</v>
      </c>
      <c r="B687" s="28">
        <v>1123.06</v>
      </c>
      <c r="C687" s="28">
        <v>11284708.25</v>
      </c>
      <c r="D687" s="23"/>
      <c r="E687" s="23"/>
    </row>
    <row r="688" spans="1:5" x14ac:dyDescent="0.2">
      <c r="A688" s="25" t="s">
        <v>684</v>
      </c>
      <c r="B688" s="28">
        <v>1120.93</v>
      </c>
      <c r="C688" s="28">
        <v>11263350.039999999</v>
      </c>
      <c r="D688" s="23"/>
      <c r="E688" s="23"/>
    </row>
    <row r="689" spans="1:5" x14ac:dyDescent="0.2">
      <c r="A689" s="25" t="s">
        <v>685</v>
      </c>
      <c r="B689" s="28">
        <v>1124.27</v>
      </c>
      <c r="C689" s="28">
        <v>11296838.51</v>
      </c>
      <c r="D689" s="23"/>
      <c r="E689" s="23"/>
    </row>
    <row r="690" spans="1:5" x14ac:dyDescent="0.2">
      <c r="A690" s="25" t="s">
        <v>686</v>
      </c>
      <c r="B690" s="28">
        <v>1117.21</v>
      </c>
      <c r="C690" s="28">
        <v>11225901.73</v>
      </c>
      <c r="D690" s="23"/>
      <c r="E690" s="23"/>
    </row>
    <row r="691" spans="1:5" x14ac:dyDescent="0.2">
      <c r="A691" s="25" t="s">
        <v>687</v>
      </c>
      <c r="B691" s="28">
        <v>1110.3399999999999</v>
      </c>
      <c r="C691" s="28">
        <v>11156927.560000001</v>
      </c>
      <c r="D691" s="23"/>
      <c r="E691" s="23"/>
    </row>
    <row r="692" spans="1:5" x14ac:dyDescent="0.2">
      <c r="A692" s="25" t="s">
        <v>688</v>
      </c>
      <c r="B692" s="28">
        <v>1109.47</v>
      </c>
      <c r="C692" s="28">
        <v>11148217.390000001</v>
      </c>
      <c r="D692" s="23"/>
      <c r="E692" s="23"/>
    </row>
    <row r="693" spans="1:5" x14ac:dyDescent="0.2">
      <c r="A693" s="25" t="s">
        <v>689</v>
      </c>
      <c r="B693" s="28">
        <v>1109.76</v>
      </c>
      <c r="C693" s="28">
        <v>11151107.119999999</v>
      </c>
      <c r="D693" s="23"/>
      <c r="E693" s="23"/>
    </row>
    <row r="694" spans="1:5" x14ac:dyDescent="0.2">
      <c r="A694" s="25" t="s">
        <v>690</v>
      </c>
      <c r="B694" s="28">
        <v>1103.81</v>
      </c>
      <c r="C694" s="28">
        <v>11091269.67</v>
      </c>
      <c r="D694" s="23"/>
      <c r="E694" s="23"/>
    </row>
    <row r="695" spans="1:5" x14ac:dyDescent="0.2">
      <c r="A695" s="25" t="s">
        <v>691</v>
      </c>
      <c r="B695" s="28">
        <v>1105.26</v>
      </c>
      <c r="C695" s="28">
        <v>11105914.310000001</v>
      </c>
      <c r="D695" s="23"/>
      <c r="E695" s="23"/>
    </row>
    <row r="696" spans="1:5" x14ac:dyDescent="0.2">
      <c r="A696" s="25" t="s">
        <v>692</v>
      </c>
      <c r="B696" s="28">
        <v>1107.06</v>
      </c>
      <c r="C696" s="28">
        <v>11124004.119999999</v>
      </c>
      <c r="D696" s="23"/>
      <c r="E696" s="23"/>
    </row>
    <row r="697" spans="1:5" x14ac:dyDescent="0.2">
      <c r="A697" s="25" t="s">
        <v>693</v>
      </c>
      <c r="B697" s="28">
        <v>1099.6300000000001</v>
      </c>
      <c r="C697" s="28">
        <v>11049272.67</v>
      </c>
      <c r="D697" s="23"/>
      <c r="E697" s="23"/>
    </row>
    <row r="698" spans="1:5" x14ac:dyDescent="0.2">
      <c r="A698" s="25" t="s">
        <v>694</v>
      </c>
      <c r="B698" s="28">
        <v>1100.82</v>
      </c>
      <c r="C698" s="28">
        <v>11061287.689999999</v>
      </c>
      <c r="D698" s="23"/>
      <c r="E698" s="23"/>
    </row>
    <row r="699" spans="1:5" x14ac:dyDescent="0.2">
      <c r="A699" s="25" t="s">
        <v>695</v>
      </c>
      <c r="B699" s="28">
        <v>1104.31</v>
      </c>
      <c r="C699" s="28">
        <v>11096296.27</v>
      </c>
      <c r="D699" s="23"/>
      <c r="E699" s="23"/>
    </row>
    <row r="700" spans="1:5" x14ac:dyDescent="0.2">
      <c r="A700" s="25" t="s">
        <v>696</v>
      </c>
      <c r="B700" s="28">
        <v>1100.42</v>
      </c>
      <c r="C700" s="28">
        <v>11057196.890000001</v>
      </c>
      <c r="D700" s="23"/>
      <c r="E700" s="23"/>
    </row>
    <row r="701" spans="1:5" x14ac:dyDescent="0.2">
      <c r="A701" s="25" t="s">
        <v>697</v>
      </c>
      <c r="B701" s="28">
        <v>1097.96</v>
      </c>
      <c r="C701" s="28">
        <v>11032524.949999999</v>
      </c>
      <c r="D701" s="23"/>
      <c r="E701" s="23"/>
    </row>
    <row r="702" spans="1:5" x14ac:dyDescent="0.2">
      <c r="A702" s="25" t="s">
        <v>698</v>
      </c>
      <c r="B702" s="28">
        <v>1099.0899999999999</v>
      </c>
      <c r="C702" s="28">
        <v>11043848.48</v>
      </c>
      <c r="D702" s="23"/>
      <c r="E702" s="23"/>
    </row>
    <row r="703" spans="1:5" x14ac:dyDescent="0.2">
      <c r="A703" s="25" t="s">
        <v>699</v>
      </c>
      <c r="B703" s="28">
        <v>1100.77</v>
      </c>
      <c r="C703" s="28">
        <v>11060743.029999999</v>
      </c>
      <c r="D703" s="23"/>
      <c r="E703" s="23"/>
    </row>
    <row r="704" spans="1:5" x14ac:dyDescent="0.2">
      <c r="A704" s="25" t="s">
        <v>700</v>
      </c>
      <c r="B704" s="28">
        <v>1098.8599999999999</v>
      </c>
      <c r="C704" s="28">
        <v>11041542.98</v>
      </c>
      <c r="D704" s="23"/>
      <c r="E704" s="23"/>
    </row>
    <row r="705" spans="1:5" x14ac:dyDescent="0.2">
      <c r="A705" s="25" t="s">
        <v>701</v>
      </c>
      <c r="B705" s="28">
        <v>1101.3</v>
      </c>
      <c r="C705" s="28">
        <v>11066094.18</v>
      </c>
      <c r="D705" s="23"/>
      <c r="E705" s="23"/>
    </row>
    <row r="706" spans="1:5" x14ac:dyDescent="0.2">
      <c r="A706" s="25" t="s">
        <v>702</v>
      </c>
      <c r="B706" s="28">
        <v>1095.95</v>
      </c>
      <c r="C706" s="28">
        <v>11012313.5</v>
      </c>
      <c r="D706" s="23"/>
      <c r="E706" s="23"/>
    </row>
    <row r="707" spans="1:5" x14ac:dyDescent="0.2">
      <c r="A707" s="25" t="s">
        <v>703</v>
      </c>
      <c r="B707" s="28">
        <v>1099.8900000000001</v>
      </c>
      <c r="C707" s="28">
        <v>11051865.4</v>
      </c>
      <c r="D707" s="23"/>
      <c r="E707" s="23"/>
    </row>
    <row r="708" spans="1:5" x14ac:dyDescent="0.2">
      <c r="A708" s="25" t="s">
        <v>704</v>
      </c>
      <c r="B708" s="28">
        <v>1099.3399999999999</v>
      </c>
      <c r="C708" s="28">
        <v>11046345.939999999</v>
      </c>
      <c r="D708" s="23"/>
      <c r="E708" s="23"/>
    </row>
    <row r="709" spans="1:5" x14ac:dyDescent="0.2">
      <c r="A709" s="25" t="s">
        <v>705</v>
      </c>
      <c r="B709" s="28">
        <v>1094.6600000000001</v>
      </c>
      <c r="C709" s="28">
        <v>10999340.880000001</v>
      </c>
      <c r="D709" s="23"/>
      <c r="E709" s="23"/>
    </row>
    <row r="710" spans="1:5" x14ac:dyDescent="0.2">
      <c r="A710" s="25" t="s">
        <v>706</v>
      </c>
      <c r="B710" s="28">
        <v>1095.8599999999999</v>
      </c>
      <c r="C710" s="28">
        <v>11011372.75</v>
      </c>
      <c r="D710" s="23"/>
      <c r="E710" s="23"/>
    </row>
    <row r="711" spans="1:5" x14ac:dyDescent="0.2">
      <c r="A711" s="25" t="s">
        <v>707</v>
      </c>
      <c r="B711" s="28">
        <v>1086.1300000000001</v>
      </c>
      <c r="C711" s="28">
        <v>10913658.359999999</v>
      </c>
      <c r="D711" s="23"/>
      <c r="E711" s="23"/>
    </row>
    <row r="712" spans="1:5" x14ac:dyDescent="0.2">
      <c r="A712" s="25" t="s">
        <v>708</v>
      </c>
      <c r="B712" s="28">
        <v>1083.6600000000001</v>
      </c>
      <c r="C712" s="28">
        <v>10888786.359999999</v>
      </c>
      <c r="D712" s="23"/>
      <c r="E712" s="23"/>
    </row>
    <row r="713" spans="1:5" x14ac:dyDescent="0.2">
      <c r="A713" s="25" t="s">
        <v>709</v>
      </c>
      <c r="B713" s="28">
        <v>1074.02</v>
      </c>
      <c r="C713" s="28">
        <v>10791934.939999999</v>
      </c>
      <c r="D713" s="23"/>
      <c r="E713" s="23"/>
    </row>
    <row r="714" spans="1:5" x14ac:dyDescent="0.2">
      <c r="A714" s="25" t="s">
        <v>710</v>
      </c>
      <c r="B714" s="28">
        <v>1073.53</v>
      </c>
      <c r="C714" s="28">
        <v>10787065.220000001</v>
      </c>
      <c r="D714" s="23"/>
      <c r="E714" s="23"/>
    </row>
    <row r="715" spans="1:5" x14ac:dyDescent="0.2">
      <c r="A715" s="25" t="s">
        <v>711</v>
      </c>
      <c r="B715" s="28">
        <v>1083.69</v>
      </c>
      <c r="C715" s="28">
        <v>10889099.619999999</v>
      </c>
      <c r="D715" s="23"/>
      <c r="E715" s="23"/>
    </row>
    <row r="716" spans="1:5" x14ac:dyDescent="0.2">
      <c r="A716" s="25" t="s">
        <v>712</v>
      </c>
      <c r="B716" s="28">
        <v>1075.97</v>
      </c>
      <c r="C716" s="28">
        <v>10811523.16</v>
      </c>
      <c r="D716" s="23"/>
      <c r="E716" s="23"/>
    </row>
    <row r="717" spans="1:5" x14ac:dyDescent="0.2">
      <c r="A717" s="25" t="s">
        <v>713</v>
      </c>
      <c r="B717" s="28">
        <v>1073.0999999999999</v>
      </c>
      <c r="C717" s="28">
        <v>10782684.16</v>
      </c>
      <c r="D717" s="23"/>
      <c r="E717" s="23"/>
    </row>
    <row r="718" spans="1:5" x14ac:dyDescent="0.2">
      <c r="A718" s="25" t="s">
        <v>714</v>
      </c>
      <c r="B718" s="28">
        <v>1071.08</v>
      </c>
      <c r="C718" s="28">
        <v>10762431.369999999</v>
      </c>
      <c r="D718" s="23"/>
      <c r="E718" s="23"/>
    </row>
    <row r="719" spans="1:5" x14ac:dyDescent="0.2">
      <c r="A719" s="25" t="s">
        <v>715</v>
      </c>
      <c r="B719" s="28">
        <v>1066.5899999999999</v>
      </c>
      <c r="C719" s="28">
        <v>10717313.18</v>
      </c>
      <c r="D719" s="23"/>
      <c r="E719" s="23"/>
    </row>
    <row r="720" spans="1:5" x14ac:dyDescent="0.2">
      <c r="A720" s="25" t="s">
        <v>716</v>
      </c>
      <c r="B720" s="28">
        <v>1063.8699999999999</v>
      </c>
      <c r="C720" s="28">
        <v>10690002.039999999</v>
      </c>
      <c r="D720" s="23"/>
      <c r="E720" s="23"/>
    </row>
    <row r="721" spans="1:5" x14ac:dyDescent="0.2">
      <c r="A721" s="25" t="s">
        <v>717</v>
      </c>
      <c r="B721" s="28">
        <v>1053.3800000000001</v>
      </c>
      <c r="C721" s="28">
        <v>10584575.41</v>
      </c>
      <c r="D721" s="23"/>
      <c r="E721" s="23"/>
    </row>
    <row r="722" spans="1:5" x14ac:dyDescent="0.2">
      <c r="A722" s="25" t="s">
        <v>718</v>
      </c>
      <c r="B722" s="28">
        <v>1058.43</v>
      </c>
      <c r="C722" s="28">
        <v>10635328.789999999</v>
      </c>
      <c r="D722" s="23"/>
      <c r="E722" s="23"/>
    </row>
    <row r="723" spans="1:5" x14ac:dyDescent="0.2">
      <c r="A723" s="25" t="s">
        <v>719</v>
      </c>
      <c r="B723" s="28">
        <v>1054.6600000000001</v>
      </c>
      <c r="C723" s="28">
        <v>10597457.699999999</v>
      </c>
      <c r="D723" s="23"/>
      <c r="E723" s="23"/>
    </row>
    <row r="724" spans="1:5" x14ac:dyDescent="0.2">
      <c r="A724" s="25" t="s">
        <v>720</v>
      </c>
      <c r="B724" s="28">
        <v>1054.8699999999999</v>
      </c>
      <c r="C724" s="28">
        <v>10599586.23</v>
      </c>
      <c r="D724" s="23"/>
      <c r="E724" s="23"/>
    </row>
    <row r="725" spans="1:5" x14ac:dyDescent="0.2">
      <c r="A725" s="25" t="s">
        <v>721</v>
      </c>
      <c r="B725" s="28">
        <v>1043.6400000000001</v>
      </c>
      <c r="C725" s="28">
        <v>10486745.51</v>
      </c>
      <c r="D725" s="23"/>
      <c r="E725" s="23"/>
    </row>
    <row r="726" spans="1:5" x14ac:dyDescent="0.2">
      <c r="A726" s="25" t="s">
        <v>722</v>
      </c>
      <c r="B726" s="28">
        <v>1038.95</v>
      </c>
      <c r="C726" s="28">
        <v>10439573.609999999</v>
      </c>
      <c r="D726" s="23"/>
      <c r="E726" s="23"/>
    </row>
    <row r="727" spans="1:5" x14ac:dyDescent="0.2">
      <c r="A727" s="25" t="s">
        <v>723</v>
      </c>
      <c r="B727" s="28">
        <v>1024.9000000000001</v>
      </c>
      <c r="C727" s="28">
        <v>10298413.43</v>
      </c>
      <c r="D727" s="23"/>
      <c r="E727" s="23"/>
    </row>
    <row r="728" spans="1:5" x14ac:dyDescent="0.2">
      <c r="A728" s="25" t="s">
        <v>724</v>
      </c>
      <c r="B728" s="28">
        <v>1005.63</v>
      </c>
      <c r="C728" s="28">
        <v>10104768.91</v>
      </c>
      <c r="D728" s="23"/>
      <c r="E728" s="23"/>
    </row>
    <row r="729" spans="1:5" x14ac:dyDescent="0.2">
      <c r="A729" s="25" t="s">
        <v>725</v>
      </c>
      <c r="B729" s="28">
        <v>997</v>
      </c>
      <c r="C729" s="28">
        <v>10018049.140000001</v>
      </c>
      <c r="D729" s="23"/>
      <c r="E729" s="23"/>
    </row>
    <row r="730" spans="1:5" x14ac:dyDescent="0.2">
      <c r="A730" s="25" t="s">
        <v>726</v>
      </c>
      <c r="B730" s="28">
        <v>997.66</v>
      </c>
      <c r="C730" s="28">
        <v>10024668.4</v>
      </c>
      <c r="D730" s="23"/>
      <c r="E730" s="23"/>
    </row>
    <row r="731" spans="1:5" x14ac:dyDescent="0.2">
      <c r="A731" s="25" t="s">
        <v>727</v>
      </c>
      <c r="B731" s="28">
        <v>996.62</v>
      </c>
      <c r="C731" s="28">
        <v>10014219.15</v>
      </c>
      <c r="D731" s="23"/>
      <c r="E731" s="23"/>
    </row>
    <row r="732" spans="1:5" x14ac:dyDescent="0.2">
      <c r="A732" s="25" t="s">
        <v>728</v>
      </c>
      <c r="B732" s="28">
        <v>981.89</v>
      </c>
      <c r="C732" s="28">
        <v>9866243.0500000007</v>
      </c>
      <c r="D732" s="23"/>
      <c r="E732" s="23"/>
    </row>
    <row r="733" spans="1:5" x14ac:dyDescent="0.2">
      <c r="A733" s="25" t="s">
        <v>729</v>
      </c>
      <c r="B733" s="28">
        <v>986.53</v>
      </c>
      <c r="C733" s="28">
        <v>9912802.7799999993</v>
      </c>
      <c r="D733" s="23"/>
      <c r="E733" s="23"/>
    </row>
    <row r="734" spans="1:5" x14ac:dyDescent="0.2">
      <c r="A734" s="25" t="s">
        <v>730</v>
      </c>
      <c r="B734" s="28">
        <v>998.98</v>
      </c>
      <c r="C734" s="28">
        <v>10037926.859999999</v>
      </c>
      <c r="D734" s="23"/>
      <c r="E734" s="23"/>
    </row>
    <row r="735" spans="1:5" x14ac:dyDescent="0.2">
      <c r="A735" s="25" t="s">
        <v>731</v>
      </c>
      <c r="B735" s="28">
        <v>1007.33</v>
      </c>
      <c r="C735" s="28">
        <v>10121826.77</v>
      </c>
      <c r="D735" s="23"/>
      <c r="E735" s="23"/>
    </row>
    <row r="736" spans="1:5" x14ac:dyDescent="0.2">
      <c r="A736" s="25" t="s">
        <v>732</v>
      </c>
      <c r="B736" s="28">
        <v>1010.28</v>
      </c>
      <c r="C736" s="28">
        <v>10151508.08</v>
      </c>
      <c r="D736" s="23"/>
      <c r="E736" s="23"/>
    </row>
    <row r="737" spans="1:5" x14ac:dyDescent="0.2">
      <c r="A737" s="25" t="s">
        <v>733</v>
      </c>
      <c r="B737" s="28">
        <v>1016.19</v>
      </c>
      <c r="C737" s="28">
        <v>10210882.640000001</v>
      </c>
      <c r="D737" s="23"/>
      <c r="E737" s="23"/>
    </row>
    <row r="738" spans="1:5" x14ac:dyDescent="0.2">
      <c r="A738" s="25" t="s">
        <v>734</v>
      </c>
      <c r="B738" s="28">
        <v>1021.53</v>
      </c>
      <c r="C738" s="28">
        <v>10264555.949999999</v>
      </c>
      <c r="D738" s="23"/>
      <c r="E738" s="23"/>
    </row>
    <row r="739" spans="1:5" x14ac:dyDescent="0.2">
      <c r="A739" s="25" t="s">
        <v>735</v>
      </c>
      <c r="B739" s="28">
        <v>1008.29</v>
      </c>
      <c r="C739" s="28">
        <v>10131476.5</v>
      </c>
      <c r="D739" s="23"/>
      <c r="E739" s="23"/>
    </row>
    <row r="740" spans="1:5" x14ac:dyDescent="0.2">
      <c r="A740" s="25" t="s">
        <v>736</v>
      </c>
      <c r="B740" s="28">
        <v>1002.04</v>
      </c>
      <c r="C740" s="28">
        <v>10068693.35</v>
      </c>
      <c r="D740" s="23"/>
      <c r="E740" s="23"/>
    </row>
    <row r="741" spans="1:5" x14ac:dyDescent="0.2">
      <c r="A741" s="25" t="s">
        <v>737</v>
      </c>
      <c r="B741" s="28">
        <v>1007.14</v>
      </c>
      <c r="C741" s="28">
        <v>10119912.35</v>
      </c>
      <c r="D741" s="23"/>
      <c r="E741" s="23"/>
    </row>
    <row r="742" spans="1:5" x14ac:dyDescent="0.2">
      <c r="A742" s="25" t="s">
        <v>738</v>
      </c>
      <c r="B742" s="28">
        <v>1015.14</v>
      </c>
      <c r="C742" s="28">
        <v>10200352.6</v>
      </c>
      <c r="D742" s="23"/>
      <c r="E742" s="23"/>
    </row>
    <row r="743" spans="1:5" x14ac:dyDescent="0.2">
      <c r="A743" s="25" t="s">
        <v>739</v>
      </c>
      <c r="B743" s="28">
        <v>1022.95</v>
      </c>
      <c r="C743" s="28">
        <v>10278834.890000001</v>
      </c>
      <c r="D743" s="23"/>
      <c r="E743" s="23"/>
    </row>
    <row r="744" spans="1:5" x14ac:dyDescent="0.2">
      <c r="A744" s="25" t="s">
        <v>740</v>
      </c>
      <c r="B744" s="28">
        <v>1023.52</v>
      </c>
      <c r="C744" s="28">
        <v>10284555.5</v>
      </c>
      <c r="D744" s="23"/>
      <c r="E744" s="23"/>
    </row>
    <row r="745" spans="1:5" x14ac:dyDescent="0.2">
      <c r="A745" s="25" t="s">
        <v>741</v>
      </c>
      <c r="B745" s="28">
        <v>1018.17</v>
      </c>
      <c r="C745" s="28">
        <v>10230755.300000001</v>
      </c>
      <c r="D745" s="23"/>
      <c r="E745" s="23"/>
    </row>
    <row r="746" spans="1:5" x14ac:dyDescent="0.2">
      <c r="A746" s="25" t="s">
        <v>742</v>
      </c>
      <c r="B746" s="28">
        <v>1013.74</v>
      </c>
      <c r="C746" s="28">
        <v>10186256.16</v>
      </c>
      <c r="D746" s="23"/>
      <c r="E746" s="23"/>
    </row>
    <row r="747" spans="1:5" x14ac:dyDescent="0.2">
      <c r="A747" s="25" t="s">
        <v>743</v>
      </c>
      <c r="B747" s="28">
        <v>1014.15</v>
      </c>
      <c r="C747" s="28">
        <v>10190363.58</v>
      </c>
      <c r="D747" s="23"/>
      <c r="E747" s="23"/>
    </row>
    <row r="748" spans="1:5" x14ac:dyDescent="0.2">
      <c r="A748" s="25" t="s">
        <v>744</v>
      </c>
      <c r="B748" s="28">
        <v>1024.22</v>
      </c>
      <c r="C748" s="28">
        <v>10291538.09</v>
      </c>
      <c r="D748" s="23"/>
      <c r="E748" s="23"/>
    </row>
    <row r="749" spans="1:5" x14ac:dyDescent="0.2">
      <c r="A749" s="25" t="s">
        <v>745</v>
      </c>
      <c r="B749" s="28">
        <v>1022.22</v>
      </c>
      <c r="C749" s="28">
        <v>10271509.74</v>
      </c>
      <c r="D749" s="23"/>
      <c r="E749" s="23"/>
    </row>
    <row r="750" spans="1:5" x14ac:dyDescent="0.2">
      <c r="A750" s="25" t="s">
        <v>746</v>
      </c>
      <c r="B750" s="28">
        <v>1021.98</v>
      </c>
      <c r="C750" s="28">
        <v>10269024.76</v>
      </c>
      <c r="D750" s="23"/>
      <c r="E750" s="23"/>
    </row>
    <row r="751" spans="1:5" x14ac:dyDescent="0.2">
      <c r="A751" s="25" t="s">
        <v>747</v>
      </c>
      <c r="B751" s="28">
        <v>1023.7</v>
      </c>
      <c r="C751" s="28">
        <v>10286297.289999999</v>
      </c>
      <c r="D751" s="23"/>
      <c r="E751" s="23"/>
    </row>
    <row r="752" spans="1:5" x14ac:dyDescent="0.2">
      <c r="A752" s="25" t="s">
        <v>748</v>
      </c>
      <c r="B752" s="28">
        <v>1011.87</v>
      </c>
      <c r="C752" s="28">
        <v>10167516.09</v>
      </c>
      <c r="D752" s="23"/>
      <c r="E752" s="23"/>
    </row>
    <row r="753" spans="1:5" x14ac:dyDescent="0.2">
      <c r="A753" s="25" t="s">
        <v>749</v>
      </c>
      <c r="B753" s="28">
        <v>1002.09</v>
      </c>
      <c r="C753" s="28">
        <v>10069176.43</v>
      </c>
      <c r="D753" s="23"/>
      <c r="E753" s="23"/>
    </row>
    <row r="754" spans="1:5" x14ac:dyDescent="0.2">
      <c r="A754" s="25" t="s">
        <v>750</v>
      </c>
      <c r="B754" s="28">
        <v>998.09</v>
      </c>
      <c r="C754" s="28">
        <v>10028981.640000001</v>
      </c>
      <c r="D754" s="23"/>
      <c r="E754" s="23"/>
    </row>
    <row r="755" spans="1:5" x14ac:dyDescent="0.2">
      <c r="A755" s="25" t="s">
        <v>751</v>
      </c>
      <c r="B755" s="28">
        <v>1005.09</v>
      </c>
      <c r="C755" s="28">
        <v>10099309.189999999</v>
      </c>
      <c r="D755" s="23"/>
      <c r="E755" s="23"/>
    </row>
    <row r="756" spans="1:5" x14ac:dyDescent="0.2">
      <c r="A756" s="25" t="s">
        <v>752</v>
      </c>
      <c r="B756" s="28">
        <v>990.76</v>
      </c>
      <c r="C756" s="28">
        <v>9955399.9499999993</v>
      </c>
      <c r="D756" s="23"/>
      <c r="E756" s="23"/>
    </row>
    <row r="757" spans="1:5" x14ac:dyDescent="0.2">
      <c r="A757" s="25" t="s">
        <v>753</v>
      </c>
      <c r="B757" s="28">
        <v>988.47</v>
      </c>
      <c r="C757" s="28">
        <v>9932365.2200000007</v>
      </c>
      <c r="D757" s="23"/>
      <c r="E757" s="23"/>
    </row>
    <row r="758" spans="1:5" x14ac:dyDescent="0.2">
      <c r="A758" s="25" t="s">
        <v>754</v>
      </c>
      <c r="B758" s="28">
        <v>976.91</v>
      </c>
      <c r="C758" s="28">
        <v>9816202.7100000009</v>
      </c>
      <c r="D758" s="23"/>
      <c r="E758" s="23"/>
    </row>
    <row r="759" spans="1:5" x14ac:dyDescent="0.2">
      <c r="A759" s="25" t="s">
        <v>755</v>
      </c>
      <c r="B759" s="28">
        <v>990.05</v>
      </c>
      <c r="C759" s="28">
        <v>9948213.8800000008</v>
      </c>
      <c r="D759" s="23"/>
      <c r="E759" s="23"/>
    </row>
    <row r="760" spans="1:5" x14ac:dyDescent="0.2">
      <c r="A760" s="25" t="s">
        <v>756</v>
      </c>
      <c r="B760" s="28">
        <v>993.63</v>
      </c>
      <c r="C760" s="28">
        <v>9984143.6799999997</v>
      </c>
      <c r="D760" s="23"/>
      <c r="E760" s="23"/>
    </row>
    <row r="761" spans="1:5" x14ac:dyDescent="0.2">
      <c r="A761" s="25" t="s">
        <v>757</v>
      </c>
      <c r="B761" s="28">
        <v>977.62</v>
      </c>
      <c r="C761" s="28">
        <v>9823321.9600000009</v>
      </c>
      <c r="D761" s="23"/>
      <c r="E761" s="23"/>
    </row>
    <row r="762" spans="1:5" x14ac:dyDescent="0.2">
      <c r="A762" s="25" t="s">
        <v>758</v>
      </c>
      <c r="B762" s="28">
        <v>955.56</v>
      </c>
      <c r="C762" s="28">
        <v>9601697.4800000004</v>
      </c>
      <c r="D762" s="23"/>
      <c r="E762" s="23"/>
    </row>
    <row r="763" spans="1:5" x14ac:dyDescent="0.2">
      <c r="A763" s="25" t="s">
        <v>759</v>
      </c>
      <c r="B763" s="28">
        <v>933.94</v>
      </c>
      <c r="C763" s="28">
        <v>9384419.3200000003</v>
      </c>
      <c r="D763" s="23"/>
      <c r="E763" s="23"/>
    </row>
    <row r="764" spans="1:5" x14ac:dyDescent="0.2">
      <c r="A764" s="25" t="s">
        <v>760</v>
      </c>
      <c r="B764" s="28">
        <v>963.16</v>
      </c>
      <c r="C764" s="28">
        <v>9678046.3900000006</v>
      </c>
      <c r="D764" s="23"/>
      <c r="E764" s="23"/>
    </row>
    <row r="765" spans="1:5" x14ac:dyDescent="0.2">
      <c r="A765" s="25" t="s">
        <v>761</v>
      </c>
      <c r="B765" s="28">
        <v>970.59</v>
      </c>
      <c r="C765" s="28">
        <v>9752713.9299999997</v>
      </c>
      <c r="D765" s="23"/>
      <c r="E765" s="23"/>
    </row>
    <row r="766" spans="1:5" x14ac:dyDescent="0.2">
      <c r="A766" s="25" t="s">
        <v>762</v>
      </c>
      <c r="B766" s="28">
        <v>988.76</v>
      </c>
      <c r="C766" s="28">
        <v>9935248.4000000004</v>
      </c>
      <c r="D766" s="23"/>
      <c r="E766" s="23"/>
    </row>
    <row r="767" spans="1:5" x14ac:dyDescent="0.2">
      <c r="A767" s="25" t="s">
        <v>763</v>
      </c>
      <c r="B767" s="28">
        <v>994</v>
      </c>
      <c r="C767" s="28">
        <v>9987929.4299999997</v>
      </c>
      <c r="D767" s="23"/>
      <c r="E767" s="23"/>
    </row>
    <row r="768" spans="1:5" x14ac:dyDescent="0.2">
      <c r="A768" s="25" t="s">
        <v>764</v>
      </c>
      <c r="B768" s="28">
        <v>999.87</v>
      </c>
      <c r="C768" s="28">
        <v>10046885.359999999</v>
      </c>
      <c r="D768" s="23"/>
      <c r="E768" s="23"/>
    </row>
    <row r="769" spans="1:5" x14ac:dyDescent="0.2">
      <c r="A769" s="25" t="s">
        <v>765</v>
      </c>
      <c r="B769" s="28">
        <v>1002.78</v>
      </c>
      <c r="C769" s="28">
        <v>10076083.4</v>
      </c>
      <c r="D769" s="23"/>
      <c r="E769" s="23"/>
    </row>
    <row r="770" spans="1:5" x14ac:dyDescent="0.2">
      <c r="A770" s="25" t="s">
        <v>766</v>
      </c>
      <c r="B770" s="28">
        <v>1000.57</v>
      </c>
      <c r="C770" s="28">
        <v>10053903.52</v>
      </c>
      <c r="D770" s="23"/>
      <c r="E770" s="23"/>
    </row>
    <row r="771" spans="1:5" x14ac:dyDescent="0.2">
      <c r="A771" s="25" t="s">
        <v>767</v>
      </c>
      <c r="B771" s="28">
        <v>986.5</v>
      </c>
      <c r="C771" s="28">
        <v>9912541.0099999998</v>
      </c>
      <c r="D771" s="23"/>
      <c r="E771" s="23"/>
    </row>
    <row r="772" spans="1:5" x14ac:dyDescent="0.2">
      <c r="A772" s="25" t="s">
        <v>768</v>
      </c>
      <c r="B772" s="28">
        <v>1038.99</v>
      </c>
      <c r="C772" s="28">
        <v>10440007.08</v>
      </c>
      <c r="D772" s="23"/>
      <c r="E772" s="23"/>
    </row>
    <row r="773" spans="1:5" x14ac:dyDescent="0.2">
      <c r="A773" s="25" t="s">
        <v>769</v>
      </c>
      <c r="B773" s="28">
        <v>1039.9100000000001</v>
      </c>
      <c r="C773" s="28">
        <v>10449198.289999999</v>
      </c>
      <c r="D773" s="23"/>
      <c r="E773" s="23"/>
    </row>
    <row r="774" spans="1:5" x14ac:dyDescent="0.2">
      <c r="A774" s="25" t="s">
        <v>770</v>
      </c>
      <c r="B774" s="28">
        <v>1043.6300000000001</v>
      </c>
      <c r="C774" s="28">
        <v>10486613.050000001</v>
      </c>
      <c r="D774" s="23"/>
      <c r="E774" s="23"/>
    </row>
    <row r="775" spans="1:5" x14ac:dyDescent="0.2">
      <c r="A775" s="25" t="s">
        <v>771</v>
      </c>
      <c r="B775" s="28">
        <v>1041.9100000000001</v>
      </c>
      <c r="C775" s="28">
        <v>10469300.060000001</v>
      </c>
      <c r="D775" s="23"/>
      <c r="E775" s="23"/>
    </row>
    <row r="776" spans="1:5" x14ac:dyDescent="0.2">
      <c r="A776" s="25" t="s">
        <v>772</v>
      </c>
      <c r="B776" s="28">
        <v>1041.28</v>
      </c>
      <c r="C776" s="28">
        <v>10463002.289999999</v>
      </c>
      <c r="D776" s="23"/>
      <c r="E776" s="23"/>
    </row>
    <row r="777" spans="1:5" x14ac:dyDescent="0.2">
      <c r="A777" s="25" t="s">
        <v>773</v>
      </c>
      <c r="B777" s="28">
        <v>1040.54</v>
      </c>
      <c r="C777" s="28">
        <v>10455555.01</v>
      </c>
      <c r="D777" s="23"/>
      <c r="E777" s="23"/>
    </row>
    <row r="778" spans="1:5" x14ac:dyDescent="0.2">
      <c r="A778" s="25" t="s">
        <v>774</v>
      </c>
      <c r="B778" s="28">
        <v>1036.3</v>
      </c>
      <c r="C778" s="28">
        <v>10412923.220000001</v>
      </c>
      <c r="D778" s="23"/>
      <c r="E778" s="23"/>
    </row>
    <row r="779" spans="1:5" x14ac:dyDescent="0.2">
      <c r="A779" s="25" t="s">
        <v>775</v>
      </c>
      <c r="B779" s="28">
        <v>1040</v>
      </c>
      <c r="C779" s="28">
        <v>10450093.390000001</v>
      </c>
      <c r="D779" s="23"/>
      <c r="E779" s="23"/>
    </row>
    <row r="780" spans="1:5" x14ac:dyDescent="0.2">
      <c r="A780" s="25" t="s">
        <v>776</v>
      </c>
      <c r="B780" s="28">
        <v>1045.6199999999999</v>
      </c>
      <c r="C780" s="28">
        <v>10506557.949999999</v>
      </c>
      <c r="D780" s="23"/>
      <c r="E780" s="23"/>
    </row>
    <row r="781" spans="1:5" x14ac:dyDescent="0.2">
      <c r="A781" s="25" t="s">
        <v>777</v>
      </c>
      <c r="B781" s="28">
        <v>1046.8399999999999</v>
      </c>
      <c r="C781" s="28">
        <v>10518887.66</v>
      </c>
      <c r="D781" s="23"/>
      <c r="E781" s="23"/>
    </row>
    <row r="782" spans="1:5" x14ac:dyDescent="0.2">
      <c r="A782" s="25" t="s">
        <v>778</v>
      </c>
      <c r="B782" s="28">
        <v>1042.9100000000001</v>
      </c>
      <c r="C782" s="28">
        <v>10479344.6</v>
      </c>
      <c r="D782" s="23"/>
      <c r="E782" s="23"/>
    </row>
    <row r="783" spans="1:5" x14ac:dyDescent="0.2">
      <c r="A783" s="25" t="s">
        <v>779</v>
      </c>
      <c r="B783" s="28">
        <v>1039.5899999999999</v>
      </c>
      <c r="C783" s="28">
        <v>10446024.039999999</v>
      </c>
      <c r="D783" s="23"/>
      <c r="E783" s="23"/>
    </row>
    <row r="784" spans="1:5" x14ac:dyDescent="0.2">
      <c r="A784" s="25" t="s">
        <v>780</v>
      </c>
      <c r="B784" s="28">
        <v>1041.68</v>
      </c>
      <c r="C784" s="28">
        <v>10466971.27</v>
      </c>
      <c r="D784" s="23"/>
      <c r="E784" s="23"/>
    </row>
    <row r="785" spans="1:5" x14ac:dyDescent="0.2">
      <c r="A785" s="25" t="s">
        <v>781</v>
      </c>
      <c r="B785" s="28">
        <v>1037.1500000000001</v>
      </c>
      <c r="C785" s="28">
        <v>10421441.869999999</v>
      </c>
      <c r="D785" s="23"/>
      <c r="E785" s="23"/>
    </row>
    <row r="786" spans="1:5" x14ac:dyDescent="0.2">
      <c r="A786" s="25" t="s">
        <v>782</v>
      </c>
      <c r="B786" s="28">
        <v>1037.0999999999999</v>
      </c>
      <c r="C786" s="28">
        <v>10420997.77</v>
      </c>
      <c r="D786" s="23"/>
      <c r="E786" s="23"/>
    </row>
    <row r="787" spans="1:5" x14ac:dyDescent="0.2">
      <c r="A787" s="25" t="s">
        <v>783</v>
      </c>
      <c r="B787" s="28">
        <v>1035.76</v>
      </c>
      <c r="C787" s="28">
        <v>10407492.91</v>
      </c>
      <c r="D787" s="23"/>
      <c r="E787" s="23"/>
    </row>
    <row r="788" spans="1:5" x14ac:dyDescent="0.2">
      <c r="A788" s="25" t="s">
        <v>784</v>
      </c>
      <c r="B788" s="28">
        <v>1028.8</v>
      </c>
      <c r="C788" s="28">
        <v>10337591.08</v>
      </c>
      <c r="D788" s="23"/>
      <c r="E788" s="23"/>
    </row>
    <row r="789" spans="1:5" x14ac:dyDescent="0.2">
      <c r="A789" s="25" t="s">
        <v>785</v>
      </c>
      <c r="B789" s="28">
        <v>1025.3499999999999</v>
      </c>
      <c r="C789" s="28">
        <v>10302884.91</v>
      </c>
      <c r="D789" s="23"/>
      <c r="E789" s="23"/>
    </row>
    <row r="790" spans="1:5" x14ac:dyDescent="0.2">
      <c r="A790" s="25" t="s">
        <v>786</v>
      </c>
      <c r="B790" s="28">
        <v>1019.8</v>
      </c>
      <c r="C790" s="28">
        <v>10247177.119999999</v>
      </c>
      <c r="D790" s="23"/>
      <c r="E790" s="23"/>
    </row>
    <row r="791" spans="1:5" x14ac:dyDescent="0.2">
      <c r="A791" s="25" t="s">
        <v>787</v>
      </c>
      <c r="B791" s="28">
        <v>1026.92</v>
      </c>
      <c r="C791" s="28">
        <v>10318657.949999999</v>
      </c>
      <c r="D791" s="23"/>
      <c r="E791" s="23"/>
    </row>
    <row r="792" spans="1:5" x14ac:dyDescent="0.2">
      <c r="A792" s="25" t="s">
        <v>788</v>
      </c>
      <c r="B792" s="28">
        <v>1026.92</v>
      </c>
      <c r="C792" s="28">
        <v>10318698.279999999</v>
      </c>
      <c r="D792" s="23"/>
      <c r="E792" s="23"/>
    </row>
    <row r="793" spans="1:5" x14ac:dyDescent="0.2">
      <c r="A793" s="25" t="s">
        <v>789</v>
      </c>
      <c r="B793" s="28">
        <v>1025.3800000000001</v>
      </c>
      <c r="C793" s="28">
        <v>10303261.57</v>
      </c>
      <c r="D793" s="23"/>
      <c r="E793" s="23"/>
    </row>
    <row r="794" spans="1:5" x14ac:dyDescent="0.2">
      <c r="A794" s="25" t="s">
        <v>790</v>
      </c>
      <c r="B794" s="28">
        <v>1033.21</v>
      </c>
      <c r="C794" s="28">
        <v>10381855.58</v>
      </c>
      <c r="D794" s="23"/>
      <c r="E794" s="23"/>
    </row>
    <row r="795" spans="1:5" x14ac:dyDescent="0.2">
      <c r="A795" s="25" t="s">
        <v>791</v>
      </c>
      <c r="B795" s="28">
        <v>1032.97</v>
      </c>
      <c r="C795" s="28">
        <v>10379499.359999999</v>
      </c>
      <c r="D795" s="23"/>
      <c r="E795" s="23"/>
    </row>
    <row r="796" spans="1:5" x14ac:dyDescent="0.2">
      <c r="A796" s="25" t="s">
        <v>792</v>
      </c>
      <c r="B796" s="28">
        <v>1037.44</v>
      </c>
      <c r="C796" s="28">
        <v>10424439.9</v>
      </c>
      <c r="D796" s="23"/>
      <c r="E796" s="23"/>
    </row>
    <row r="797" spans="1:5" x14ac:dyDescent="0.2">
      <c r="A797" s="25" t="s">
        <v>793</v>
      </c>
      <c r="B797" s="28">
        <v>1041.69</v>
      </c>
      <c r="C797" s="28">
        <v>10467103.119999999</v>
      </c>
      <c r="D797" s="23"/>
      <c r="E797" s="23"/>
    </row>
    <row r="798" spans="1:5" x14ac:dyDescent="0.2">
      <c r="A798" s="25" t="s">
        <v>794</v>
      </c>
      <c r="B798" s="28">
        <v>1047.1500000000001</v>
      </c>
      <c r="C798" s="28">
        <v>10521980.630000001</v>
      </c>
      <c r="D798" s="23"/>
      <c r="E798" s="23"/>
    </row>
    <row r="799" spans="1:5" x14ac:dyDescent="0.2">
      <c r="A799" s="25" t="s">
        <v>795</v>
      </c>
      <c r="B799" s="28">
        <v>1042.8900000000001</v>
      </c>
      <c r="C799" s="28">
        <v>10479135.359999999</v>
      </c>
      <c r="D799" s="23"/>
      <c r="E799" s="23"/>
    </row>
    <row r="800" spans="1:5" x14ac:dyDescent="0.2">
      <c r="A800" s="25" t="s">
        <v>796</v>
      </c>
      <c r="B800" s="28">
        <v>1047.31</v>
      </c>
      <c r="C800" s="28">
        <v>10523530.199999999</v>
      </c>
      <c r="D800" s="23"/>
      <c r="E800" s="23"/>
    </row>
    <row r="801" spans="1:5" x14ac:dyDescent="0.2">
      <c r="A801" s="25" t="s">
        <v>797</v>
      </c>
      <c r="B801" s="28">
        <v>1045.25</v>
      </c>
      <c r="C801" s="28">
        <v>10502894.01</v>
      </c>
      <c r="D801" s="23"/>
      <c r="E801" s="23"/>
    </row>
    <row r="802" spans="1:5" x14ac:dyDescent="0.2">
      <c r="A802" s="25" t="s">
        <v>798</v>
      </c>
      <c r="B802" s="28">
        <v>1043.78</v>
      </c>
      <c r="C802" s="28">
        <v>10488056.85</v>
      </c>
      <c r="D802" s="23"/>
      <c r="E802" s="23"/>
    </row>
    <row r="803" spans="1:5" x14ac:dyDescent="0.2">
      <c r="A803" s="25" t="s">
        <v>799</v>
      </c>
      <c r="B803" s="28">
        <v>1044.69</v>
      </c>
      <c r="C803" s="28">
        <v>10497275.039999999</v>
      </c>
      <c r="D803" s="23"/>
      <c r="E803" s="23"/>
    </row>
    <row r="804" spans="1:5" x14ac:dyDescent="0.2">
      <c r="A804" s="25" t="s">
        <v>800</v>
      </c>
      <c r="B804" s="28">
        <v>1046.25</v>
      </c>
      <c r="C804" s="28">
        <v>10512891.800000001</v>
      </c>
      <c r="D804" s="23"/>
      <c r="E804" s="23"/>
    </row>
    <row r="805" spans="1:5" x14ac:dyDescent="0.2">
      <c r="A805" s="25" t="s">
        <v>801</v>
      </c>
      <c r="B805" s="28">
        <v>1041.77</v>
      </c>
      <c r="C805" s="28">
        <v>10467899</v>
      </c>
      <c r="D805" s="23"/>
      <c r="E805" s="23"/>
    </row>
    <row r="806" spans="1:5" x14ac:dyDescent="0.2">
      <c r="A806" s="25" t="s">
        <v>802</v>
      </c>
      <c r="B806" s="28">
        <v>1043.92</v>
      </c>
      <c r="C806" s="28">
        <v>10489472.779999999</v>
      </c>
      <c r="D806" s="23"/>
      <c r="E806" s="23"/>
    </row>
    <row r="807" spans="1:5" x14ac:dyDescent="0.2">
      <c r="A807" s="25" t="s">
        <v>803</v>
      </c>
      <c r="B807" s="28">
        <v>1037.3800000000001</v>
      </c>
      <c r="C807" s="28">
        <v>10423785.710000001</v>
      </c>
      <c r="D807" s="23"/>
      <c r="E807" s="23"/>
    </row>
    <row r="808" spans="1:5" x14ac:dyDescent="0.2">
      <c r="A808" s="25" t="s">
        <v>804</v>
      </c>
      <c r="B808" s="28">
        <v>1036.26</v>
      </c>
      <c r="C808" s="28">
        <v>10412592.539999999</v>
      </c>
      <c r="D808" s="23"/>
      <c r="E808" s="23"/>
    </row>
    <row r="809" spans="1:5" x14ac:dyDescent="0.2">
      <c r="A809" s="25" t="s">
        <v>805</v>
      </c>
      <c r="B809" s="28">
        <v>1048.53</v>
      </c>
      <c r="C809" s="28">
        <v>10535882.02</v>
      </c>
      <c r="D809" s="23"/>
      <c r="E809" s="23"/>
    </row>
    <row r="810" spans="1:5" x14ac:dyDescent="0.2">
      <c r="A810" s="25" t="s">
        <v>806</v>
      </c>
      <c r="B810" s="28">
        <v>1047.27</v>
      </c>
      <c r="C810" s="28">
        <v>10523145.92</v>
      </c>
      <c r="D810" s="23"/>
      <c r="E810" s="23"/>
    </row>
    <row r="811" spans="1:5" x14ac:dyDescent="0.2">
      <c r="A811" s="25" t="s">
        <v>807</v>
      </c>
      <c r="B811" s="28">
        <v>1044.8900000000001</v>
      </c>
      <c r="C811" s="28">
        <v>10499210.26</v>
      </c>
      <c r="D811" s="23"/>
      <c r="E811" s="23"/>
    </row>
    <row r="812" spans="1:5" x14ac:dyDescent="0.2">
      <c r="A812" s="25" t="s">
        <v>808</v>
      </c>
      <c r="B812" s="28">
        <v>1043.83</v>
      </c>
      <c r="C812" s="28">
        <v>10488654.460000001</v>
      </c>
      <c r="D812" s="23"/>
      <c r="E812" s="23"/>
    </row>
    <row r="813" spans="1:5" x14ac:dyDescent="0.2">
      <c r="A813" s="25" t="s">
        <v>809</v>
      </c>
      <c r="B813" s="28">
        <v>1044.55</v>
      </c>
      <c r="C813" s="28">
        <v>10495809.9</v>
      </c>
      <c r="D813" s="23"/>
      <c r="E813" s="23"/>
    </row>
    <row r="814" spans="1:5" x14ac:dyDescent="0.2">
      <c r="A814" s="25" t="s">
        <v>810</v>
      </c>
      <c r="B814" s="28">
        <v>1044.1400000000001</v>
      </c>
      <c r="C814" s="28">
        <v>10491677.52</v>
      </c>
      <c r="D814" s="23"/>
      <c r="E814" s="23"/>
    </row>
    <row r="815" spans="1:5" x14ac:dyDescent="0.2">
      <c r="A815" s="25" t="s">
        <v>811</v>
      </c>
      <c r="B815" s="28">
        <v>1044.53</v>
      </c>
      <c r="C815" s="28">
        <v>10495677.189999999</v>
      </c>
      <c r="D815" s="23"/>
      <c r="E815" s="23"/>
    </row>
    <row r="816" spans="1:5" x14ac:dyDescent="0.2">
      <c r="A816" s="25" t="s">
        <v>812</v>
      </c>
      <c r="B816" s="28">
        <v>1040.31</v>
      </c>
      <c r="C816" s="28">
        <v>10453255.189999999</v>
      </c>
      <c r="D816" s="23"/>
      <c r="E816" s="23"/>
    </row>
    <row r="817" spans="1:5" x14ac:dyDescent="0.2">
      <c r="A817" s="25" t="s">
        <v>813</v>
      </c>
      <c r="B817" s="28">
        <v>1041.5999999999999</v>
      </c>
      <c r="C817" s="28">
        <v>10466223.960000001</v>
      </c>
      <c r="D817" s="23"/>
      <c r="E817" s="23"/>
    </row>
    <row r="818" spans="1:5" x14ac:dyDescent="0.2">
      <c r="A818" s="25" t="s">
        <v>814</v>
      </c>
      <c r="B818" s="28">
        <v>1036.53</v>
      </c>
      <c r="C818" s="28">
        <v>10415237.470000001</v>
      </c>
      <c r="D818" s="23"/>
      <c r="E818" s="23"/>
    </row>
    <row r="819" spans="1:5" x14ac:dyDescent="0.2">
      <c r="A819" s="25" t="s">
        <v>815</v>
      </c>
      <c r="B819" s="28">
        <v>1033.8699999999999</v>
      </c>
      <c r="C819" s="28">
        <v>10388534.789999999</v>
      </c>
      <c r="D819" s="23"/>
      <c r="E819" s="23"/>
    </row>
    <row r="820" spans="1:5" x14ac:dyDescent="0.2">
      <c r="A820" s="25" t="s">
        <v>816</v>
      </c>
      <c r="B820" s="28">
        <v>1029.76</v>
      </c>
      <c r="C820" s="28">
        <v>10347185.5</v>
      </c>
      <c r="D820" s="23"/>
      <c r="E820" s="23"/>
    </row>
    <row r="821" spans="1:5" x14ac:dyDescent="0.2">
      <c r="A821" s="25" t="s">
        <v>817</v>
      </c>
      <c r="B821" s="28">
        <v>1027.8699999999999</v>
      </c>
      <c r="C821" s="28">
        <v>10328192.140000001</v>
      </c>
      <c r="D821" s="23"/>
      <c r="E821" s="23"/>
    </row>
    <row r="822" spans="1:5" x14ac:dyDescent="0.2">
      <c r="A822" s="25" t="s">
        <v>818</v>
      </c>
      <c r="B822" s="28">
        <v>1026.4000000000001</v>
      </c>
      <c r="C822" s="28">
        <v>10313465.279999999</v>
      </c>
      <c r="D822" s="23"/>
      <c r="E822" s="23"/>
    </row>
    <row r="823" spans="1:5" x14ac:dyDescent="0.2">
      <c r="A823" s="25" t="s">
        <v>819</v>
      </c>
      <c r="B823" s="28">
        <v>1028.2</v>
      </c>
      <c r="C823" s="28">
        <v>10331569.92</v>
      </c>
      <c r="D823" s="23"/>
      <c r="E823" s="23"/>
    </row>
    <row r="824" spans="1:5" x14ac:dyDescent="0.2">
      <c r="A824" s="25" t="s">
        <v>820</v>
      </c>
      <c r="B824" s="28">
        <v>1029.6400000000001</v>
      </c>
      <c r="C824" s="28">
        <v>10345998.140000001</v>
      </c>
      <c r="D824" s="23"/>
      <c r="E824" s="23"/>
    </row>
    <row r="825" spans="1:5" x14ac:dyDescent="0.2">
      <c r="A825" s="25" t="s">
        <v>821</v>
      </c>
      <c r="B825" s="28">
        <v>1026.27</v>
      </c>
      <c r="C825" s="28">
        <v>10312199.34</v>
      </c>
      <c r="D825" s="23"/>
      <c r="E825" s="23"/>
    </row>
    <row r="826" spans="1:5" x14ac:dyDescent="0.2">
      <c r="A826" s="25" t="s">
        <v>822</v>
      </c>
      <c r="B826" s="28">
        <v>1018.64</v>
      </c>
      <c r="C826" s="28">
        <v>10235463.01</v>
      </c>
      <c r="D826" s="23"/>
      <c r="E826" s="23"/>
    </row>
    <row r="827" spans="1:5" x14ac:dyDescent="0.2">
      <c r="A827" s="25" t="s">
        <v>823</v>
      </c>
      <c r="B827" s="28">
        <v>1017.98</v>
      </c>
      <c r="C827" s="28">
        <v>10228888.16</v>
      </c>
      <c r="D827" s="23"/>
      <c r="E827" s="23"/>
    </row>
    <row r="828" spans="1:5" x14ac:dyDescent="0.2">
      <c r="A828" s="25" t="s">
        <v>824</v>
      </c>
      <c r="B828" s="28">
        <v>1020.01</v>
      </c>
      <c r="C828" s="28">
        <v>10249309.619999999</v>
      </c>
      <c r="D828" s="23"/>
      <c r="E828" s="23"/>
    </row>
    <row r="829" spans="1:5" x14ac:dyDescent="0.2">
      <c r="A829" s="25" t="s">
        <v>825</v>
      </c>
      <c r="B829" s="28">
        <v>1018.56</v>
      </c>
      <c r="C829" s="28">
        <v>10234701.560000001</v>
      </c>
      <c r="D829" s="23"/>
      <c r="E829" s="23"/>
    </row>
    <row r="830" spans="1:5" x14ac:dyDescent="0.2">
      <c r="A830" s="25" t="s">
        <v>826</v>
      </c>
      <c r="B830" s="28">
        <v>1026.8</v>
      </c>
      <c r="C830" s="28">
        <v>10317466.07</v>
      </c>
      <c r="D830" s="23"/>
      <c r="E830" s="23"/>
    </row>
    <row r="831" spans="1:5" x14ac:dyDescent="0.2">
      <c r="A831" s="25" t="s">
        <v>827</v>
      </c>
      <c r="B831" s="28">
        <v>1026.06</v>
      </c>
      <c r="C831" s="28">
        <v>10310056.26</v>
      </c>
      <c r="D831" s="23"/>
      <c r="E831" s="23"/>
    </row>
    <row r="832" spans="1:5" x14ac:dyDescent="0.2">
      <c r="A832" s="25" t="s">
        <v>828</v>
      </c>
      <c r="B832" s="28">
        <v>1028.9100000000001</v>
      </c>
      <c r="C832" s="28">
        <v>10338671.529999999</v>
      </c>
      <c r="D832" s="23"/>
      <c r="E832" s="23"/>
    </row>
    <row r="833" spans="1:5" x14ac:dyDescent="0.2">
      <c r="A833" s="25" t="s">
        <v>829</v>
      </c>
      <c r="B833" s="28">
        <v>1029.18</v>
      </c>
      <c r="C833" s="28">
        <v>10341428.810000001</v>
      </c>
      <c r="D833" s="23"/>
      <c r="E833" s="23"/>
    </row>
    <row r="834" spans="1:5" x14ac:dyDescent="0.2">
      <c r="A834" s="25" t="s">
        <v>830</v>
      </c>
      <c r="B834" s="28">
        <v>1032.6099999999999</v>
      </c>
      <c r="C834" s="28">
        <v>10375855.58</v>
      </c>
      <c r="D834" s="23"/>
      <c r="E834" s="23"/>
    </row>
    <row r="835" spans="1:5" x14ac:dyDescent="0.2">
      <c r="A835" s="25" t="s">
        <v>831</v>
      </c>
      <c r="B835" s="28">
        <v>1038.21</v>
      </c>
      <c r="C835" s="28">
        <v>10432180.140000001</v>
      </c>
      <c r="D835" s="23"/>
      <c r="E835" s="23"/>
    </row>
    <row r="836" spans="1:5" x14ac:dyDescent="0.2">
      <c r="A836" s="25" t="s">
        <v>832</v>
      </c>
      <c r="B836" s="28">
        <v>1034.69</v>
      </c>
      <c r="C836" s="28">
        <v>10396721.66</v>
      </c>
      <c r="D836" s="23"/>
      <c r="E836" s="23"/>
    </row>
    <row r="837" spans="1:5" x14ac:dyDescent="0.2">
      <c r="A837" s="25" t="s">
        <v>833</v>
      </c>
      <c r="B837" s="28">
        <v>1033.4100000000001</v>
      </c>
      <c r="C837" s="28">
        <v>10383905.98</v>
      </c>
      <c r="D837" s="23"/>
      <c r="E837" s="23"/>
    </row>
    <row r="838" spans="1:5" x14ac:dyDescent="0.2">
      <c r="A838" s="25" t="s">
        <v>834</v>
      </c>
      <c r="B838" s="28">
        <v>1033.95</v>
      </c>
      <c r="C838" s="28">
        <v>10389341.6</v>
      </c>
      <c r="D838" s="23"/>
      <c r="E838" s="23"/>
    </row>
    <row r="839" spans="1:5" x14ac:dyDescent="0.2">
      <c r="A839" s="25" t="s">
        <v>835</v>
      </c>
      <c r="B839" s="28">
        <v>1036.1600000000001</v>
      </c>
      <c r="C839" s="28">
        <v>10411497.93</v>
      </c>
      <c r="D839" s="23"/>
      <c r="E839" s="23"/>
    </row>
    <row r="840" spans="1:5" x14ac:dyDescent="0.2">
      <c r="A840" s="25" t="s">
        <v>836</v>
      </c>
      <c r="B840" s="28">
        <v>1033.24</v>
      </c>
      <c r="C840" s="28">
        <v>10382177.1</v>
      </c>
      <c r="D840" s="23"/>
      <c r="E840" s="23"/>
    </row>
    <row r="841" spans="1:5" x14ac:dyDescent="0.2">
      <c r="A841" s="25" t="s">
        <v>837</v>
      </c>
      <c r="B841" s="28">
        <v>1029.76</v>
      </c>
      <c r="C841" s="28">
        <v>10347226.310000001</v>
      </c>
      <c r="D841" s="23"/>
      <c r="E841" s="23"/>
    </row>
    <row r="842" spans="1:5" x14ac:dyDescent="0.2">
      <c r="A842" s="25" t="s">
        <v>838</v>
      </c>
      <c r="B842" s="28">
        <v>1027.6199999999999</v>
      </c>
      <c r="C842" s="28">
        <v>10325687.289999999</v>
      </c>
      <c r="D842" s="23"/>
      <c r="E842" s="23"/>
    </row>
    <row r="843" spans="1:5" x14ac:dyDescent="0.2">
      <c r="A843" s="25" t="s">
        <v>839</v>
      </c>
      <c r="B843" s="28">
        <v>1025.95</v>
      </c>
      <c r="C843" s="28">
        <v>10308987.119999999</v>
      </c>
      <c r="D843" s="23"/>
      <c r="E843" s="23"/>
    </row>
    <row r="844" spans="1:5" x14ac:dyDescent="0.2">
      <c r="A844" s="25" t="s">
        <v>840</v>
      </c>
      <c r="B844" s="28">
        <v>1031.26</v>
      </c>
      <c r="C844" s="28">
        <v>10362299.57</v>
      </c>
      <c r="D844" s="23"/>
      <c r="E844" s="23"/>
    </row>
    <row r="845" spans="1:5" x14ac:dyDescent="0.2">
      <c r="A845" s="25" t="s">
        <v>841</v>
      </c>
      <c r="B845" s="28">
        <v>1029.9100000000001</v>
      </c>
      <c r="C845" s="28">
        <v>10348749.130000001</v>
      </c>
      <c r="D845" s="23"/>
      <c r="E845" s="23"/>
    </row>
    <row r="846" spans="1:5" x14ac:dyDescent="0.2">
      <c r="A846" s="25" t="s">
        <v>842</v>
      </c>
      <c r="B846" s="28">
        <v>1031.31</v>
      </c>
      <c r="C846" s="28">
        <v>10362854.550000001</v>
      </c>
      <c r="D846" s="23"/>
      <c r="E846" s="23"/>
    </row>
    <row r="847" spans="1:5" x14ac:dyDescent="0.2">
      <c r="A847" s="25" t="s">
        <v>843</v>
      </c>
      <c r="B847" s="28">
        <v>1036.33</v>
      </c>
      <c r="C847" s="28">
        <v>10413243.15</v>
      </c>
      <c r="D847" s="23"/>
      <c r="E847" s="23"/>
    </row>
    <row r="848" spans="1:5" x14ac:dyDescent="0.2">
      <c r="A848" s="25" t="s">
        <v>844</v>
      </c>
      <c r="B848" s="28">
        <v>1035.43</v>
      </c>
      <c r="C848" s="28">
        <v>10404242.77</v>
      </c>
      <c r="D848" s="23"/>
      <c r="E848" s="23"/>
    </row>
    <row r="849" spans="1:5" x14ac:dyDescent="0.2">
      <c r="A849" s="25" t="s">
        <v>845</v>
      </c>
      <c r="B849" s="28">
        <v>1034.92</v>
      </c>
      <c r="C849" s="28">
        <v>10399055.029999999</v>
      </c>
      <c r="D849" s="23"/>
      <c r="E849" s="23"/>
    </row>
    <row r="850" spans="1:5" x14ac:dyDescent="0.2">
      <c r="A850" s="25" t="s">
        <v>846</v>
      </c>
      <c r="B850" s="28">
        <v>1037.0899999999999</v>
      </c>
      <c r="C850" s="28">
        <v>10420835.550000001</v>
      </c>
      <c r="D850" s="23"/>
      <c r="E850" s="23"/>
    </row>
    <row r="851" spans="1:5" x14ac:dyDescent="0.2">
      <c r="A851" s="25" t="s">
        <v>847</v>
      </c>
      <c r="B851" s="28">
        <v>1034.55</v>
      </c>
      <c r="C851" s="28">
        <v>10395401.5</v>
      </c>
      <c r="D851" s="23"/>
      <c r="E851" s="23"/>
    </row>
    <row r="852" spans="1:5" x14ac:dyDescent="0.2">
      <c r="A852" s="25" t="s">
        <v>848</v>
      </c>
      <c r="B852" s="28">
        <v>1038.96</v>
      </c>
      <c r="C852" s="28">
        <v>10439700.619999999</v>
      </c>
      <c r="D852" s="23"/>
      <c r="E852" s="23"/>
    </row>
    <row r="853" spans="1:5" x14ac:dyDescent="0.2">
      <c r="A853" s="25" t="s">
        <v>849</v>
      </c>
      <c r="B853" s="28">
        <v>1036.92</v>
      </c>
      <c r="C853" s="28">
        <v>10419171.93</v>
      </c>
      <c r="D853" s="23"/>
      <c r="E853" s="23"/>
    </row>
    <row r="854" spans="1:5" x14ac:dyDescent="0.2">
      <c r="A854" s="25" t="s">
        <v>850</v>
      </c>
      <c r="B854" s="28">
        <v>1037.42</v>
      </c>
      <c r="C854" s="28">
        <v>10374153.01</v>
      </c>
      <c r="D854" s="23"/>
      <c r="E854" s="23"/>
    </row>
    <row r="855" spans="1:5" x14ac:dyDescent="0.2">
      <c r="A855" s="25" t="s">
        <v>851</v>
      </c>
      <c r="B855" s="28">
        <v>1034.1400000000001</v>
      </c>
      <c r="C855" s="28">
        <v>10341363.970000001</v>
      </c>
      <c r="D855" s="23"/>
      <c r="E855" s="23"/>
    </row>
    <row r="856" spans="1:5" x14ac:dyDescent="0.2">
      <c r="A856" s="25" t="s">
        <v>852</v>
      </c>
      <c r="B856" s="28">
        <v>1034.9100000000001</v>
      </c>
      <c r="C856" s="28">
        <v>10349092.15</v>
      </c>
      <c r="D856" s="23"/>
      <c r="E856" s="23"/>
    </row>
    <row r="857" spans="1:5" x14ac:dyDescent="0.2">
      <c r="A857" s="25" t="s">
        <v>853</v>
      </c>
      <c r="B857" s="28">
        <v>1038.01</v>
      </c>
      <c r="C857" s="28">
        <v>10380097.380000001</v>
      </c>
      <c r="D857" s="23"/>
      <c r="E857" s="23"/>
    </row>
    <row r="858" spans="1:5" x14ac:dyDescent="0.2">
      <c r="A858" s="25" t="s">
        <v>854</v>
      </c>
      <c r="B858" s="28">
        <v>1042.28</v>
      </c>
      <c r="C858" s="28">
        <v>10422760.35</v>
      </c>
      <c r="D858" s="23"/>
      <c r="E858" s="23"/>
    </row>
    <row r="859" spans="1:5" x14ac:dyDescent="0.2">
      <c r="A859" s="25" t="s">
        <v>855</v>
      </c>
      <c r="B859" s="28">
        <v>1042.17</v>
      </c>
      <c r="C859" s="28">
        <v>10421683.289999999</v>
      </c>
      <c r="D859" s="23"/>
      <c r="E859" s="23"/>
    </row>
    <row r="860" spans="1:5" x14ac:dyDescent="0.2">
      <c r="A860" s="25" t="s">
        <v>856</v>
      </c>
      <c r="B860" s="28">
        <v>1040.52</v>
      </c>
      <c r="C860" s="28">
        <v>10405168.42</v>
      </c>
      <c r="D860" s="23"/>
      <c r="E860" s="23"/>
    </row>
    <row r="861" spans="1:5" x14ac:dyDescent="0.2">
      <c r="A861" s="25" t="s">
        <v>857</v>
      </c>
      <c r="B861" s="28">
        <v>1038.03</v>
      </c>
      <c r="C861" s="28">
        <v>10380269.880000001</v>
      </c>
      <c r="D861" s="23"/>
      <c r="E861" s="23"/>
    </row>
    <row r="862" spans="1:5" x14ac:dyDescent="0.2">
      <c r="A862" s="25" t="s">
        <v>858</v>
      </c>
      <c r="B862" s="28">
        <v>1043.08</v>
      </c>
      <c r="C862" s="28">
        <v>10430813.1</v>
      </c>
      <c r="D862" s="23"/>
      <c r="E862" s="23"/>
    </row>
    <row r="863" spans="1:5" x14ac:dyDescent="0.2">
      <c r="A863" s="25" t="s">
        <v>859</v>
      </c>
      <c r="B863" s="28">
        <v>1041.23</v>
      </c>
      <c r="C863" s="28">
        <v>10412346.439999999</v>
      </c>
      <c r="D863" s="23"/>
      <c r="E863" s="23"/>
    </row>
    <row r="864" spans="1:5" x14ac:dyDescent="0.2">
      <c r="A864" s="25" t="s">
        <v>860</v>
      </c>
      <c r="B864" s="28">
        <v>1035.4100000000001</v>
      </c>
      <c r="C864" s="28">
        <v>10354103.4</v>
      </c>
      <c r="D864" s="23"/>
      <c r="E864" s="23"/>
    </row>
    <row r="865" spans="1:5" x14ac:dyDescent="0.2">
      <c r="A865" s="25" t="s">
        <v>861</v>
      </c>
      <c r="B865" s="28">
        <v>1036.4100000000001</v>
      </c>
      <c r="C865" s="28">
        <v>10364136.99</v>
      </c>
      <c r="D865" s="23"/>
      <c r="E865" s="23"/>
    </row>
    <row r="866" spans="1:5" x14ac:dyDescent="0.2">
      <c r="A866" s="25" t="s">
        <v>862</v>
      </c>
      <c r="B866" s="28">
        <v>1035.93</v>
      </c>
      <c r="C866" s="28">
        <v>10359349.529999999</v>
      </c>
      <c r="D866" s="23"/>
      <c r="E866" s="23"/>
    </row>
    <row r="867" spans="1:5" x14ac:dyDescent="0.2">
      <c r="A867" s="25" t="s">
        <v>863</v>
      </c>
      <c r="B867" s="28">
        <v>1031.0999999999999</v>
      </c>
      <c r="C867" s="28">
        <v>10311034.800000001</v>
      </c>
      <c r="D867" s="23"/>
      <c r="E867" s="23"/>
    </row>
    <row r="868" spans="1:5" x14ac:dyDescent="0.2">
      <c r="A868" s="25" t="s">
        <v>864</v>
      </c>
      <c r="B868" s="28">
        <v>1028.23</v>
      </c>
      <c r="C868" s="28">
        <v>10282301.880000001</v>
      </c>
      <c r="D868" s="23"/>
      <c r="E868" s="23"/>
    </row>
    <row r="869" spans="1:5" x14ac:dyDescent="0.2">
      <c r="A869" s="25" t="s">
        <v>865</v>
      </c>
      <c r="B869" s="28">
        <v>1023.66</v>
      </c>
      <c r="C869" s="28">
        <v>10236643.99</v>
      </c>
      <c r="D869" s="23"/>
      <c r="E869" s="23"/>
    </row>
    <row r="870" spans="1:5" x14ac:dyDescent="0.2">
      <c r="A870" s="25" t="s">
        <v>866</v>
      </c>
      <c r="B870" s="28">
        <v>1021.09</v>
      </c>
      <c r="C870" s="28">
        <v>10210914.08</v>
      </c>
      <c r="D870" s="23"/>
      <c r="E870" s="23"/>
    </row>
    <row r="871" spans="1:5" x14ac:dyDescent="0.2">
      <c r="A871" s="25" t="s">
        <v>867</v>
      </c>
      <c r="B871" s="28">
        <v>1020.01</v>
      </c>
      <c r="C871" s="28">
        <v>10200147.23</v>
      </c>
      <c r="D871" s="23"/>
      <c r="E871" s="23"/>
    </row>
    <row r="872" spans="1:5" x14ac:dyDescent="0.2">
      <c r="A872" s="25" t="s">
        <v>868</v>
      </c>
      <c r="B872" s="28">
        <v>1020.37</v>
      </c>
      <c r="C872" s="28">
        <v>10203721.220000001</v>
      </c>
      <c r="D872" s="23"/>
      <c r="E872" s="23"/>
    </row>
    <row r="873" spans="1:5" x14ac:dyDescent="0.2">
      <c r="A873" s="25" t="s">
        <v>869</v>
      </c>
      <c r="B873" s="28">
        <v>1022.28</v>
      </c>
      <c r="C873" s="28">
        <v>10222834.720000001</v>
      </c>
      <c r="D873" s="23"/>
      <c r="E873" s="23"/>
    </row>
    <row r="874" spans="1:5" x14ac:dyDescent="0.2">
      <c r="A874" s="25" t="s">
        <v>870</v>
      </c>
      <c r="B874" s="28">
        <v>1021.26</v>
      </c>
      <c r="C874" s="28">
        <v>10212642.470000001</v>
      </c>
      <c r="D874" s="23"/>
      <c r="E874" s="23"/>
    </row>
    <row r="875" spans="1:5" x14ac:dyDescent="0.2">
      <c r="A875" s="25" t="s">
        <v>871</v>
      </c>
      <c r="B875" s="28">
        <v>1024.53</v>
      </c>
      <c r="C875" s="28">
        <v>10245272.960000001</v>
      </c>
      <c r="D875" s="23"/>
      <c r="E875" s="23"/>
    </row>
    <row r="876" spans="1:5" x14ac:dyDescent="0.2">
      <c r="A876" s="25" t="s">
        <v>872</v>
      </c>
      <c r="B876" s="28">
        <v>1027.26</v>
      </c>
      <c r="C876" s="28">
        <v>10272561.07</v>
      </c>
      <c r="D876" s="23"/>
      <c r="E876" s="23"/>
    </row>
    <row r="877" spans="1:5" x14ac:dyDescent="0.2">
      <c r="A877" s="25" t="s">
        <v>873</v>
      </c>
      <c r="B877" s="28">
        <v>1025.22</v>
      </c>
      <c r="C877" s="28">
        <v>10252211.83</v>
      </c>
      <c r="D877" s="23"/>
      <c r="E877" s="23"/>
    </row>
    <row r="878" spans="1:5" x14ac:dyDescent="0.2">
      <c r="A878" s="25" t="s">
        <v>874</v>
      </c>
      <c r="B878" s="28">
        <v>1025</v>
      </c>
      <c r="C878" s="28">
        <v>10249988.449999999</v>
      </c>
      <c r="D878" s="23"/>
      <c r="E878" s="23"/>
    </row>
    <row r="879" spans="1:5" x14ac:dyDescent="0.2">
      <c r="A879" s="25" t="s">
        <v>875</v>
      </c>
      <c r="B879" s="28">
        <v>1025.99</v>
      </c>
      <c r="C879" s="28">
        <v>10259859.140000001</v>
      </c>
      <c r="D879" s="23"/>
      <c r="E879" s="23"/>
    </row>
    <row r="880" spans="1:5" x14ac:dyDescent="0.2">
      <c r="A880" s="25" t="s">
        <v>876</v>
      </c>
      <c r="B880" s="28">
        <v>1029.17</v>
      </c>
      <c r="C880" s="28">
        <v>10291718.449999999</v>
      </c>
      <c r="D880" s="23"/>
      <c r="E880" s="23"/>
    </row>
    <row r="881" spans="1:5" x14ac:dyDescent="0.2">
      <c r="A881" s="25" t="s">
        <v>877</v>
      </c>
      <c r="B881" s="28">
        <v>1031.51</v>
      </c>
      <c r="C881" s="28">
        <v>10315114.460000001</v>
      </c>
      <c r="D881" s="23"/>
      <c r="E881" s="23"/>
    </row>
    <row r="882" spans="1:5" x14ac:dyDescent="0.2">
      <c r="A882" s="25" t="s">
        <v>878</v>
      </c>
      <c r="B882" s="28">
        <v>1026.1500000000001</v>
      </c>
      <c r="C882" s="28">
        <v>10261481.58</v>
      </c>
      <c r="D882" s="23"/>
      <c r="E882" s="23"/>
    </row>
    <row r="883" spans="1:5" x14ac:dyDescent="0.2">
      <c r="A883" s="25" t="s">
        <v>879</v>
      </c>
      <c r="B883" s="28">
        <v>1023.91</v>
      </c>
      <c r="C883" s="28">
        <v>10239136.82</v>
      </c>
      <c r="D883" s="23"/>
      <c r="E883" s="23"/>
    </row>
    <row r="884" spans="1:5" x14ac:dyDescent="0.2">
      <c r="A884" s="25" t="s">
        <v>880</v>
      </c>
      <c r="B884" s="28">
        <v>1021.35</v>
      </c>
      <c r="C884" s="28">
        <v>10213490.42</v>
      </c>
      <c r="D884" s="23"/>
      <c r="E884" s="23"/>
    </row>
    <row r="885" spans="1:5" x14ac:dyDescent="0.2">
      <c r="A885" s="25" t="s">
        <v>881</v>
      </c>
      <c r="B885" s="28">
        <v>1018.44</v>
      </c>
      <c r="C885" s="28">
        <v>10184376.49</v>
      </c>
      <c r="D885" s="23"/>
      <c r="E885" s="23"/>
    </row>
    <row r="886" spans="1:5" x14ac:dyDescent="0.2">
      <c r="A886" s="25" t="s">
        <v>882</v>
      </c>
      <c r="B886" s="28">
        <v>1018.62</v>
      </c>
      <c r="C886" s="28">
        <v>10186170.5</v>
      </c>
      <c r="D886" s="23"/>
      <c r="E886" s="23"/>
    </row>
    <row r="887" spans="1:5" x14ac:dyDescent="0.2">
      <c r="A887" s="25" t="s">
        <v>883</v>
      </c>
      <c r="B887" s="28">
        <v>1018.71</v>
      </c>
      <c r="C887" s="28">
        <v>10187067.380000001</v>
      </c>
      <c r="D887" s="23"/>
      <c r="E887" s="23"/>
    </row>
    <row r="888" spans="1:5" x14ac:dyDescent="0.2">
      <c r="A888" s="25" t="s">
        <v>884</v>
      </c>
      <c r="B888" s="28">
        <v>1018.05</v>
      </c>
      <c r="C888" s="28">
        <v>10180531.02</v>
      </c>
      <c r="D888" s="23"/>
      <c r="E888" s="23"/>
    </row>
    <row r="889" spans="1:5" x14ac:dyDescent="0.2">
      <c r="A889" s="25" t="s">
        <v>885</v>
      </c>
      <c r="B889" s="28">
        <v>1016.76</v>
      </c>
      <c r="C889" s="28">
        <v>10167626.57</v>
      </c>
      <c r="D889" s="23"/>
      <c r="E889" s="23"/>
    </row>
    <row r="890" spans="1:5" x14ac:dyDescent="0.2">
      <c r="A890" s="25" t="s">
        <v>886</v>
      </c>
      <c r="B890" s="28">
        <v>1013.54</v>
      </c>
      <c r="C890" s="28">
        <v>10135375.640000001</v>
      </c>
      <c r="D890" s="23"/>
      <c r="E890" s="23"/>
    </row>
    <row r="891" spans="1:5" x14ac:dyDescent="0.2">
      <c r="A891" s="25" t="s">
        <v>887</v>
      </c>
      <c r="B891" s="28">
        <v>1007.02</v>
      </c>
      <c r="C891" s="28">
        <v>10070227.710000001</v>
      </c>
      <c r="D891" s="23"/>
      <c r="E891" s="23"/>
    </row>
    <row r="892" spans="1:5" x14ac:dyDescent="0.2">
      <c r="A892" s="25" t="s">
        <v>888</v>
      </c>
      <c r="B892" s="28">
        <v>1000.72</v>
      </c>
      <c r="C892" s="28">
        <v>10007179.65</v>
      </c>
      <c r="D892" s="23"/>
      <c r="E892" s="23"/>
    </row>
    <row r="893" spans="1:5" x14ac:dyDescent="0.2">
      <c r="A893" s="25" t="s">
        <v>889</v>
      </c>
      <c r="B893" s="28">
        <v>1001.3</v>
      </c>
      <c r="C893" s="28">
        <v>10013039.359999999</v>
      </c>
      <c r="D893" s="23"/>
      <c r="E893" s="23"/>
    </row>
    <row r="894" spans="1:5" x14ac:dyDescent="0.2">
      <c r="A894" s="25" t="s">
        <v>890</v>
      </c>
      <c r="B894" s="28">
        <v>1000.75</v>
      </c>
      <c r="C894" s="28">
        <v>10007486.640000001</v>
      </c>
      <c r="D894" s="23"/>
      <c r="E894" s="23"/>
    </row>
    <row r="895" spans="1:5" x14ac:dyDescent="0.2">
      <c r="A895" s="25" t="s">
        <v>891</v>
      </c>
      <c r="B895" s="28">
        <v>995.05</v>
      </c>
      <c r="C895" s="28">
        <v>9950508.2100000009</v>
      </c>
      <c r="D895" s="23"/>
      <c r="E895" s="23"/>
    </row>
    <row r="896" spans="1:5" x14ac:dyDescent="0.2">
      <c r="A896" s="25" t="s">
        <v>892</v>
      </c>
      <c r="B896" s="28">
        <v>1001.16</v>
      </c>
      <c r="C896" s="28">
        <v>10011591.800000001</v>
      </c>
      <c r="D896" s="23"/>
      <c r="E896" s="23"/>
    </row>
    <row r="897" spans="1:5" x14ac:dyDescent="0.2">
      <c r="A897" s="25" t="s">
        <v>893</v>
      </c>
      <c r="B897" s="28">
        <v>996.26</v>
      </c>
      <c r="C897" s="28">
        <v>9962623.9700000007</v>
      </c>
      <c r="D897" s="23"/>
      <c r="E897" s="23"/>
    </row>
    <row r="898" spans="1:5" x14ac:dyDescent="0.2">
      <c r="A898" s="25" t="s">
        <v>894</v>
      </c>
      <c r="B898" s="28">
        <v>1000.78</v>
      </c>
      <c r="C898" s="28">
        <v>10007787.83</v>
      </c>
      <c r="D898" s="23"/>
      <c r="E898" s="23"/>
    </row>
    <row r="899" spans="1:5" x14ac:dyDescent="0.2">
      <c r="A899" s="25" t="s">
        <v>895</v>
      </c>
      <c r="B899" s="28">
        <v>1003.35</v>
      </c>
      <c r="C899" s="28">
        <v>10033467.880000001</v>
      </c>
      <c r="D899" s="23"/>
      <c r="E899" s="23"/>
    </row>
    <row r="900" spans="1:5" x14ac:dyDescent="0.2">
      <c r="A900" s="25" t="s">
        <v>896</v>
      </c>
      <c r="B900" s="28">
        <v>1003.99</v>
      </c>
      <c r="C900" s="28">
        <v>10039867.810000001</v>
      </c>
      <c r="D900" s="23"/>
      <c r="E900" s="23"/>
    </row>
    <row r="901" spans="1:5" x14ac:dyDescent="0.2">
      <c r="A901" s="25" t="s">
        <v>897</v>
      </c>
      <c r="B901" s="28">
        <v>1001.09</v>
      </c>
      <c r="C901" s="28">
        <v>10010930.9</v>
      </c>
      <c r="D901" s="23"/>
      <c r="E901" s="23"/>
    </row>
    <row r="902" spans="1:5" x14ac:dyDescent="0.2">
      <c r="A902" s="25" t="s">
        <v>898</v>
      </c>
      <c r="B902" s="28">
        <v>999.72</v>
      </c>
      <c r="C902" s="28">
        <v>9997237.5500000007</v>
      </c>
      <c r="D902" s="23"/>
      <c r="E902" s="23"/>
    </row>
    <row r="903" spans="1:5" x14ac:dyDescent="0.2">
      <c r="A903" s="25" t="s">
        <v>899</v>
      </c>
      <c r="B903" s="28">
        <v>998.4</v>
      </c>
      <c r="C903" s="28">
        <v>9984021.7599999998</v>
      </c>
      <c r="D903" s="23"/>
      <c r="E903" s="23"/>
    </row>
    <row r="904" spans="1:5" x14ac:dyDescent="0.2">
      <c r="A904" s="25" t="s">
        <v>900</v>
      </c>
      <c r="B904" s="28">
        <v>1001.2</v>
      </c>
      <c r="C904" s="28">
        <v>10012047.109999999</v>
      </c>
      <c r="D904" s="23"/>
      <c r="E904" s="23"/>
    </row>
    <row r="905" spans="1:5" x14ac:dyDescent="0.2">
      <c r="A905" s="25" t="s">
        <v>901</v>
      </c>
      <c r="B905" s="28">
        <v>1001.31</v>
      </c>
      <c r="C905" s="28">
        <v>10013051.92</v>
      </c>
      <c r="D905" s="23"/>
      <c r="E905" s="23"/>
    </row>
    <row r="906" spans="1:5" x14ac:dyDescent="0.2">
      <c r="A906" s="25" t="s">
        <v>902</v>
      </c>
      <c r="B906" s="28">
        <v>1004.58</v>
      </c>
      <c r="C906" s="28">
        <v>10045767.119999999</v>
      </c>
      <c r="D906" s="23"/>
      <c r="E906" s="23"/>
    </row>
    <row r="907" spans="1:5" x14ac:dyDescent="0.2">
      <c r="A907" s="25" t="s">
        <v>903</v>
      </c>
      <c r="B907" s="28">
        <v>1006.41</v>
      </c>
      <c r="C907" s="28">
        <v>10064139.199999999</v>
      </c>
      <c r="D907" s="23"/>
      <c r="E907" s="23"/>
    </row>
    <row r="908" spans="1:5" x14ac:dyDescent="0.2">
      <c r="A908" s="25" t="s">
        <v>904</v>
      </c>
      <c r="B908" s="28">
        <v>1004.6</v>
      </c>
      <c r="C908" s="28">
        <v>10046040.640000001</v>
      </c>
      <c r="D908" s="23"/>
      <c r="E908" s="23"/>
    </row>
    <row r="909" spans="1:5" x14ac:dyDescent="0.2">
      <c r="A909" s="25" t="s">
        <v>905</v>
      </c>
      <c r="B909" s="28">
        <v>999.8</v>
      </c>
      <c r="C909" s="28">
        <v>9997961.3599999994</v>
      </c>
      <c r="D909" s="23"/>
      <c r="E909" s="23"/>
    </row>
    <row r="910" spans="1:5" x14ac:dyDescent="0.2">
      <c r="A910" s="25" t="s">
        <v>906</v>
      </c>
      <c r="B910" s="28">
        <v>996.91</v>
      </c>
      <c r="C910" s="28">
        <v>9969120.2100000009</v>
      </c>
      <c r="D910" s="23"/>
      <c r="E910" s="23"/>
    </row>
    <row r="911" spans="1:5" x14ac:dyDescent="0.2">
      <c r="A911" s="25" t="s">
        <v>907</v>
      </c>
      <c r="B911" s="28">
        <v>994.8</v>
      </c>
      <c r="C911" s="28">
        <v>9947986.9700000007</v>
      </c>
      <c r="D911" s="23"/>
      <c r="E911" s="23"/>
    </row>
    <row r="912" spans="1:5" x14ac:dyDescent="0.2">
      <c r="A912" s="25" t="s">
        <v>908</v>
      </c>
      <c r="B912" s="28">
        <v>994.48</v>
      </c>
      <c r="C912" s="28">
        <v>9944785.5299999993</v>
      </c>
      <c r="D912" s="23"/>
      <c r="E912" s="23"/>
    </row>
    <row r="913" spans="1:5" x14ac:dyDescent="0.2">
      <c r="A913" s="25" t="s">
        <v>909</v>
      </c>
      <c r="B913" s="28">
        <v>996.28</v>
      </c>
      <c r="C913" s="28">
        <v>9962829.3200000003</v>
      </c>
      <c r="D913" s="23"/>
      <c r="E913" s="23"/>
    </row>
    <row r="914" spans="1:5" x14ac:dyDescent="0.2">
      <c r="A914" s="25" t="s">
        <v>910</v>
      </c>
      <c r="B914" s="28">
        <v>1000.32</v>
      </c>
      <c r="C914" s="28">
        <v>10003223.68</v>
      </c>
      <c r="D914" s="23"/>
      <c r="E914" s="23"/>
    </row>
    <row r="915" spans="1:5" x14ac:dyDescent="0.2">
      <c r="A915" s="25" t="s">
        <v>911</v>
      </c>
      <c r="B915" s="28">
        <v>999</v>
      </c>
      <c r="C915" s="28">
        <v>9989956.4000000004</v>
      </c>
      <c r="D915" s="23"/>
      <c r="E915" s="23"/>
    </row>
    <row r="916" spans="1:5" x14ac:dyDescent="0.2">
      <c r="A916" s="25" t="s">
        <v>912</v>
      </c>
      <c r="B916" s="28">
        <v>998.49</v>
      </c>
      <c r="C916" s="28">
        <v>9984873.3399999999</v>
      </c>
      <c r="D916" s="23"/>
      <c r="E916" s="23"/>
    </row>
    <row r="917" spans="1:5" x14ac:dyDescent="0.2">
      <c r="A917" s="25" t="s">
        <v>913</v>
      </c>
      <c r="B917" s="28">
        <v>994.87</v>
      </c>
      <c r="C917" s="28">
        <v>9948665.7699999996</v>
      </c>
      <c r="D917" s="23"/>
      <c r="E917" s="23"/>
    </row>
    <row r="918" spans="1:5" x14ac:dyDescent="0.2">
      <c r="A918" s="25" t="s">
        <v>914</v>
      </c>
      <c r="B918" s="28">
        <v>996.17</v>
      </c>
      <c r="C918" s="28">
        <v>9961658.8699999992</v>
      </c>
      <c r="D918" s="23"/>
      <c r="E918" s="23"/>
    </row>
    <row r="919" spans="1:5" x14ac:dyDescent="0.2">
      <c r="A919" s="25" t="s">
        <v>915</v>
      </c>
      <c r="B919" s="28">
        <v>995.09</v>
      </c>
      <c r="C919" s="28">
        <v>9950863.5600000005</v>
      </c>
      <c r="D919" s="23"/>
      <c r="E919" s="23"/>
    </row>
    <row r="920" spans="1:5" x14ac:dyDescent="0.2">
      <c r="A920" s="25" t="s">
        <v>916</v>
      </c>
      <c r="B920" s="28">
        <v>994.77</v>
      </c>
      <c r="C920" s="28">
        <v>9947665.9900000002</v>
      </c>
      <c r="D920" s="23"/>
      <c r="E920" s="23"/>
    </row>
    <row r="921" spans="1:5" x14ac:dyDescent="0.2">
      <c r="A921" s="25" t="s">
        <v>917</v>
      </c>
      <c r="B921" s="28">
        <v>995.38</v>
      </c>
      <c r="C921" s="28">
        <v>9953836.3300000001</v>
      </c>
      <c r="D921" s="23"/>
      <c r="E921" s="23"/>
    </row>
    <row r="922" spans="1:5" x14ac:dyDescent="0.2">
      <c r="A922" s="25" t="s">
        <v>918</v>
      </c>
      <c r="B922" s="28">
        <v>997.22</v>
      </c>
      <c r="C922" s="28">
        <v>9972174.6099999994</v>
      </c>
      <c r="D922" s="23"/>
      <c r="E922" s="23"/>
    </row>
    <row r="923" spans="1:5" x14ac:dyDescent="0.2">
      <c r="A923" s="25" t="s">
        <v>919</v>
      </c>
      <c r="B923" s="28">
        <v>1000.63</v>
      </c>
      <c r="C923" s="28">
        <v>10006324.4</v>
      </c>
      <c r="D923" s="23"/>
      <c r="E923" s="23"/>
    </row>
    <row r="924" spans="1:5" x14ac:dyDescent="0.2">
      <c r="A924" s="25" t="s">
        <v>920</v>
      </c>
      <c r="B924" s="28">
        <v>999.07</v>
      </c>
      <c r="C924" s="28">
        <v>9990738.8300000001</v>
      </c>
      <c r="D924" s="23"/>
      <c r="E924" s="23"/>
    </row>
    <row r="925" spans="1:5" x14ac:dyDescent="0.2">
      <c r="A925" s="25" t="s">
        <v>921</v>
      </c>
      <c r="B925" s="28">
        <v>999.05</v>
      </c>
      <c r="C925" s="28">
        <v>9990487.2599999998</v>
      </c>
      <c r="D925" s="23"/>
      <c r="E925" s="23"/>
    </row>
    <row r="926" spans="1:5" x14ac:dyDescent="0.2">
      <c r="A926" s="25" t="s">
        <v>922</v>
      </c>
      <c r="B926" s="28">
        <v>998.84</v>
      </c>
      <c r="C926" s="28">
        <v>9988371.6699999999</v>
      </c>
      <c r="D926" s="23"/>
      <c r="E926" s="23"/>
    </row>
    <row r="927" spans="1:5" x14ac:dyDescent="0.2">
      <c r="A927" s="25" t="s">
        <v>923</v>
      </c>
      <c r="B927" s="28">
        <v>999.41</v>
      </c>
      <c r="C927" s="28">
        <v>9994128.6199999992</v>
      </c>
      <c r="D927" s="23"/>
      <c r="E927" s="23"/>
    </row>
    <row r="928" spans="1:5" x14ac:dyDescent="0.2">
      <c r="A928" s="25" t="s">
        <v>924</v>
      </c>
      <c r="B928" s="28">
        <v>999.42</v>
      </c>
      <c r="C928" s="28">
        <v>9994218.5399999991</v>
      </c>
      <c r="D928" s="23"/>
      <c r="E928" s="23"/>
    </row>
    <row r="929" spans="1:5" x14ac:dyDescent="0.2">
      <c r="A929" s="25" t="s">
        <v>925</v>
      </c>
      <c r="B929" s="28">
        <v>998.94</v>
      </c>
      <c r="C929" s="28">
        <v>9989388.8000000007</v>
      </c>
      <c r="D929" s="23"/>
      <c r="E929" s="23"/>
    </row>
    <row r="930" spans="1:5" x14ac:dyDescent="0.2">
      <c r="A930" s="25" t="s">
        <v>926</v>
      </c>
      <c r="B930" s="28">
        <v>999.44</v>
      </c>
      <c r="C930" s="28">
        <v>9994404.4100000001</v>
      </c>
      <c r="D930" s="23"/>
      <c r="E930" s="23"/>
    </row>
    <row r="931" spans="1:5" x14ac:dyDescent="0.2">
      <c r="A931" s="25" t="s">
        <v>927</v>
      </c>
      <c r="B931" s="28">
        <v>999.42</v>
      </c>
      <c r="C931" s="28">
        <v>9994165.5299999993</v>
      </c>
      <c r="D931" s="23"/>
      <c r="E931" s="23"/>
    </row>
    <row r="932" spans="1:5" x14ac:dyDescent="0.2">
      <c r="A932" s="25" t="s">
        <v>928</v>
      </c>
      <c r="B932" s="28">
        <v>999.51</v>
      </c>
      <c r="C932" s="28">
        <v>9995137.6600000001</v>
      </c>
      <c r="D932" s="23"/>
      <c r="E932" s="23"/>
    </row>
    <row r="933" spans="1:5" x14ac:dyDescent="0.2">
      <c r="A933" s="25" t="s">
        <v>929</v>
      </c>
      <c r="B933" s="28">
        <v>999.61</v>
      </c>
      <c r="C933" s="28">
        <v>9996109.8800000008</v>
      </c>
      <c r="D933" s="23"/>
      <c r="E933" s="23"/>
    </row>
    <row r="934" spans="1:5" x14ac:dyDescent="0.2">
      <c r="A934" s="25" t="s">
        <v>930</v>
      </c>
      <c r="B934" s="28">
        <v>999.71</v>
      </c>
      <c r="C934" s="28">
        <v>9997082.1999999993</v>
      </c>
      <c r="D934" s="23"/>
      <c r="E934" s="23"/>
    </row>
    <row r="935" spans="1:5" x14ac:dyDescent="0.2">
      <c r="A935" s="25" t="s">
        <v>931</v>
      </c>
      <c r="B935" s="28">
        <v>1000</v>
      </c>
      <c r="C935" s="28">
        <v>10000000</v>
      </c>
      <c r="D935" s="23"/>
      <c r="E935" s="23"/>
    </row>
    <row r="936" spans="1:5" x14ac:dyDescent="0.2">
      <c r="A936" t="s">
        <v>932</v>
      </c>
      <c r="B936" s="1">
        <v>841.78</v>
      </c>
      <c r="C936" s="1">
        <v>122645283.78</v>
      </c>
    </row>
    <row r="937" spans="1:5" x14ac:dyDescent="0.2">
      <c r="A937" t="s">
        <v>933</v>
      </c>
      <c r="B937" s="1">
        <v>846.53</v>
      </c>
      <c r="C937" s="1">
        <v>123104964.34</v>
      </c>
    </row>
    <row r="938" spans="1:5" x14ac:dyDescent="0.2">
      <c r="A938" t="s">
        <v>934</v>
      </c>
      <c r="B938" s="1">
        <v>843.63</v>
      </c>
      <c r="C938" s="1">
        <v>122683944.3</v>
      </c>
    </row>
    <row r="939" spans="1:5" x14ac:dyDescent="0.2">
      <c r="A939" t="s">
        <v>935</v>
      </c>
      <c r="B939" s="1">
        <v>840.09</v>
      </c>
      <c r="C939" s="1">
        <v>122169458.70999999</v>
      </c>
    </row>
    <row r="940" spans="1:5" x14ac:dyDescent="0.2">
      <c r="A940" t="s">
        <v>936</v>
      </c>
      <c r="B940" s="1">
        <v>840.58</v>
      </c>
      <c r="C940" s="1">
        <v>121353077.20999999</v>
      </c>
    </row>
    <row r="941" spans="1:5" x14ac:dyDescent="0.2">
      <c r="A941" t="s">
        <v>937</v>
      </c>
      <c r="B941" s="1">
        <v>840.19</v>
      </c>
      <c r="C941" s="1">
        <v>121295963.78</v>
      </c>
    </row>
    <row r="942" spans="1:5" x14ac:dyDescent="0.2">
      <c r="A942" t="s">
        <v>938</v>
      </c>
      <c r="B942" s="1">
        <v>833.14</v>
      </c>
      <c r="C942" s="1">
        <v>120972857.28</v>
      </c>
    </row>
    <row r="943" spans="1:5" x14ac:dyDescent="0.2">
      <c r="A943" t="s">
        <v>939</v>
      </c>
      <c r="B943" s="1">
        <v>828.95</v>
      </c>
      <c r="C943" s="1">
        <v>119855861.91</v>
      </c>
    </row>
    <row r="944" spans="1:5" x14ac:dyDescent="0.2">
      <c r="A944" t="s">
        <v>940</v>
      </c>
      <c r="B944" s="1">
        <v>838.29</v>
      </c>
      <c r="C944" s="1">
        <v>121260042.09</v>
      </c>
    </row>
    <row r="945" spans="1:3" x14ac:dyDescent="0.2">
      <c r="A945" t="s">
        <v>941</v>
      </c>
      <c r="B945" s="1">
        <v>834.92</v>
      </c>
      <c r="C945" s="1">
        <v>120868340.83</v>
      </c>
    </row>
    <row r="946" spans="1:3" x14ac:dyDescent="0.2">
      <c r="A946" t="s">
        <v>942</v>
      </c>
      <c r="B946" s="1">
        <v>849.52</v>
      </c>
      <c r="C946" s="1">
        <v>121850379.09</v>
      </c>
    </row>
    <row r="947" spans="1:3" x14ac:dyDescent="0.2">
      <c r="A947" t="s">
        <v>943</v>
      </c>
      <c r="B947" s="1">
        <v>853.61</v>
      </c>
      <c r="C947" s="1">
        <v>122075055.59999999</v>
      </c>
    </row>
    <row r="948" spans="1:3" x14ac:dyDescent="0.2">
      <c r="A948" t="s">
        <v>944</v>
      </c>
      <c r="B948" s="1">
        <v>853.12</v>
      </c>
      <c r="C948" s="1">
        <v>121967019.48999999</v>
      </c>
    </row>
    <row r="949" spans="1:3" x14ac:dyDescent="0.2">
      <c r="A949" t="s">
        <v>945</v>
      </c>
      <c r="B949" s="1">
        <v>848.22</v>
      </c>
      <c r="C949" s="1">
        <v>120385841.89</v>
      </c>
    </row>
    <row r="950" spans="1:3" x14ac:dyDescent="0.2">
      <c r="A950" t="s">
        <v>946</v>
      </c>
      <c r="B950" s="1">
        <v>837.81</v>
      </c>
      <c r="C950" s="1">
        <v>118612045.8</v>
      </c>
    </row>
    <row r="951" spans="1:3" x14ac:dyDescent="0.2">
      <c r="A951" t="s">
        <v>947</v>
      </c>
      <c r="B951" s="1">
        <v>843.67</v>
      </c>
      <c r="C951" s="1">
        <v>120424352.63</v>
      </c>
    </row>
    <row r="952" spans="1:3" x14ac:dyDescent="0.2">
      <c r="A952" t="s">
        <v>948</v>
      </c>
      <c r="B952" s="1">
        <v>859.33</v>
      </c>
      <c r="C952" s="1">
        <v>122143788.11</v>
      </c>
    </row>
    <row r="953" spans="1:3" x14ac:dyDescent="0.2">
      <c r="A953" t="s">
        <v>949</v>
      </c>
      <c r="B953" s="1">
        <v>859.93</v>
      </c>
      <c r="C953" s="1">
        <v>121928983.12</v>
      </c>
    </row>
    <row r="954" spans="1:3" x14ac:dyDescent="0.2">
      <c r="A954" t="s">
        <v>950</v>
      </c>
      <c r="B954" s="1">
        <v>850.52</v>
      </c>
      <c r="C954" s="1">
        <v>119619371.25</v>
      </c>
    </row>
    <row r="955" spans="1:3" x14ac:dyDescent="0.2">
      <c r="A955" t="s">
        <v>951</v>
      </c>
      <c r="B955" s="1">
        <v>854.32</v>
      </c>
      <c r="C955" s="1">
        <v>119271598.05</v>
      </c>
    </row>
    <row r="956" spans="1:3" x14ac:dyDescent="0.2">
      <c r="A956" t="s">
        <v>952</v>
      </c>
      <c r="B956" s="1">
        <v>856.39</v>
      </c>
      <c r="C956" s="1">
        <v>119577365.3</v>
      </c>
    </row>
    <row r="957" spans="1:3" x14ac:dyDescent="0.2">
      <c r="A957" t="s">
        <v>953</v>
      </c>
      <c r="B957" s="1">
        <v>852.86</v>
      </c>
      <c r="C957" s="1">
        <v>120014010.04000001</v>
      </c>
    </row>
    <row r="958" spans="1:3" x14ac:dyDescent="0.2">
      <c r="A958" t="s">
        <v>954</v>
      </c>
      <c r="B958" s="1">
        <v>854.15</v>
      </c>
      <c r="C958" s="1">
        <v>120194730.8</v>
      </c>
    </row>
    <row r="959" spans="1:3" x14ac:dyDescent="0.2">
      <c r="A959" t="s">
        <v>955</v>
      </c>
      <c r="B959" s="1">
        <v>856.96</v>
      </c>
      <c r="C959" s="1">
        <v>120819665.34</v>
      </c>
    </row>
    <row r="960" spans="1:3" x14ac:dyDescent="0.2">
      <c r="A960" t="s">
        <v>956</v>
      </c>
      <c r="B960" s="1">
        <v>860.3</v>
      </c>
      <c r="C960" s="1">
        <v>121318093.75</v>
      </c>
    </row>
    <row r="961" spans="1:3" x14ac:dyDescent="0.2">
      <c r="A961" t="s">
        <v>957</v>
      </c>
      <c r="B961" s="1">
        <v>864.57</v>
      </c>
      <c r="C961" s="1">
        <v>121630844.93000001</v>
      </c>
    </row>
    <row r="962" spans="1:3" x14ac:dyDescent="0.2">
      <c r="A962" t="s">
        <v>958</v>
      </c>
      <c r="B962" s="1">
        <v>859.45</v>
      </c>
      <c r="C962" s="1">
        <v>119164463.95999999</v>
      </c>
    </row>
    <row r="963" spans="1:3" x14ac:dyDescent="0.2">
      <c r="A963" t="s">
        <v>959</v>
      </c>
      <c r="B963" s="1">
        <v>863.46</v>
      </c>
      <c r="C963" s="1">
        <v>121271342.09999999</v>
      </c>
    </row>
    <row r="964" spans="1:3" x14ac:dyDescent="0.2">
      <c r="A964" t="s">
        <v>960</v>
      </c>
      <c r="B964" s="1">
        <v>860.92</v>
      </c>
      <c r="C964" s="1">
        <v>121418194.69</v>
      </c>
    </row>
    <row r="965" spans="1:3" x14ac:dyDescent="0.2">
      <c r="A965" t="s">
        <v>961</v>
      </c>
      <c r="B965" s="1">
        <v>865.79</v>
      </c>
      <c r="C965" s="1">
        <v>126203788.65000001</v>
      </c>
    </row>
    <row r="966" spans="1:3" x14ac:dyDescent="0.2">
      <c r="A966" t="s">
        <v>962</v>
      </c>
      <c r="B966" s="1">
        <v>859.9</v>
      </c>
      <c r="C966" s="1">
        <v>125321415.69</v>
      </c>
    </row>
    <row r="967" spans="1:3" x14ac:dyDescent="0.2">
      <c r="A967" t="s">
        <v>963</v>
      </c>
      <c r="B967" s="1">
        <v>858.85</v>
      </c>
      <c r="C967" s="1">
        <v>123998035.52</v>
      </c>
    </row>
    <row r="968" spans="1:3" x14ac:dyDescent="0.2">
      <c r="A968" t="s">
        <v>964</v>
      </c>
      <c r="B968" s="1">
        <v>862.77</v>
      </c>
      <c r="C968" s="1">
        <v>124672740.18000001</v>
      </c>
    </row>
    <row r="969" spans="1:3" x14ac:dyDescent="0.2">
      <c r="A969" t="s">
        <v>965</v>
      </c>
      <c r="B969" s="1">
        <v>860.91</v>
      </c>
      <c r="C969" s="1">
        <v>124622681.61</v>
      </c>
    </row>
    <row r="970" spans="1:3" x14ac:dyDescent="0.2">
      <c r="A970" t="s">
        <v>966</v>
      </c>
      <c r="B970" s="1">
        <v>864</v>
      </c>
      <c r="C970" s="1">
        <v>125070113.31999999</v>
      </c>
    </row>
    <row r="971" spans="1:3" x14ac:dyDescent="0.2">
      <c r="A971" t="s">
        <v>967</v>
      </c>
      <c r="B971" s="1">
        <v>868.27</v>
      </c>
      <c r="C971" s="1">
        <v>125740913.40000001</v>
      </c>
    </row>
    <row r="972" spans="1:3" x14ac:dyDescent="0.2">
      <c r="A972" t="s">
        <v>968</v>
      </c>
      <c r="B972" s="1">
        <v>870.37</v>
      </c>
      <c r="C972" s="1">
        <v>126447201.58</v>
      </c>
    </row>
    <row r="973" spans="1:3" x14ac:dyDescent="0.2">
      <c r="A973" t="s">
        <v>969</v>
      </c>
      <c r="B973" s="1">
        <v>874.15</v>
      </c>
      <c r="C973" s="1">
        <v>127019291.95</v>
      </c>
    </row>
    <row r="974" spans="1:3" x14ac:dyDescent="0.2">
      <c r="A974" t="s">
        <v>970</v>
      </c>
      <c r="B974" s="1">
        <v>866.33</v>
      </c>
      <c r="C974" s="1">
        <v>126525299.09</v>
      </c>
    </row>
    <row r="975" spans="1:3" x14ac:dyDescent="0.2">
      <c r="A975" t="s">
        <v>971</v>
      </c>
      <c r="B975" s="1">
        <v>863.02</v>
      </c>
      <c r="C975" s="1">
        <v>125985021.78</v>
      </c>
    </row>
    <row r="976" spans="1:3" x14ac:dyDescent="0.2">
      <c r="A976" t="s">
        <v>972</v>
      </c>
      <c r="B976" s="1">
        <v>858.29</v>
      </c>
      <c r="C976" s="1">
        <v>125520638.63</v>
      </c>
    </row>
    <row r="977" spans="1:3" x14ac:dyDescent="0.2">
      <c r="A977" t="s">
        <v>973</v>
      </c>
      <c r="B977" s="1">
        <v>857.36</v>
      </c>
      <c r="C977" s="1">
        <v>124973684.66</v>
      </c>
    </row>
    <row r="978" spans="1:3" x14ac:dyDescent="0.2">
      <c r="A978" t="s">
        <v>974</v>
      </c>
      <c r="B978" s="1">
        <v>858.13</v>
      </c>
      <c r="C978" s="1">
        <v>128377208.68000001</v>
      </c>
    </row>
    <row r="979" spans="1:3" x14ac:dyDescent="0.2">
      <c r="A979" t="s">
        <v>975</v>
      </c>
      <c r="B979" s="1">
        <v>863.37</v>
      </c>
      <c r="C979" s="1">
        <v>125030009.39</v>
      </c>
    </row>
    <row r="980" spans="1:3" x14ac:dyDescent="0.2">
      <c r="A980" t="s">
        <v>976</v>
      </c>
      <c r="B980" s="1">
        <v>860.33</v>
      </c>
      <c r="C980" s="1">
        <v>122809214.37</v>
      </c>
    </row>
    <row r="981" spans="1:3" x14ac:dyDescent="0.2">
      <c r="A981" t="s">
        <v>977</v>
      </c>
      <c r="B981" s="1">
        <v>848.23</v>
      </c>
      <c r="C981" s="1">
        <v>120825721.7</v>
      </c>
    </row>
    <row r="982" spans="1:3" x14ac:dyDescent="0.2">
      <c r="A982" t="s">
        <v>978</v>
      </c>
      <c r="B982" s="1">
        <v>849.96</v>
      </c>
      <c r="C982" s="1">
        <v>121086444.65000001</v>
      </c>
    </row>
    <row r="983" spans="1:3" x14ac:dyDescent="0.2">
      <c r="A983" t="s">
        <v>979</v>
      </c>
      <c r="B983" s="1">
        <v>853.79</v>
      </c>
      <c r="C983" s="1">
        <v>121466946.28</v>
      </c>
    </row>
    <row r="984" spans="1:3" x14ac:dyDescent="0.2">
      <c r="A984" t="s">
        <v>980</v>
      </c>
      <c r="B984" s="1">
        <v>851.93</v>
      </c>
      <c r="C984" s="1">
        <v>120519902.86</v>
      </c>
    </row>
    <row r="985" spans="1:3" x14ac:dyDescent="0.2">
      <c r="A985" t="s">
        <v>981</v>
      </c>
      <c r="B985" s="1">
        <v>847.95</v>
      </c>
      <c r="C985" s="1">
        <v>122621229.7</v>
      </c>
    </row>
    <row r="986" spans="1:3" x14ac:dyDescent="0.2">
      <c r="A986" t="s">
        <v>982</v>
      </c>
      <c r="B986" s="1">
        <v>863.02</v>
      </c>
      <c r="C986" s="1">
        <v>124880626.34</v>
      </c>
    </row>
    <row r="987" spans="1:3" x14ac:dyDescent="0.2">
      <c r="A987" t="s">
        <v>983</v>
      </c>
      <c r="B987" s="1">
        <v>862.67</v>
      </c>
      <c r="C987" s="1">
        <v>125020144.40000001</v>
      </c>
    </row>
    <row r="988" spans="1:3" x14ac:dyDescent="0.2">
      <c r="A988" t="s">
        <v>984</v>
      </c>
      <c r="B988" s="1">
        <v>874.58</v>
      </c>
      <c r="C988" s="1">
        <v>127387688.3</v>
      </c>
    </row>
    <row r="989" spans="1:3" x14ac:dyDescent="0.2">
      <c r="A989" t="s">
        <v>985</v>
      </c>
      <c r="B989" s="1">
        <v>881.8</v>
      </c>
      <c r="C989" s="1">
        <v>128278350.89</v>
      </c>
    </row>
    <row r="990" spans="1:3" x14ac:dyDescent="0.2">
      <c r="A990" t="s">
        <v>986</v>
      </c>
      <c r="B990" s="1">
        <v>889.1</v>
      </c>
      <c r="C990" s="1">
        <v>129389200.78</v>
      </c>
    </row>
    <row r="991" spans="1:3" x14ac:dyDescent="0.2">
      <c r="A991" t="s">
        <v>987</v>
      </c>
      <c r="B991" s="1">
        <v>887.47</v>
      </c>
      <c r="C991" s="1">
        <v>129239722.88</v>
      </c>
    </row>
    <row r="992" spans="1:3" x14ac:dyDescent="0.2">
      <c r="A992" t="s">
        <v>988</v>
      </c>
      <c r="B992" s="1">
        <v>882.71</v>
      </c>
      <c r="C992" s="1">
        <v>128721509.37</v>
      </c>
    </row>
    <row r="993" spans="1:3" x14ac:dyDescent="0.2">
      <c r="A993" t="s">
        <v>989</v>
      </c>
      <c r="B993" s="1">
        <v>882</v>
      </c>
      <c r="C993" s="1">
        <v>127379781.79000001</v>
      </c>
    </row>
    <row r="994" spans="1:3" x14ac:dyDescent="0.2">
      <c r="A994" t="s">
        <v>990</v>
      </c>
      <c r="B994" s="1">
        <v>890.59</v>
      </c>
      <c r="C994" s="1">
        <v>128727833.41</v>
      </c>
    </row>
    <row r="995" spans="1:3" x14ac:dyDescent="0.2">
      <c r="A995" t="s">
        <v>991</v>
      </c>
      <c r="B995" s="1">
        <v>886.78</v>
      </c>
      <c r="C995" s="1">
        <v>124932792.77</v>
      </c>
    </row>
    <row r="996" spans="1:3" x14ac:dyDescent="0.2">
      <c r="A996" t="s">
        <v>992</v>
      </c>
      <c r="B996" s="1">
        <v>887.41</v>
      </c>
      <c r="C996" s="1">
        <v>125267754.84</v>
      </c>
    </row>
    <row r="997" spans="1:3" x14ac:dyDescent="0.2">
      <c r="A997" t="s">
        <v>993</v>
      </c>
      <c r="B997" s="1">
        <v>887.15</v>
      </c>
      <c r="C997" s="1">
        <v>125117013.73999999</v>
      </c>
    </row>
    <row r="998" spans="1:3" x14ac:dyDescent="0.2">
      <c r="A998" t="s">
        <v>994</v>
      </c>
      <c r="B998" s="1">
        <v>885.97</v>
      </c>
      <c r="C998" s="1">
        <v>125412867.81</v>
      </c>
    </row>
    <row r="999" spans="1:3" x14ac:dyDescent="0.2">
      <c r="A999" t="s">
        <v>995</v>
      </c>
      <c r="B999" s="1">
        <v>882.43</v>
      </c>
      <c r="C999" s="1">
        <v>124603154.78</v>
      </c>
    </row>
    <row r="1000" spans="1:3" x14ac:dyDescent="0.2">
      <c r="A1000" t="s">
        <v>996</v>
      </c>
      <c r="B1000" s="1">
        <v>879.94</v>
      </c>
      <c r="C1000" s="1">
        <v>124136783.86</v>
      </c>
    </row>
    <row r="1001" spans="1:3" x14ac:dyDescent="0.2">
      <c r="A1001" t="s">
        <v>997</v>
      </c>
      <c r="B1001" s="1">
        <v>880.42</v>
      </c>
      <c r="C1001" s="1">
        <v>125636230.16</v>
      </c>
    </row>
    <row r="1002" spans="1:3" x14ac:dyDescent="0.2">
      <c r="A1002" t="s">
        <v>998</v>
      </c>
      <c r="B1002" s="1">
        <v>888.21</v>
      </c>
      <c r="C1002" s="1">
        <v>126502427.8</v>
      </c>
    </row>
    <row r="1003" spans="1:3" x14ac:dyDescent="0.2">
      <c r="A1003" t="s">
        <v>999</v>
      </c>
      <c r="B1003" s="1">
        <v>892.44</v>
      </c>
      <c r="C1003" s="1">
        <v>125893981.92</v>
      </c>
    </row>
    <row r="1004" spans="1:3" x14ac:dyDescent="0.2">
      <c r="A1004" t="s">
        <v>1000</v>
      </c>
      <c r="B1004" s="1">
        <v>897.17</v>
      </c>
      <c r="C1004" s="1">
        <v>125512886.38</v>
      </c>
    </row>
    <row r="1005" spans="1:3" x14ac:dyDescent="0.2">
      <c r="A1005" t="s">
        <v>1001</v>
      </c>
      <c r="B1005" s="1">
        <v>894.38</v>
      </c>
      <c r="C1005" s="1">
        <v>125107140.45</v>
      </c>
    </row>
    <row r="1006" spans="1:3" x14ac:dyDescent="0.2">
      <c r="A1006" t="s">
        <v>1002</v>
      </c>
      <c r="B1006" s="1">
        <v>898.82</v>
      </c>
      <c r="C1006" s="1">
        <v>125727234.8</v>
      </c>
    </row>
    <row r="1007" spans="1:3" x14ac:dyDescent="0.2">
      <c r="A1007" t="s">
        <v>1003</v>
      </c>
      <c r="B1007" s="1">
        <v>897.24</v>
      </c>
      <c r="C1007" s="1">
        <v>130024500.28</v>
      </c>
    </row>
    <row r="1008" spans="1:3" x14ac:dyDescent="0.2">
      <c r="A1008" t="s">
        <v>1004</v>
      </c>
      <c r="B1008" s="1">
        <v>907.98</v>
      </c>
      <c r="C1008" s="1">
        <v>131547896.06999999</v>
      </c>
    </row>
    <row r="1009" spans="1:3" x14ac:dyDescent="0.2">
      <c r="A1009" t="s">
        <v>1005</v>
      </c>
      <c r="B1009" s="1">
        <v>908.89</v>
      </c>
      <c r="C1009" s="1">
        <v>129089284.28</v>
      </c>
    </row>
    <row r="1010" spans="1:3" x14ac:dyDescent="0.2">
      <c r="A1010" t="s">
        <v>1006</v>
      </c>
      <c r="B1010" s="1">
        <v>904.78</v>
      </c>
      <c r="C1010" s="1">
        <v>129354692.81</v>
      </c>
    </row>
    <row r="1011" spans="1:3" x14ac:dyDescent="0.2">
      <c r="A1011" t="s">
        <v>1007</v>
      </c>
      <c r="B1011" s="1">
        <v>901.58</v>
      </c>
      <c r="C1011" s="1">
        <v>128873080.68000001</v>
      </c>
    </row>
    <row r="1012" spans="1:3" x14ac:dyDescent="0.2">
      <c r="A1012" t="s">
        <v>1008</v>
      </c>
      <c r="B1012" s="1">
        <v>904.97</v>
      </c>
      <c r="C1012" s="1">
        <v>129006881.79000001</v>
      </c>
    </row>
    <row r="1013" spans="1:3" x14ac:dyDescent="0.2">
      <c r="A1013" t="s">
        <v>1009</v>
      </c>
      <c r="B1013" s="1">
        <v>898.72</v>
      </c>
      <c r="C1013" s="1">
        <v>136753845.22</v>
      </c>
    </row>
    <row r="1014" spans="1:3" x14ac:dyDescent="0.2">
      <c r="A1014" t="s">
        <v>1010</v>
      </c>
      <c r="B1014" s="1">
        <v>899.04</v>
      </c>
      <c r="C1014" s="1">
        <v>136762846.47999999</v>
      </c>
    </row>
    <row r="1015" spans="1:3" x14ac:dyDescent="0.2">
      <c r="A1015" t="s">
        <v>1011</v>
      </c>
      <c r="B1015" s="1">
        <v>895.89</v>
      </c>
      <c r="C1015" s="1">
        <v>136481228.15000001</v>
      </c>
    </row>
    <row r="1016" spans="1:3" x14ac:dyDescent="0.2">
      <c r="A1016" t="s">
        <v>1012</v>
      </c>
      <c r="B1016" s="1">
        <v>891.39</v>
      </c>
      <c r="C1016" s="1">
        <v>135463101.84</v>
      </c>
    </row>
    <row r="1017" spans="1:3" x14ac:dyDescent="0.2">
      <c r="A1017" t="s">
        <v>1013</v>
      </c>
      <c r="B1017" s="1">
        <v>896.5</v>
      </c>
      <c r="C1017" s="1">
        <v>136339061.09999999</v>
      </c>
    </row>
    <row r="1018" spans="1:3" x14ac:dyDescent="0.2">
      <c r="A1018" t="s">
        <v>1014</v>
      </c>
      <c r="B1018" s="1">
        <v>896.01</v>
      </c>
      <c r="C1018" s="1">
        <v>136520219.78999999</v>
      </c>
    </row>
    <row r="1019" spans="1:3" x14ac:dyDescent="0.2">
      <c r="A1019" t="s">
        <v>1015</v>
      </c>
      <c r="B1019" s="1">
        <v>894.26</v>
      </c>
      <c r="C1019" s="1">
        <v>136858836.97999999</v>
      </c>
    </row>
    <row r="1020" spans="1:3" x14ac:dyDescent="0.2">
      <c r="A1020" t="s">
        <v>1016</v>
      </c>
      <c r="B1020" s="1">
        <v>890.12</v>
      </c>
      <c r="C1020" s="1">
        <v>136973808.74000001</v>
      </c>
    </row>
    <row r="1021" spans="1:3" x14ac:dyDescent="0.2">
      <c r="A1021" t="s">
        <v>1017</v>
      </c>
      <c r="B1021" s="1">
        <v>894.83</v>
      </c>
      <c r="C1021" s="1">
        <v>139339335.13999999</v>
      </c>
    </row>
    <row r="1022" spans="1:3" x14ac:dyDescent="0.2">
      <c r="A1022" t="s">
        <v>1018</v>
      </c>
      <c r="B1022" s="1">
        <v>893.36</v>
      </c>
      <c r="C1022" s="1">
        <v>139403577.58000001</v>
      </c>
    </row>
    <row r="1023" spans="1:3" x14ac:dyDescent="0.2">
      <c r="A1023" t="s">
        <v>1019</v>
      </c>
      <c r="B1023" s="1">
        <v>886.88</v>
      </c>
      <c r="C1023" s="1">
        <v>138567135.38999999</v>
      </c>
    </row>
    <row r="1024" spans="1:3" x14ac:dyDescent="0.2">
      <c r="A1024" t="s">
        <v>1020</v>
      </c>
      <c r="B1024" s="1">
        <v>900.18</v>
      </c>
      <c r="C1024" s="1">
        <v>140483237.33000001</v>
      </c>
    </row>
    <row r="1025" spans="1:3" x14ac:dyDescent="0.2">
      <c r="A1025" t="s">
        <v>1021</v>
      </c>
      <c r="B1025" s="1">
        <v>903.1</v>
      </c>
      <c r="C1025" s="1">
        <v>141025531.30000001</v>
      </c>
    </row>
    <row r="1026" spans="1:3" x14ac:dyDescent="0.2">
      <c r="A1026" t="s">
        <v>1022</v>
      </c>
      <c r="B1026" s="1">
        <v>903.89</v>
      </c>
      <c r="C1026" s="1">
        <v>141674997.94</v>
      </c>
    </row>
    <row r="1027" spans="1:3" x14ac:dyDescent="0.2">
      <c r="A1027" t="s">
        <v>1023</v>
      </c>
      <c r="B1027" s="1">
        <v>900.18</v>
      </c>
      <c r="C1027" s="1">
        <v>141212304.44999999</v>
      </c>
    </row>
    <row r="1028" spans="1:3" x14ac:dyDescent="0.2">
      <c r="A1028" t="s">
        <v>1024</v>
      </c>
      <c r="B1028" s="1">
        <v>900.46</v>
      </c>
      <c r="C1028" s="1">
        <v>141330673.94</v>
      </c>
    </row>
    <row r="1029" spans="1:3" x14ac:dyDescent="0.2">
      <c r="A1029" t="s">
        <v>1025</v>
      </c>
      <c r="B1029" s="1">
        <v>901.48</v>
      </c>
      <c r="C1029" s="1">
        <v>141851934.69999999</v>
      </c>
    </row>
    <row r="1030" spans="1:3" x14ac:dyDescent="0.2">
      <c r="A1030" t="s">
        <v>1026</v>
      </c>
      <c r="B1030" s="1">
        <v>895.94</v>
      </c>
      <c r="C1030" s="1">
        <v>141178627.40000001</v>
      </c>
    </row>
    <row r="1031" spans="1:3" x14ac:dyDescent="0.2">
      <c r="A1031" t="s">
        <v>1027</v>
      </c>
      <c r="B1031" s="1">
        <v>895.65</v>
      </c>
      <c r="C1031" s="1">
        <v>140967216.88999999</v>
      </c>
    </row>
    <row r="1032" spans="1:3" x14ac:dyDescent="0.2">
      <c r="A1032" t="s">
        <v>1028</v>
      </c>
      <c r="B1032" s="1">
        <v>888.19</v>
      </c>
      <c r="C1032" s="1">
        <v>140270224.21000001</v>
      </c>
    </row>
    <row r="1033" spans="1:3" x14ac:dyDescent="0.2">
      <c r="A1033" t="s">
        <v>1029</v>
      </c>
      <c r="B1033" s="1">
        <v>888.76</v>
      </c>
      <c r="C1033" s="1">
        <v>140224207.16999999</v>
      </c>
    </row>
    <row r="1034" spans="1:3" x14ac:dyDescent="0.2">
      <c r="A1034" t="s">
        <v>1030</v>
      </c>
      <c r="B1034" s="1">
        <v>892.53</v>
      </c>
      <c r="C1034" s="1">
        <v>141106950.33000001</v>
      </c>
    </row>
    <row r="1035" spans="1:3" x14ac:dyDescent="0.2">
      <c r="A1035" t="s">
        <v>1031</v>
      </c>
      <c r="B1035" s="1">
        <v>889.81</v>
      </c>
      <c r="C1035" s="1">
        <v>141261692.31</v>
      </c>
    </row>
    <row r="1036" spans="1:3" x14ac:dyDescent="0.2">
      <c r="A1036" t="s">
        <v>1032</v>
      </c>
      <c r="B1036" s="1">
        <v>884.23</v>
      </c>
      <c r="C1036" s="1">
        <v>140439088.55000001</v>
      </c>
    </row>
    <row r="1037" spans="1:3" x14ac:dyDescent="0.2">
      <c r="A1037" t="s">
        <v>1033</v>
      </c>
      <c r="B1037" s="1">
        <v>890.33</v>
      </c>
      <c r="C1037" s="1">
        <v>141248579.44999999</v>
      </c>
    </row>
    <row r="1038" spans="1:3" x14ac:dyDescent="0.2">
      <c r="A1038" t="s">
        <v>1034</v>
      </c>
      <c r="B1038" s="1">
        <v>881.38</v>
      </c>
      <c r="C1038" s="1">
        <v>140734889.16</v>
      </c>
    </row>
    <row r="1039" spans="1:3" x14ac:dyDescent="0.2">
      <c r="A1039" t="s">
        <v>1035</v>
      </c>
      <c r="B1039" s="1">
        <v>879.99</v>
      </c>
      <c r="C1039" s="1">
        <v>141546433.33000001</v>
      </c>
    </row>
    <row r="1040" spans="1:3" x14ac:dyDescent="0.2">
      <c r="A1040" t="s">
        <v>1036</v>
      </c>
      <c r="B1040" s="1">
        <v>879.89</v>
      </c>
      <c r="C1040" s="1">
        <v>141486057.37</v>
      </c>
    </row>
    <row r="1041" spans="1:3" x14ac:dyDescent="0.2">
      <c r="A1041" t="s">
        <v>1037</v>
      </c>
      <c r="B1041" s="1">
        <v>874.44</v>
      </c>
      <c r="C1041" s="1">
        <v>140716570.41999999</v>
      </c>
    </row>
    <row r="1042" spans="1:3" x14ac:dyDescent="0.2">
      <c r="A1042" t="s">
        <v>1038</v>
      </c>
      <c r="B1042" s="1">
        <v>873.11</v>
      </c>
      <c r="C1042" s="1">
        <v>140670875.94999999</v>
      </c>
    </row>
    <row r="1043" spans="1:3" x14ac:dyDescent="0.2">
      <c r="A1043" t="s">
        <v>1039</v>
      </c>
      <c r="B1043" s="1">
        <v>871.08</v>
      </c>
      <c r="C1043" s="1">
        <v>140439483.38</v>
      </c>
    </row>
    <row r="1044" spans="1:3" x14ac:dyDescent="0.2">
      <c r="A1044" t="s">
        <v>1040</v>
      </c>
      <c r="B1044" s="1">
        <v>871.68</v>
      </c>
      <c r="C1044" s="1">
        <v>142523296.08000001</v>
      </c>
    </row>
    <row r="1045" spans="1:3" x14ac:dyDescent="0.2">
      <c r="A1045" t="s">
        <v>1041</v>
      </c>
      <c r="B1045" s="1">
        <v>867.51</v>
      </c>
      <c r="C1045" s="1">
        <v>141904773.78999999</v>
      </c>
    </row>
    <row r="1046" spans="1:3" x14ac:dyDescent="0.2">
      <c r="A1046" t="s">
        <v>1042</v>
      </c>
      <c r="B1046" s="1">
        <v>875.42</v>
      </c>
      <c r="C1046" s="1">
        <v>143198381.13</v>
      </c>
    </row>
    <row r="1047" spans="1:3" x14ac:dyDescent="0.2">
      <c r="A1047" t="s">
        <v>1043</v>
      </c>
      <c r="B1047" s="1">
        <v>875.14</v>
      </c>
      <c r="C1047" s="1">
        <v>143474524.55000001</v>
      </c>
    </row>
    <row r="1048" spans="1:3" x14ac:dyDescent="0.2">
      <c r="A1048" t="s">
        <v>1044</v>
      </c>
      <c r="B1048" s="1">
        <v>867.08</v>
      </c>
      <c r="C1048" s="1">
        <v>145271026.05000001</v>
      </c>
    </row>
    <row r="1049" spans="1:3" x14ac:dyDescent="0.2">
      <c r="A1049" t="s">
        <v>1045</v>
      </c>
      <c r="B1049" s="1">
        <v>861.99</v>
      </c>
      <c r="C1049" s="1">
        <v>144317788.5</v>
      </c>
    </row>
    <row r="1050" spans="1:3" x14ac:dyDescent="0.2">
      <c r="A1050" t="s">
        <v>1046</v>
      </c>
      <c r="B1050" s="1">
        <v>864.31</v>
      </c>
      <c r="C1050" s="1">
        <v>144717483.81</v>
      </c>
    </row>
    <row r="1051" spans="1:3" x14ac:dyDescent="0.2">
      <c r="A1051" t="s">
        <v>1047</v>
      </c>
      <c r="B1051" s="1">
        <v>865.71</v>
      </c>
      <c r="C1051" s="1">
        <v>144951188.71000001</v>
      </c>
    </row>
    <row r="1052" spans="1:3" x14ac:dyDescent="0.2">
      <c r="A1052" t="s">
        <v>1048</v>
      </c>
      <c r="B1052" s="1">
        <v>858.66</v>
      </c>
      <c r="C1052" s="1">
        <v>143809139.72</v>
      </c>
    </row>
    <row r="1053" spans="1:3" x14ac:dyDescent="0.2">
      <c r="A1053" t="s">
        <v>1049</v>
      </c>
      <c r="B1053" s="1">
        <v>860.48</v>
      </c>
      <c r="C1053" s="1">
        <v>144650396.55000001</v>
      </c>
    </row>
    <row r="1054" spans="1:3" x14ac:dyDescent="0.2">
      <c r="A1054" t="s">
        <v>1050</v>
      </c>
      <c r="B1054" s="1">
        <v>858.61</v>
      </c>
      <c r="C1054" s="1">
        <v>144358457.21000001</v>
      </c>
    </row>
    <row r="1055" spans="1:3" x14ac:dyDescent="0.2">
      <c r="A1055" t="s">
        <v>1051</v>
      </c>
      <c r="B1055" s="1">
        <v>839.14</v>
      </c>
      <c r="C1055" s="1">
        <v>141198344.65000001</v>
      </c>
    </row>
    <row r="1056" spans="1:3" x14ac:dyDescent="0.2">
      <c r="A1056" t="s">
        <v>1052</v>
      </c>
      <c r="B1056" s="1">
        <v>839.16</v>
      </c>
      <c r="C1056" s="1">
        <v>140903983.81</v>
      </c>
    </row>
    <row r="1057" spans="1:3" x14ac:dyDescent="0.2">
      <c r="A1057" t="s">
        <v>1053</v>
      </c>
      <c r="B1057" s="1">
        <v>838.95</v>
      </c>
      <c r="C1057" s="1">
        <v>140372029.50999999</v>
      </c>
    </row>
    <row r="1058" spans="1:3" x14ac:dyDescent="0.2">
      <c r="A1058" t="s">
        <v>1054</v>
      </c>
      <c r="B1058" s="1">
        <v>832.87</v>
      </c>
      <c r="C1058" s="1">
        <v>139805827.46000001</v>
      </c>
    </row>
    <row r="1059" spans="1:3" x14ac:dyDescent="0.2">
      <c r="A1059" t="s">
        <v>1055</v>
      </c>
      <c r="B1059" s="1">
        <v>832.1</v>
      </c>
      <c r="C1059" s="1">
        <v>139646775.03999999</v>
      </c>
    </row>
    <row r="1060" spans="1:3" x14ac:dyDescent="0.2">
      <c r="A1060" t="s">
        <v>1056</v>
      </c>
      <c r="B1060" s="1">
        <v>834.29</v>
      </c>
      <c r="C1060" s="1">
        <v>140233168.61000001</v>
      </c>
    </row>
    <row r="1061" spans="1:3" x14ac:dyDescent="0.2">
      <c r="A1061" t="s">
        <v>1057</v>
      </c>
      <c r="B1061" s="1">
        <v>840.21</v>
      </c>
      <c r="C1061" s="1">
        <v>146270887.13</v>
      </c>
    </row>
    <row r="1062" spans="1:3" x14ac:dyDescent="0.2">
      <c r="A1062" t="s">
        <v>1058</v>
      </c>
      <c r="B1062" s="1">
        <v>842.45</v>
      </c>
      <c r="C1062" s="1">
        <v>149141092.63</v>
      </c>
    </row>
    <row r="1063" spans="1:3" x14ac:dyDescent="0.2">
      <c r="A1063" t="s">
        <v>1059</v>
      </c>
      <c r="B1063" s="1">
        <v>843.13</v>
      </c>
      <c r="C1063" s="1">
        <v>149451004.11000001</v>
      </c>
    </row>
    <row r="1064" spans="1:3" x14ac:dyDescent="0.2">
      <c r="A1064" t="s">
        <v>1060</v>
      </c>
      <c r="B1064" s="1">
        <v>841.82</v>
      </c>
      <c r="C1064" s="1">
        <v>149084234.84</v>
      </c>
    </row>
    <row r="1065" spans="1:3" x14ac:dyDescent="0.2">
      <c r="A1065" t="s">
        <v>1061</v>
      </c>
      <c r="B1065" s="1">
        <v>831.5</v>
      </c>
      <c r="C1065" s="1">
        <v>147361232.09</v>
      </c>
    </row>
    <row r="1066" spans="1:3" x14ac:dyDescent="0.2">
      <c r="A1066" t="s">
        <v>1062</v>
      </c>
      <c r="B1066" s="1">
        <v>830.97</v>
      </c>
      <c r="C1066" s="1">
        <v>147256316.91999999</v>
      </c>
    </row>
    <row r="1067" spans="1:3" x14ac:dyDescent="0.2">
      <c r="A1067" t="s">
        <v>1063</v>
      </c>
      <c r="B1067" s="1">
        <v>825.29</v>
      </c>
      <c r="C1067" s="1">
        <v>146291929.22999999</v>
      </c>
    </row>
    <row r="1068" spans="1:3" x14ac:dyDescent="0.2">
      <c r="A1068" t="s">
        <v>1064</v>
      </c>
      <c r="B1068" s="1">
        <v>823.3</v>
      </c>
      <c r="C1068" s="1">
        <v>146001315.30000001</v>
      </c>
    </row>
    <row r="1069" spans="1:3" x14ac:dyDescent="0.2">
      <c r="A1069" t="s">
        <v>1065</v>
      </c>
      <c r="B1069" s="1">
        <v>814.95</v>
      </c>
      <c r="C1069" s="1">
        <v>144879397.38</v>
      </c>
    </row>
    <row r="1070" spans="1:3" x14ac:dyDescent="0.2">
      <c r="A1070" t="s">
        <v>1066</v>
      </c>
      <c r="B1070" s="1">
        <v>812.17</v>
      </c>
      <c r="C1070" s="1">
        <v>144257904.06999999</v>
      </c>
    </row>
    <row r="1071" spans="1:3" x14ac:dyDescent="0.2">
      <c r="A1071" t="s">
        <v>1067</v>
      </c>
      <c r="B1071" s="1">
        <v>812.41</v>
      </c>
      <c r="C1071" s="1">
        <v>144403607.68000001</v>
      </c>
    </row>
    <row r="1072" spans="1:3" x14ac:dyDescent="0.2">
      <c r="A1072" t="s">
        <v>1068</v>
      </c>
      <c r="B1072" s="1">
        <v>810.64</v>
      </c>
      <c r="C1072" s="1">
        <v>144310097.34</v>
      </c>
    </row>
    <row r="1073" spans="1:3" x14ac:dyDescent="0.2">
      <c r="A1073" t="s">
        <v>1069</v>
      </c>
      <c r="B1073" s="1">
        <v>808.38</v>
      </c>
      <c r="C1073" s="1">
        <v>143904597.68000001</v>
      </c>
    </row>
    <row r="1074" spans="1:3" x14ac:dyDescent="0.2">
      <c r="A1074" t="s">
        <v>1070</v>
      </c>
      <c r="B1074" s="1">
        <v>803.04</v>
      </c>
      <c r="C1074" s="1">
        <v>142954291.33000001</v>
      </c>
    </row>
    <row r="1075" spans="1:3" x14ac:dyDescent="0.2">
      <c r="A1075" t="s">
        <v>1071</v>
      </c>
      <c r="B1075" s="1">
        <v>805.79</v>
      </c>
      <c r="C1075" s="1">
        <v>143332986.21000001</v>
      </c>
    </row>
    <row r="1076" spans="1:3" x14ac:dyDescent="0.2">
      <c r="A1076" t="s">
        <v>1072</v>
      </c>
      <c r="B1076" s="1">
        <v>805.53</v>
      </c>
      <c r="C1076" s="1">
        <v>143287101.93000001</v>
      </c>
    </row>
    <row r="1077" spans="1:3" x14ac:dyDescent="0.2">
      <c r="A1077" t="s">
        <v>1073</v>
      </c>
      <c r="B1077" s="1">
        <v>799.73</v>
      </c>
      <c r="C1077" s="1">
        <v>142279488</v>
      </c>
    </row>
    <row r="1078" spans="1:3" x14ac:dyDescent="0.2">
      <c r="A1078" t="s">
        <v>1074</v>
      </c>
      <c r="B1078" s="1">
        <v>797.69</v>
      </c>
      <c r="C1078" s="1">
        <v>141916297.74000001</v>
      </c>
    </row>
    <row r="1079" spans="1:3" x14ac:dyDescent="0.2">
      <c r="A1079" t="s">
        <v>1075</v>
      </c>
      <c r="B1079" s="1">
        <v>809.98</v>
      </c>
      <c r="C1079" s="1">
        <v>144126707.37</v>
      </c>
    </row>
    <row r="1080" spans="1:3" x14ac:dyDescent="0.2">
      <c r="A1080" t="s">
        <v>1076</v>
      </c>
      <c r="B1080" s="1">
        <v>818.4</v>
      </c>
      <c r="C1080" s="1">
        <v>145834002.06999999</v>
      </c>
    </row>
    <row r="1081" spans="1:3" x14ac:dyDescent="0.2">
      <c r="A1081" t="s">
        <v>1077</v>
      </c>
      <c r="B1081" s="1">
        <v>819.12</v>
      </c>
      <c r="C1081" s="1">
        <v>146093490.72</v>
      </c>
    </row>
    <row r="1082" spans="1:3" x14ac:dyDescent="0.2">
      <c r="A1082" t="s">
        <v>1078</v>
      </c>
      <c r="B1082" s="1">
        <v>819.96</v>
      </c>
      <c r="C1082" s="1">
        <v>146244265.47</v>
      </c>
    </row>
    <row r="1083" spans="1:3" x14ac:dyDescent="0.2">
      <c r="A1083" t="s">
        <v>1079</v>
      </c>
      <c r="B1083" s="1">
        <v>815.13</v>
      </c>
      <c r="C1083" s="1">
        <v>144911573.41999999</v>
      </c>
    </row>
    <row r="1084" spans="1:3" x14ac:dyDescent="0.2">
      <c r="A1084" t="s">
        <v>1080</v>
      </c>
      <c r="B1084" s="1">
        <v>815.39</v>
      </c>
      <c r="C1084" s="1">
        <v>145278811.40000001</v>
      </c>
    </row>
    <row r="1085" spans="1:3" x14ac:dyDescent="0.2">
      <c r="A1085" t="s">
        <v>1081</v>
      </c>
      <c r="B1085" s="1">
        <v>818.39</v>
      </c>
      <c r="C1085" s="1">
        <v>146217901.69999999</v>
      </c>
    </row>
    <row r="1086" spans="1:3" x14ac:dyDescent="0.2">
      <c r="A1086" t="s">
        <v>1082</v>
      </c>
      <c r="B1086" s="1">
        <v>809.04</v>
      </c>
      <c r="C1086" s="1">
        <v>145780213.21000001</v>
      </c>
    </row>
    <row r="1087" spans="1:3" x14ac:dyDescent="0.2">
      <c r="A1087" t="s">
        <v>1083</v>
      </c>
      <c r="B1087" s="1">
        <v>804.39</v>
      </c>
      <c r="C1087" s="1">
        <v>147791737.16999999</v>
      </c>
    </row>
    <row r="1088" spans="1:3" x14ac:dyDescent="0.2">
      <c r="A1088" t="s">
        <v>1084</v>
      </c>
      <c r="B1088" s="1">
        <v>808.79</v>
      </c>
      <c r="C1088" s="1">
        <v>148716142.58000001</v>
      </c>
    </row>
    <row r="1089" spans="1:3" x14ac:dyDescent="0.2">
      <c r="A1089" t="s">
        <v>1085</v>
      </c>
      <c r="B1089" s="1">
        <v>812.98</v>
      </c>
      <c r="C1089" s="1">
        <v>152051964.06</v>
      </c>
    </row>
    <row r="1090" spans="1:3" x14ac:dyDescent="0.2">
      <c r="A1090" t="s">
        <v>1086</v>
      </c>
      <c r="B1090" s="1">
        <v>825</v>
      </c>
      <c r="C1090" s="1">
        <v>154323346.28999999</v>
      </c>
    </row>
    <row r="1091" spans="1:3" x14ac:dyDescent="0.2">
      <c r="A1091" t="s">
        <v>1087</v>
      </c>
      <c r="B1091" s="1">
        <v>822.23</v>
      </c>
      <c r="C1091" s="1">
        <v>154230011.13</v>
      </c>
    </row>
    <row r="1092" spans="1:3" x14ac:dyDescent="0.2">
      <c r="A1092" t="s">
        <v>1088</v>
      </c>
      <c r="B1092" s="1">
        <v>827.79</v>
      </c>
      <c r="C1092" s="1">
        <v>155273982.08000001</v>
      </c>
    </row>
    <row r="1093" spans="1:3" x14ac:dyDescent="0.2">
      <c r="A1093" t="s">
        <v>1089</v>
      </c>
      <c r="B1093" s="1">
        <v>841.05</v>
      </c>
      <c r="C1093" s="1">
        <v>157568493.21000001</v>
      </c>
    </row>
    <row r="1094" spans="1:3" x14ac:dyDescent="0.2">
      <c r="A1094" t="s">
        <v>1090</v>
      </c>
      <c r="B1094" s="1">
        <v>845.66</v>
      </c>
      <c r="C1094" s="1">
        <v>158539017.56999999</v>
      </c>
    </row>
    <row r="1095" spans="1:3" x14ac:dyDescent="0.2">
      <c r="A1095" t="s">
        <v>1091</v>
      </c>
      <c r="B1095" s="1">
        <v>842.51</v>
      </c>
      <c r="C1095" s="1">
        <v>157948429.03999999</v>
      </c>
    </row>
    <row r="1096" spans="1:3" x14ac:dyDescent="0.2">
      <c r="A1096" t="s">
        <v>1092</v>
      </c>
      <c r="B1096" s="1">
        <v>835.02</v>
      </c>
      <c r="C1096" s="1">
        <v>156543646.08000001</v>
      </c>
    </row>
    <row r="1097" spans="1:3" x14ac:dyDescent="0.2">
      <c r="A1097" t="s">
        <v>1093</v>
      </c>
      <c r="B1097" s="1">
        <v>841.56</v>
      </c>
      <c r="C1097" s="1">
        <v>157712071.06</v>
      </c>
    </row>
    <row r="1098" spans="1:3" x14ac:dyDescent="0.2">
      <c r="A1098" t="s">
        <v>1094</v>
      </c>
      <c r="B1098" s="1">
        <v>835.96</v>
      </c>
      <c r="C1098" s="1">
        <v>156662592.34999999</v>
      </c>
    </row>
    <row r="1099" spans="1:3" x14ac:dyDescent="0.2">
      <c r="A1099" t="s">
        <v>1095</v>
      </c>
      <c r="B1099" s="1">
        <v>838.42</v>
      </c>
      <c r="C1099" s="1">
        <v>158558091.06</v>
      </c>
    </row>
    <row r="1100" spans="1:3" x14ac:dyDescent="0.2">
      <c r="A1100" t="s">
        <v>1096</v>
      </c>
      <c r="B1100" s="1">
        <v>846.19</v>
      </c>
      <c r="C1100" s="1">
        <v>160029236.43000001</v>
      </c>
    </row>
    <row r="1101" spans="1:3" x14ac:dyDescent="0.2">
      <c r="A1101" t="s">
        <v>1097</v>
      </c>
      <c r="B1101" s="1">
        <v>853.42</v>
      </c>
      <c r="C1101" s="1">
        <v>161791159.94999999</v>
      </c>
    </row>
    <row r="1102" spans="1:3" x14ac:dyDescent="0.2">
      <c r="A1102" t="s">
        <v>1098</v>
      </c>
      <c r="B1102" s="1">
        <v>852.65</v>
      </c>
      <c r="C1102" s="1">
        <v>161585237.88999999</v>
      </c>
    </row>
    <row r="1103" spans="1:3" x14ac:dyDescent="0.2">
      <c r="A1103" t="s">
        <v>1099</v>
      </c>
      <c r="B1103" s="1">
        <v>859.33</v>
      </c>
      <c r="C1103" s="1">
        <v>162899109.09</v>
      </c>
    </row>
    <row r="1104" spans="1:3" x14ac:dyDescent="0.2">
      <c r="A1104" t="s">
        <v>1100</v>
      </c>
      <c r="B1104" s="1">
        <v>864.62</v>
      </c>
      <c r="C1104" s="1">
        <v>163900420.41999999</v>
      </c>
    </row>
    <row r="1105" spans="1:3" x14ac:dyDescent="0.2">
      <c r="A1105" t="s">
        <v>1101</v>
      </c>
      <c r="B1105" s="1">
        <v>863.91</v>
      </c>
      <c r="C1105" s="1">
        <v>163956502.52000001</v>
      </c>
    </row>
    <row r="1106" spans="1:3" x14ac:dyDescent="0.2">
      <c r="A1106" t="s">
        <v>1102</v>
      </c>
      <c r="B1106" s="1">
        <v>866.04</v>
      </c>
      <c r="C1106" s="1">
        <v>164361157.94999999</v>
      </c>
    </row>
    <row r="1107" spans="1:3" x14ac:dyDescent="0.2">
      <c r="A1107" t="s">
        <v>1103</v>
      </c>
      <c r="B1107" s="1">
        <v>866.25</v>
      </c>
      <c r="C1107" s="1">
        <v>164391297.66999999</v>
      </c>
    </row>
    <row r="1108" spans="1:3" x14ac:dyDescent="0.2">
      <c r="A1108" t="s">
        <v>1104</v>
      </c>
      <c r="B1108" s="1">
        <v>858.56</v>
      </c>
      <c r="C1108" s="1">
        <v>162892250.12</v>
      </c>
    </row>
    <row r="1109" spans="1:3" x14ac:dyDescent="0.2">
      <c r="A1109" t="s">
        <v>1105</v>
      </c>
      <c r="B1109" s="1">
        <v>860.86</v>
      </c>
      <c r="C1109" s="1">
        <v>163227838.34999999</v>
      </c>
    </row>
    <row r="1110" spans="1:3" x14ac:dyDescent="0.2">
      <c r="A1110" t="s">
        <v>1106</v>
      </c>
      <c r="B1110" s="1">
        <v>862.7</v>
      </c>
      <c r="C1110" s="1">
        <v>163577063.90000001</v>
      </c>
    </row>
    <row r="1111" spans="1:3" x14ac:dyDescent="0.2">
      <c r="A1111" t="s">
        <v>1107</v>
      </c>
      <c r="B1111" s="1">
        <v>868.38</v>
      </c>
      <c r="C1111" s="1">
        <v>164652882.25999999</v>
      </c>
    </row>
    <row r="1112" spans="1:3" x14ac:dyDescent="0.2">
      <c r="A1112" t="s">
        <v>1108</v>
      </c>
      <c r="B1112" s="1">
        <v>866.9</v>
      </c>
      <c r="C1112" s="1">
        <v>164372511.88999999</v>
      </c>
    </row>
    <row r="1113" spans="1:3" x14ac:dyDescent="0.2">
      <c r="A1113" t="s">
        <v>1109</v>
      </c>
      <c r="B1113" s="1">
        <v>867.96</v>
      </c>
      <c r="C1113" s="1">
        <v>164613821.88</v>
      </c>
    </row>
    <row r="1114" spans="1:3" x14ac:dyDescent="0.2">
      <c r="A1114" t="s">
        <v>1110</v>
      </c>
      <c r="B1114" s="1">
        <v>867.05</v>
      </c>
      <c r="C1114" s="1">
        <v>164432797.46000001</v>
      </c>
    </row>
    <row r="1115" spans="1:3" x14ac:dyDescent="0.2">
      <c r="A1115" t="s">
        <v>1111</v>
      </c>
      <c r="B1115" s="1">
        <v>873.55</v>
      </c>
      <c r="C1115" s="1">
        <v>165730158.05000001</v>
      </c>
    </row>
    <row r="1116" spans="1:3" x14ac:dyDescent="0.2">
      <c r="A1116" t="s">
        <v>1112</v>
      </c>
      <c r="B1116" s="1">
        <v>867.15</v>
      </c>
      <c r="C1116" s="1">
        <v>164555047.88999999</v>
      </c>
    </row>
    <row r="1117" spans="1:3" x14ac:dyDescent="0.2">
      <c r="A1117" t="s">
        <v>1113</v>
      </c>
      <c r="B1117" s="1">
        <v>871.45</v>
      </c>
      <c r="C1117" s="1">
        <v>165368703.49000001</v>
      </c>
    </row>
    <row r="1118" spans="1:3" x14ac:dyDescent="0.2">
      <c r="A1118" t="s">
        <v>1114</v>
      </c>
      <c r="B1118" s="1">
        <v>872.59</v>
      </c>
      <c r="C1118" s="1">
        <v>165474795.15000001</v>
      </c>
    </row>
    <row r="1119" spans="1:3" x14ac:dyDescent="0.2">
      <c r="A1119" t="s">
        <v>1115</v>
      </c>
      <c r="B1119" s="1">
        <v>870.33</v>
      </c>
      <c r="C1119" s="1">
        <v>165046440.36000001</v>
      </c>
    </row>
    <row r="1120" spans="1:3" x14ac:dyDescent="0.2">
      <c r="A1120" t="s">
        <v>1116</v>
      </c>
      <c r="B1120" s="1">
        <v>863.74</v>
      </c>
      <c r="C1120" s="1">
        <v>163821154.75</v>
      </c>
    </row>
    <row r="1121" spans="1:3" x14ac:dyDescent="0.2">
      <c r="A1121" t="s">
        <v>1117</v>
      </c>
      <c r="B1121" s="1">
        <v>854.99</v>
      </c>
      <c r="C1121" s="1">
        <v>162162297.86000001</v>
      </c>
    </row>
    <row r="1122" spans="1:3" x14ac:dyDescent="0.2">
      <c r="A1122" t="s">
        <v>1118</v>
      </c>
      <c r="B1122" s="1">
        <v>856.99</v>
      </c>
      <c r="C1122" s="1">
        <v>162540851.63999999</v>
      </c>
    </row>
    <row r="1123" spans="1:3" x14ac:dyDescent="0.2">
      <c r="A1123" t="s">
        <v>1119</v>
      </c>
      <c r="B1123" s="1">
        <v>871.4</v>
      </c>
      <c r="C1123" s="1">
        <v>165306441.09999999</v>
      </c>
    </row>
    <row r="1124" spans="1:3" x14ac:dyDescent="0.2">
      <c r="A1124" t="s">
        <v>1120</v>
      </c>
      <c r="B1124" s="1">
        <v>870.01</v>
      </c>
      <c r="C1124" s="1">
        <v>164917393.31</v>
      </c>
    </row>
    <row r="1125" spans="1:3" x14ac:dyDescent="0.2">
      <c r="A1125" t="s">
        <v>1121</v>
      </c>
      <c r="B1125" s="1">
        <v>878.54</v>
      </c>
      <c r="C1125" s="1">
        <v>166533107.62</v>
      </c>
    </row>
    <row r="1126" spans="1:3" x14ac:dyDescent="0.2">
      <c r="A1126" t="s">
        <v>1122</v>
      </c>
      <c r="B1126" s="1">
        <v>873.81</v>
      </c>
      <c r="C1126" s="1">
        <v>165623811.43000001</v>
      </c>
    </row>
    <row r="1127" spans="1:3" x14ac:dyDescent="0.2">
      <c r="A1127" t="s">
        <v>1123</v>
      </c>
      <c r="B1127" s="1">
        <v>878.93</v>
      </c>
      <c r="C1127" s="1">
        <v>166630197.41999999</v>
      </c>
    </row>
    <row r="1128" spans="1:3" x14ac:dyDescent="0.2">
      <c r="A1128" t="s">
        <v>1124</v>
      </c>
      <c r="B1128" s="1">
        <v>889</v>
      </c>
      <c r="C1128" s="1">
        <v>168538926.75999999</v>
      </c>
    </row>
    <row r="1129" spans="1:3" x14ac:dyDescent="0.2">
      <c r="A1129" t="s">
        <v>1125</v>
      </c>
      <c r="B1129" s="1">
        <v>895.37</v>
      </c>
      <c r="C1129" s="1">
        <v>169746195.41</v>
      </c>
    </row>
    <row r="1130" spans="1:3" x14ac:dyDescent="0.2">
      <c r="A1130" t="s">
        <v>1126</v>
      </c>
      <c r="B1130" s="1">
        <v>891.56</v>
      </c>
      <c r="C1130" s="1">
        <v>168962023.88999999</v>
      </c>
    </row>
    <row r="1131" spans="1:3" x14ac:dyDescent="0.2">
      <c r="A1131" t="s">
        <v>1127</v>
      </c>
      <c r="B1131" s="1">
        <v>875.27</v>
      </c>
      <c r="C1131" s="1">
        <v>165875192</v>
      </c>
    </row>
    <row r="1132" spans="1:3" x14ac:dyDescent="0.2">
      <c r="A1132" t="s">
        <v>1128</v>
      </c>
      <c r="B1132" s="1">
        <v>878.37</v>
      </c>
      <c r="C1132" s="1">
        <v>166496239.86000001</v>
      </c>
    </row>
    <row r="1133" spans="1:3" x14ac:dyDescent="0.2">
      <c r="A1133" t="s">
        <v>1129</v>
      </c>
      <c r="B1133" s="1">
        <v>873.52</v>
      </c>
      <c r="C1133" s="1">
        <v>165569145.09999999</v>
      </c>
    </row>
    <row r="1134" spans="1:3" x14ac:dyDescent="0.2">
      <c r="A1134" t="s">
        <v>1130</v>
      </c>
      <c r="B1134" s="1">
        <v>872.62</v>
      </c>
      <c r="C1134" s="1">
        <v>165398877.91999999</v>
      </c>
    </row>
    <row r="1135" spans="1:3" x14ac:dyDescent="0.2">
      <c r="A1135" t="s">
        <v>1131</v>
      </c>
      <c r="B1135" s="1">
        <v>874.74</v>
      </c>
      <c r="C1135" s="1">
        <v>165751210.55000001</v>
      </c>
    </row>
    <row r="1136" spans="1:3" x14ac:dyDescent="0.2">
      <c r="A1136" t="s">
        <v>1132</v>
      </c>
      <c r="B1136" s="1">
        <v>868.39</v>
      </c>
      <c r="C1136" s="1">
        <v>164547964.38</v>
      </c>
    </row>
    <row r="1137" spans="1:3" x14ac:dyDescent="0.2">
      <c r="A1137" t="s">
        <v>1133</v>
      </c>
      <c r="B1137" s="1">
        <v>860.31</v>
      </c>
      <c r="C1137" s="1">
        <v>163016381.38</v>
      </c>
    </row>
    <row r="1138" spans="1:3" x14ac:dyDescent="0.2">
      <c r="A1138" t="s">
        <v>1134</v>
      </c>
      <c r="B1138" s="1">
        <v>862.01</v>
      </c>
      <c r="C1138" s="1">
        <v>163650345.22999999</v>
      </c>
    </row>
    <row r="1139" spans="1:3" x14ac:dyDescent="0.2">
      <c r="A1139" t="s">
        <v>1135</v>
      </c>
      <c r="B1139" s="1">
        <v>862.05</v>
      </c>
      <c r="C1139" s="1">
        <v>163658852.83000001</v>
      </c>
    </row>
    <row r="1140" spans="1:3" x14ac:dyDescent="0.2">
      <c r="A1140" t="s">
        <v>1136</v>
      </c>
      <c r="B1140" s="1">
        <v>858.26</v>
      </c>
      <c r="C1140" s="1">
        <v>162940132.22999999</v>
      </c>
    </row>
    <row r="1141" spans="1:3" x14ac:dyDescent="0.2">
      <c r="A1141" t="s">
        <v>1137</v>
      </c>
      <c r="B1141" s="1">
        <v>856.81</v>
      </c>
      <c r="C1141" s="1">
        <v>162664292.63</v>
      </c>
    </row>
    <row r="1142" spans="1:3" x14ac:dyDescent="0.2">
      <c r="A1142" t="s">
        <v>1138</v>
      </c>
      <c r="B1142" s="1">
        <v>861.16</v>
      </c>
      <c r="C1142" s="1">
        <v>163489240.30000001</v>
      </c>
    </row>
    <row r="1143" spans="1:3" x14ac:dyDescent="0.2">
      <c r="A1143" t="s">
        <v>1139</v>
      </c>
      <c r="B1143" s="1">
        <v>862.09</v>
      </c>
      <c r="C1143" s="1">
        <v>163666396.69999999</v>
      </c>
    </row>
    <row r="1144" spans="1:3" x14ac:dyDescent="0.2">
      <c r="A1144" t="s">
        <v>1140</v>
      </c>
      <c r="B1144" s="1">
        <v>855.4</v>
      </c>
      <c r="C1144" s="1">
        <v>162396284.03</v>
      </c>
    </row>
    <row r="1145" spans="1:3" x14ac:dyDescent="0.2">
      <c r="A1145" t="s">
        <v>1141</v>
      </c>
      <c r="B1145" s="1">
        <v>854.93</v>
      </c>
      <c r="C1145" s="1">
        <v>162306355.56999999</v>
      </c>
    </row>
    <row r="1146" spans="1:3" x14ac:dyDescent="0.2">
      <c r="A1146" t="s">
        <v>1142</v>
      </c>
      <c r="B1146" s="1">
        <v>858.82</v>
      </c>
      <c r="C1146" s="1">
        <v>163045288.41</v>
      </c>
    </row>
    <row r="1147" spans="1:3" x14ac:dyDescent="0.2">
      <c r="A1147" t="s">
        <v>1143</v>
      </c>
      <c r="B1147" s="1">
        <v>854.9</v>
      </c>
      <c r="C1147" s="1">
        <v>162301501.06</v>
      </c>
    </row>
    <row r="1148" spans="1:3" x14ac:dyDescent="0.2">
      <c r="A1148" t="s">
        <v>1144</v>
      </c>
      <c r="B1148" s="1">
        <v>857.78</v>
      </c>
      <c r="C1148" s="1">
        <v>163546854.11000001</v>
      </c>
    </row>
    <row r="1149" spans="1:3" x14ac:dyDescent="0.2">
      <c r="A1149" t="s">
        <v>1145</v>
      </c>
      <c r="B1149" s="1">
        <v>851.39</v>
      </c>
      <c r="C1149" s="1">
        <v>162327723.03999999</v>
      </c>
    </row>
    <row r="1150" spans="1:3" x14ac:dyDescent="0.2">
      <c r="A1150" t="s">
        <v>1146</v>
      </c>
      <c r="B1150" s="1">
        <v>855.59</v>
      </c>
      <c r="C1150" s="1">
        <v>164528833.13</v>
      </c>
    </row>
    <row r="1151" spans="1:3" x14ac:dyDescent="0.2">
      <c r="A1151" t="s">
        <v>1147</v>
      </c>
      <c r="B1151" s="1">
        <v>854.88</v>
      </c>
      <c r="C1151" s="1">
        <v>164587220</v>
      </c>
    </row>
    <row r="1152" spans="1:3" x14ac:dyDescent="0.2">
      <c r="A1152" t="s">
        <v>1148</v>
      </c>
      <c r="B1152" s="1">
        <v>853.06</v>
      </c>
      <c r="C1152" s="1">
        <v>164481729.41</v>
      </c>
    </row>
    <row r="1153" spans="1:3" x14ac:dyDescent="0.2">
      <c r="A1153" t="s">
        <v>1149</v>
      </c>
      <c r="B1153" s="1">
        <v>858.57</v>
      </c>
      <c r="C1153" s="1">
        <v>165534953.94999999</v>
      </c>
    </row>
    <row r="1154" spans="1:3" x14ac:dyDescent="0.2">
      <c r="A1154" t="s">
        <v>1150</v>
      </c>
      <c r="B1154" s="1">
        <v>858.77</v>
      </c>
      <c r="C1154" s="1">
        <v>165567460.77000001</v>
      </c>
    </row>
    <row r="1155" spans="1:3" x14ac:dyDescent="0.2">
      <c r="A1155" t="s">
        <v>1151</v>
      </c>
      <c r="B1155" s="1">
        <v>854.87</v>
      </c>
      <c r="C1155" s="1">
        <v>164839154.41999999</v>
      </c>
    </row>
    <row r="1156" spans="1:3" x14ac:dyDescent="0.2">
      <c r="A1156" t="s">
        <v>1152</v>
      </c>
      <c r="B1156" s="1">
        <v>858.5</v>
      </c>
      <c r="C1156" s="1">
        <v>165540231.31999999</v>
      </c>
    </row>
    <row r="1157" spans="1:3" x14ac:dyDescent="0.2">
      <c r="A1157" t="s">
        <v>1153</v>
      </c>
      <c r="B1157" s="1">
        <v>857</v>
      </c>
      <c r="C1157" s="1">
        <v>165226745.25</v>
      </c>
    </row>
    <row r="1158" spans="1:3" x14ac:dyDescent="0.2">
      <c r="A1158" t="s">
        <v>1154</v>
      </c>
      <c r="B1158" s="1">
        <v>856.8</v>
      </c>
      <c r="C1158" s="1">
        <v>165188837.71000001</v>
      </c>
    </row>
    <row r="1159" spans="1:3" x14ac:dyDescent="0.2">
      <c r="A1159" t="s">
        <v>1155</v>
      </c>
      <c r="B1159" s="1">
        <v>857.61</v>
      </c>
      <c r="C1159" s="1">
        <v>165344102.63999999</v>
      </c>
    </row>
    <row r="1160" spans="1:3" x14ac:dyDescent="0.2">
      <c r="A1160" t="s">
        <v>1156</v>
      </c>
      <c r="B1160" s="1">
        <v>852.14</v>
      </c>
      <c r="C1160" s="1">
        <v>164330876.66999999</v>
      </c>
    </row>
    <row r="1161" spans="1:3" x14ac:dyDescent="0.2">
      <c r="A1161" t="s">
        <v>1157</v>
      </c>
      <c r="B1161" s="1">
        <v>851.91</v>
      </c>
      <c r="C1161" s="1">
        <v>165614401.56999999</v>
      </c>
    </row>
    <row r="1162" spans="1:3" x14ac:dyDescent="0.2">
      <c r="A1162" t="s">
        <v>1158</v>
      </c>
      <c r="B1162" s="1">
        <v>852.94</v>
      </c>
      <c r="C1162" s="1">
        <v>165814279.25999999</v>
      </c>
    </row>
    <row r="1163" spans="1:3" x14ac:dyDescent="0.2">
      <c r="A1163" t="s">
        <v>1159</v>
      </c>
      <c r="B1163" s="1">
        <v>853.45</v>
      </c>
      <c r="C1163" s="1">
        <v>165914600.99000001</v>
      </c>
    </row>
    <row r="1164" spans="1:3" x14ac:dyDescent="0.2">
      <c r="A1164" t="s">
        <v>1160</v>
      </c>
      <c r="B1164" s="1">
        <v>855.31</v>
      </c>
      <c r="C1164" s="1">
        <v>166276076.47</v>
      </c>
    </row>
    <row r="1165" spans="1:3" x14ac:dyDescent="0.2">
      <c r="A1165" t="s">
        <v>1161</v>
      </c>
      <c r="B1165" s="1">
        <v>849.99</v>
      </c>
      <c r="C1165" s="1">
        <v>165242269.81</v>
      </c>
    </row>
    <row r="1166" spans="1:3" x14ac:dyDescent="0.2">
      <c r="A1166" t="s">
        <v>1162</v>
      </c>
      <c r="B1166" s="1">
        <v>843.23</v>
      </c>
      <c r="C1166" s="1">
        <v>163902981.94</v>
      </c>
    </row>
    <row r="1167" spans="1:3" x14ac:dyDescent="0.2">
      <c r="A1167" t="s">
        <v>1163</v>
      </c>
      <c r="B1167" s="1">
        <v>841.28</v>
      </c>
      <c r="C1167" s="1">
        <v>163565478.81999999</v>
      </c>
    </row>
    <row r="1168" spans="1:3" x14ac:dyDescent="0.2">
      <c r="A1168" t="s">
        <v>1164</v>
      </c>
      <c r="B1168" s="1">
        <v>840.88</v>
      </c>
      <c r="C1168" s="1">
        <v>163478743.94</v>
      </c>
    </row>
    <row r="1169" spans="1:3" x14ac:dyDescent="0.2">
      <c r="A1169" t="s">
        <v>1165</v>
      </c>
      <c r="B1169" s="1">
        <v>844.2</v>
      </c>
      <c r="C1169" s="1">
        <v>164467810.34999999</v>
      </c>
    </row>
    <row r="1170" spans="1:3" x14ac:dyDescent="0.2">
      <c r="A1170" t="s">
        <v>1166</v>
      </c>
      <c r="B1170" s="1">
        <v>852.72</v>
      </c>
      <c r="C1170" s="1">
        <v>166129014.47999999</v>
      </c>
    </row>
    <row r="1171" spans="1:3" x14ac:dyDescent="0.2">
      <c r="A1171" t="s">
        <v>1167</v>
      </c>
      <c r="B1171" s="1">
        <v>858.84</v>
      </c>
      <c r="C1171" s="1">
        <v>167338058.34999999</v>
      </c>
    </row>
    <row r="1172" spans="1:3" x14ac:dyDescent="0.2">
      <c r="A1172" t="s">
        <v>1168</v>
      </c>
      <c r="B1172" s="1">
        <v>859.06</v>
      </c>
      <c r="C1172" s="1">
        <v>167403459.34999999</v>
      </c>
    </row>
    <row r="1173" spans="1:3" x14ac:dyDescent="0.2">
      <c r="A1173" t="s">
        <v>1169</v>
      </c>
      <c r="B1173" s="1">
        <v>861.23</v>
      </c>
      <c r="C1173" s="1">
        <v>167879486.38</v>
      </c>
    </row>
    <row r="1174" spans="1:3" x14ac:dyDescent="0.2">
      <c r="A1174" t="s">
        <v>1170</v>
      </c>
      <c r="B1174" s="1">
        <v>855.31</v>
      </c>
      <c r="C1174" s="1">
        <v>166724990.66999999</v>
      </c>
    </row>
    <row r="1175" spans="1:3" x14ac:dyDescent="0.2">
      <c r="A1175" t="s">
        <v>1171</v>
      </c>
      <c r="B1175" s="1">
        <v>853.12</v>
      </c>
      <c r="C1175" s="1">
        <v>167176571.03999999</v>
      </c>
    </row>
    <row r="1176" spans="1:3" x14ac:dyDescent="0.2">
      <c r="A1176" t="s">
        <v>1172</v>
      </c>
      <c r="B1176" s="1">
        <v>847.36</v>
      </c>
      <c r="C1176" s="1">
        <v>166037562.05000001</v>
      </c>
    </row>
    <row r="1177" spans="1:3" x14ac:dyDescent="0.2">
      <c r="A1177" t="s">
        <v>1173</v>
      </c>
      <c r="B1177" s="1">
        <v>850.51</v>
      </c>
      <c r="C1177" s="1">
        <v>166683043.41999999</v>
      </c>
    </row>
    <row r="1178" spans="1:3" x14ac:dyDescent="0.2">
      <c r="A1178" t="s">
        <v>1174</v>
      </c>
      <c r="B1178" s="1">
        <v>854.96</v>
      </c>
      <c r="C1178" s="1">
        <v>167548990.00999999</v>
      </c>
    </row>
    <row r="1179" spans="1:3" x14ac:dyDescent="0.2">
      <c r="A1179" t="s">
        <v>1175</v>
      </c>
      <c r="B1179" s="1">
        <v>854.69</v>
      </c>
      <c r="C1179" s="1">
        <v>167611664.43000001</v>
      </c>
    </row>
    <row r="1180" spans="1:3" x14ac:dyDescent="0.2">
      <c r="A1180" t="s">
        <v>1176</v>
      </c>
      <c r="B1180" s="1">
        <v>853.01</v>
      </c>
      <c r="C1180" s="1">
        <v>167352453.31</v>
      </c>
    </row>
    <row r="1181" spans="1:3" x14ac:dyDescent="0.2">
      <c r="A1181" t="s">
        <v>1177</v>
      </c>
      <c r="B1181" s="1">
        <v>855.79</v>
      </c>
      <c r="C1181" s="1">
        <v>168284265.00999999</v>
      </c>
    </row>
    <row r="1182" spans="1:3" x14ac:dyDescent="0.2">
      <c r="A1182" t="s">
        <v>1178</v>
      </c>
      <c r="B1182" s="1">
        <v>855.64</v>
      </c>
      <c r="C1182" s="1">
        <v>168251587.37</v>
      </c>
    </row>
    <row r="1183" spans="1:3" x14ac:dyDescent="0.2">
      <c r="A1183" t="s">
        <v>1179</v>
      </c>
      <c r="B1183" s="1">
        <v>853.29</v>
      </c>
      <c r="C1183" s="1">
        <v>167790741.94999999</v>
      </c>
    </row>
    <row r="1184" spans="1:3" x14ac:dyDescent="0.2">
      <c r="A1184" t="s">
        <v>1180</v>
      </c>
      <c r="B1184" s="1">
        <v>848.61</v>
      </c>
      <c r="C1184" s="1">
        <v>166870372.30000001</v>
      </c>
    </row>
    <row r="1185" spans="1:3" x14ac:dyDescent="0.2">
      <c r="A1185" t="s">
        <v>1181</v>
      </c>
      <c r="B1185" s="1">
        <v>847.4</v>
      </c>
      <c r="C1185" s="1">
        <v>167056359.38</v>
      </c>
    </row>
    <row r="1186" spans="1:3" x14ac:dyDescent="0.2">
      <c r="A1186" t="s">
        <v>1182</v>
      </c>
      <c r="B1186" s="1">
        <v>836.04</v>
      </c>
      <c r="C1186" s="1">
        <v>164815984.91999999</v>
      </c>
    </row>
    <row r="1187" spans="1:3" x14ac:dyDescent="0.2">
      <c r="A1187" t="s">
        <v>1183</v>
      </c>
      <c r="B1187" s="1">
        <v>837.72</v>
      </c>
      <c r="C1187" s="1">
        <v>165372464.62</v>
      </c>
    </row>
    <row r="1188" spans="1:3" x14ac:dyDescent="0.2">
      <c r="A1188" t="s">
        <v>1184</v>
      </c>
      <c r="B1188" s="1">
        <v>837</v>
      </c>
      <c r="C1188" s="1">
        <v>165260686.31999999</v>
      </c>
    </row>
    <row r="1189" spans="1:3" x14ac:dyDescent="0.2">
      <c r="A1189" t="s">
        <v>1185</v>
      </c>
      <c r="B1189" s="1">
        <v>821.15</v>
      </c>
      <c r="C1189" s="1">
        <v>163748318.93000001</v>
      </c>
    </row>
    <row r="1190" spans="1:3" x14ac:dyDescent="0.2">
      <c r="A1190" t="s">
        <v>1186</v>
      </c>
      <c r="B1190" s="1">
        <v>827.44</v>
      </c>
      <c r="C1190" s="1">
        <v>165003020.77000001</v>
      </c>
    </row>
    <row r="1191" spans="1:3" x14ac:dyDescent="0.2">
      <c r="A1191" t="s">
        <v>1187</v>
      </c>
      <c r="B1191" s="1">
        <v>842.82</v>
      </c>
      <c r="C1191" s="1">
        <v>168070148.86000001</v>
      </c>
    </row>
    <row r="1192" spans="1:3" x14ac:dyDescent="0.2">
      <c r="A1192" t="s">
        <v>1188</v>
      </c>
      <c r="B1192" s="1">
        <v>851.03</v>
      </c>
      <c r="C1192" s="1">
        <v>169706695.63999999</v>
      </c>
    </row>
    <row r="1193" spans="1:3" x14ac:dyDescent="0.2">
      <c r="A1193" t="s">
        <v>1189</v>
      </c>
      <c r="B1193" s="1">
        <v>855.84</v>
      </c>
      <c r="C1193" s="1">
        <v>170662484.38999999</v>
      </c>
    </row>
    <row r="1194" spans="1:3" x14ac:dyDescent="0.2">
      <c r="A1194" t="s">
        <v>1190</v>
      </c>
      <c r="B1194" s="1">
        <v>849.55</v>
      </c>
      <c r="C1194" s="1">
        <v>169552228.66999999</v>
      </c>
    </row>
    <row r="1195" spans="1:3" x14ac:dyDescent="0.2">
      <c r="A1195" t="s">
        <v>1191</v>
      </c>
      <c r="B1195" s="1">
        <v>842.67</v>
      </c>
      <c r="C1195" s="1">
        <v>168159173.61000001</v>
      </c>
    </row>
    <row r="1196" spans="1:3" x14ac:dyDescent="0.2">
      <c r="A1196" t="s">
        <v>1192</v>
      </c>
      <c r="B1196" s="1">
        <v>829.44</v>
      </c>
      <c r="C1196" s="1">
        <v>165517695.41999999</v>
      </c>
    </row>
    <row r="1197" spans="1:3" x14ac:dyDescent="0.2">
      <c r="A1197" t="s">
        <v>1193</v>
      </c>
      <c r="B1197" s="1">
        <v>827.37</v>
      </c>
      <c r="C1197" s="1">
        <v>165105584.41999999</v>
      </c>
    </row>
    <row r="1198" spans="1:3" x14ac:dyDescent="0.2">
      <c r="A1198" t="s">
        <v>1194</v>
      </c>
      <c r="B1198" s="1">
        <v>823.84</v>
      </c>
      <c r="C1198" s="1">
        <v>164400608.21000001</v>
      </c>
    </row>
    <row r="1199" spans="1:3" x14ac:dyDescent="0.2">
      <c r="A1199" t="s">
        <v>1195</v>
      </c>
      <c r="B1199" s="1">
        <v>818.25</v>
      </c>
      <c r="C1199" s="1">
        <v>163349281.5</v>
      </c>
    </row>
    <row r="1200" spans="1:3" x14ac:dyDescent="0.2">
      <c r="A1200" t="s">
        <v>1196</v>
      </c>
      <c r="B1200" s="1">
        <v>816.76</v>
      </c>
      <c r="C1200" s="1">
        <v>163032360.52000001</v>
      </c>
    </row>
    <row r="1201" spans="1:3" x14ac:dyDescent="0.2">
      <c r="A1201" t="s">
        <v>1197</v>
      </c>
      <c r="B1201" s="1">
        <v>805.42</v>
      </c>
      <c r="C1201" s="1">
        <v>160765968.22</v>
      </c>
    </row>
    <row r="1202" spans="1:3" x14ac:dyDescent="0.2">
      <c r="A1202" t="s">
        <v>1198</v>
      </c>
      <c r="B1202" s="1">
        <v>803.61</v>
      </c>
      <c r="C1202" s="1">
        <v>160252416.52000001</v>
      </c>
    </row>
    <row r="1203" spans="1:3" x14ac:dyDescent="0.2">
      <c r="A1203" t="s">
        <v>1199</v>
      </c>
      <c r="B1203" s="1">
        <v>802.13</v>
      </c>
      <c r="C1203" s="1">
        <v>159995801.02000001</v>
      </c>
    </row>
    <row r="1204" spans="1:3" x14ac:dyDescent="0.2">
      <c r="A1204" t="s">
        <v>1200</v>
      </c>
      <c r="B1204" s="1">
        <v>805.79</v>
      </c>
      <c r="C1204" s="1">
        <v>160761170.84</v>
      </c>
    </row>
    <row r="1205" spans="1:3" x14ac:dyDescent="0.2">
      <c r="A1205" t="s">
        <v>1201</v>
      </c>
      <c r="B1205" s="1">
        <v>817.2</v>
      </c>
      <c r="C1205" s="1">
        <v>162935638.06</v>
      </c>
    </row>
    <row r="1206" spans="1:3" x14ac:dyDescent="0.2">
      <c r="A1206" t="s">
        <v>1202</v>
      </c>
      <c r="B1206" s="1">
        <v>809.1</v>
      </c>
      <c r="C1206" s="1">
        <v>160801530.86000001</v>
      </c>
    </row>
    <row r="1207" spans="1:3" x14ac:dyDescent="0.2">
      <c r="A1207" t="s">
        <v>1203</v>
      </c>
      <c r="B1207" s="1">
        <v>806.43</v>
      </c>
      <c r="C1207" s="1">
        <v>160260708.44999999</v>
      </c>
    </row>
    <row r="1208" spans="1:3" x14ac:dyDescent="0.2">
      <c r="A1208" t="s">
        <v>1204</v>
      </c>
      <c r="B1208" s="1">
        <v>801.49</v>
      </c>
      <c r="C1208" s="1">
        <v>159279967.41</v>
      </c>
    </row>
    <row r="1209" spans="1:3" x14ac:dyDescent="0.2">
      <c r="A1209" t="s">
        <v>1205</v>
      </c>
      <c r="B1209" s="1">
        <v>799.33</v>
      </c>
      <c r="C1209" s="1">
        <v>158850283.36000001</v>
      </c>
    </row>
    <row r="1210" spans="1:3" x14ac:dyDescent="0.2">
      <c r="A1210" t="s">
        <v>1206</v>
      </c>
      <c r="B1210" s="1">
        <v>792.5</v>
      </c>
      <c r="C1210" s="1">
        <v>157438124.66999999</v>
      </c>
    </row>
    <row r="1211" spans="1:3" x14ac:dyDescent="0.2">
      <c r="A1211" t="s">
        <v>1207</v>
      </c>
      <c r="B1211" s="1">
        <v>796.07</v>
      </c>
      <c r="C1211" s="1">
        <v>158228521.62</v>
      </c>
    </row>
    <row r="1212" spans="1:3" x14ac:dyDescent="0.2">
      <c r="A1212" t="s">
        <v>1208</v>
      </c>
      <c r="B1212" s="1">
        <v>806.21</v>
      </c>
      <c r="C1212" s="1">
        <v>160129281.02000001</v>
      </c>
    </row>
    <row r="1213" spans="1:3" x14ac:dyDescent="0.2">
      <c r="A1213" t="s">
        <v>1209</v>
      </c>
      <c r="B1213" s="1">
        <v>799.67</v>
      </c>
      <c r="C1213" s="1">
        <v>158784815.72</v>
      </c>
    </row>
    <row r="1214" spans="1:3" x14ac:dyDescent="0.2">
      <c r="A1214" t="s">
        <v>1210</v>
      </c>
      <c r="B1214" s="1">
        <v>797.71</v>
      </c>
      <c r="C1214" s="1">
        <v>158396319.41</v>
      </c>
    </row>
    <row r="1215" spans="1:3" x14ac:dyDescent="0.2">
      <c r="A1215" t="s">
        <v>1211</v>
      </c>
      <c r="B1215" s="1">
        <v>806.9</v>
      </c>
      <c r="C1215" s="1">
        <v>160218566.52000001</v>
      </c>
    </row>
    <row r="1216" spans="1:3" x14ac:dyDescent="0.2">
      <c r="A1216" t="s">
        <v>1212</v>
      </c>
      <c r="B1216" s="1">
        <v>813.06</v>
      </c>
      <c r="C1216" s="1">
        <v>161435010.56</v>
      </c>
    </row>
    <row r="1217" spans="1:3" x14ac:dyDescent="0.2">
      <c r="A1217" t="s">
        <v>1213</v>
      </c>
      <c r="B1217" s="1">
        <v>800.53</v>
      </c>
      <c r="C1217" s="1">
        <v>158970264.06999999</v>
      </c>
    </row>
    <row r="1218" spans="1:3" x14ac:dyDescent="0.2">
      <c r="A1218" t="s">
        <v>1214</v>
      </c>
      <c r="B1218" s="1">
        <v>807.59</v>
      </c>
      <c r="C1218" s="1">
        <v>160371840</v>
      </c>
    </row>
    <row r="1219" spans="1:3" x14ac:dyDescent="0.2">
      <c r="A1219" t="s">
        <v>1215</v>
      </c>
      <c r="B1219" s="1">
        <v>822.19</v>
      </c>
      <c r="C1219" s="1">
        <v>163445648.13999999</v>
      </c>
    </row>
    <row r="1220" spans="1:3" x14ac:dyDescent="0.2">
      <c r="A1220" t="s">
        <v>1216</v>
      </c>
      <c r="B1220" s="1">
        <v>821.82</v>
      </c>
      <c r="C1220" s="1">
        <v>163505638.56</v>
      </c>
    </row>
    <row r="1221" spans="1:3" x14ac:dyDescent="0.2">
      <c r="A1221" t="s">
        <v>1217</v>
      </c>
      <c r="B1221" s="1">
        <v>825.84</v>
      </c>
      <c r="C1221" s="1">
        <v>164152095.33000001</v>
      </c>
    </row>
    <row r="1222" spans="1:3" x14ac:dyDescent="0.2">
      <c r="A1222" t="s">
        <v>1218</v>
      </c>
      <c r="B1222" s="1">
        <v>830.1</v>
      </c>
      <c r="C1222" s="1">
        <v>164987583.44999999</v>
      </c>
    </row>
    <row r="1223" spans="1:3" x14ac:dyDescent="0.2">
      <c r="A1223" t="s">
        <v>1219</v>
      </c>
      <c r="B1223" s="1">
        <v>836.63</v>
      </c>
      <c r="C1223" s="1">
        <v>166281653.27000001</v>
      </c>
    </row>
    <row r="1224" spans="1:3" x14ac:dyDescent="0.2">
      <c r="A1224" t="s">
        <v>1220</v>
      </c>
      <c r="B1224" s="1">
        <v>857.03</v>
      </c>
      <c r="C1224" s="1">
        <v>170457095.75999999</v>
      </c>
    </row>
    <row r="1225" spans="1:3" x14ac:dyDescent="0.2">
      <c r="A1225" t="s">
        <v>1221</v>
      </c>
      <c r="B1225" s="1">
        <v>868.24</v>
      </c>
      <c r="C1225" s="1">
        <v>172687747.91</v>
      </c>
    </row>
    <row r="1226" spans="1:3" x14ac:dyDescent="0.2">
      <c r="A1226" t="s">
        <v>1222</v>
      </c>
      <c r="B1226" s="1">
        <v>868.24</v>
      </c>
      <c r="C1226" s="1">
        <v>172667217.75999999</v>
      </c>
    </row>
    <row r="1227" spans="1:3" x14ac:dyDescent="0.2">
      <c r="A1227" t="s">
        <v>1223</v>
      </c>
      <c r="B1227" s="1">
        <v>866.05</v>
      </c>
      <c r="C1227" s="1">
        <v>172592164.31</v>
      </c>
    </row>
    <row r="1228" spans="1:3" x14ac:dyDescent="0.2">
      <c r="A1228" t="s">
        <v>1224</v>
      </c>
      <c r="B1228" s="1">
        <v>863.74</v>
      </c>
      <c r="C1228" s="1">
        <v>172190906.09999999</v>
      </c>
    </row>
    <row r="1229" spans="1:3" x14ac:dyDescent="0.2">
      <c r="A1229" t="s">
        <v>1225</v>
      </c>
      <c r="B1229" s="1">
        <v>870.76</v>
      </c>
      <c r="C1229" s="1">
        <v>173587725.91</v>
      </c>
    </row>
    <row r="1230" spans="1:3" x14ac:dyDescent="0.2">
      <c r="A1230" t="s">
        <v>1226</v>
      </c>
      <c r="B1230" s="1">
        <v>869.93</v>
      </c>
      <c r="C1230" s="1">
        <v>173422242.09999999</v>
      </c>
    </row>
    <row r="1231" spans="1:3" x14ac:dyDescent="0.2">
      <c r="A1231" t="s">
        <v>1227</v>
      </c>
      <c r="B1231" s="1">
        <v>879.15</v>
      </c>
      <c r="C1231" s="1">
        <v>175259553.96000001</v>
      </c>
    </row>
    <row r="1232" spans="1:3" x14ac:dyDescent="0.2">
      <c r="A1232" t="s">
        <v>1228</v>
      </c>
      <c r="B1232" s="1">
        <v>884.6</v>
      </c>
      <c r="C1232" s="1">
        <v>176298014.96000001</v>
      </c>
    </row>
    <row r="1233" spans="1:3" x14ac:dyDescent="0.2">
      <c r="A1233" t="s">
        <v>1229</v>
      </c>
      <c r="B1233" s="1">
        <v>883.25</v>
      </c>
      <c r="C1233" s="1">
        <v>176028994.28999999</v>
      </c>
    </row>
    <row r="1234" spans="1:3" x14ac:dyDescent="0.2">
      <c r="A1234" t="s">
        <v>1230</v>
      </c>
      <c r="B1234" s="1">
        <v>874.44</v>
      </c>
      <c r="C1234" s="1">
        <v>174271997.33000001</v>
      </c>
    </row>
    <row r="1235" spans="1:3" x14ac:dyDescent="0.2">
      <c r="A1235" t="s">
        <v>1231</v>
      </c>
      <c r="B1235" s="1">
        <v>873.84</v>
      </c>
      <c r="C1235" s="1">
        <v>174350580.15000001</v>
      </c>
    </row>
    <row r="1236" spans="1:3" x14ac:dyDescent="0.2">
      <c r="A1236" t="s">
        <v>1232</v>
      </c>
      <c r="B1236" s="1">
        <v>885.08</v>
      </c>
      <c r="C1236" s="1">
        <v>176592389.09999999</v>
      </c>
    </row>
    <row r="1237" spans="1:3" x14ac:dyDescent="0.2">
      <c r="A1237" t="s">
        <v>1233</v>
      </c>
      <c r="B1237" s="1">
        <v>890.79</v>
      </c>
      <c r="C1237" s="1">
        <v>177722371.75</v>
      </c>
    </row>
    <row r="1238" spans="1:3" x14ac:dyDescent="0.2">
      <c r="A1238" t="s">
        <v>1234</v>
      </c>
      <c r="B1238" s="1">
        <v>886.52</v>
      </c>
      <c r="C1238" s="1">
        <v>176870863.19999999</v>
      </c>
    </row>
    <row r="1239" spans="1:3" x14ac:dyDescent="0.2">
      <c r="A1239" t="s">
        <v>1235</v>
      </c>
      <c r="B1239" s="1">
        <v>890.17</v>
      </c>
      <c r="C1239" s="1">
        <v>177842203.00999999</v>
      </c>
    </row>
    <row r="1240" spans="1:3" x14ac:dyDescent="0.2">
      <c r="A1240" t="s">
        <v>1236</v>
      </c>
      <c r="B1240" s="1">
        <v>891.62</v>
      </c>
      <c r="C1240" s="1">
        <v>178146583.08000001</v>
      </c>
    </row>
    <row r="1241" spans="1:3" x14ac:dyDescent="0.2">
      <c r="A1241" t="s">
        <v>1237</v>
      </c>
      <c r="B1241" s="1">
        <v>883.1</v>
      </c>
      <c r="C1241" s="1">
        <v>176275067.16999999</v>
      </c>
    </row>
    <row r="1242" spans="1:3" x14ac:dyDescent="0.2">
      <c r="A1242" t="s">
        <v>1238</v>
      </c>
      <c r="B1242" s="1">
        <v>893.87</v>
      </c>
      <c r="C1242" s="1">
        <v>178423618.91</v>
      </c>
    </row>
    <row r="1243" spans="1:3" x14ac:dyDescent="0.2">
      <c r="A1243" t="s">
        <v>1239</v>
      </c>
      <c r="B1243" s="1">
        <v>893.22</v>
      </c>
      <c r="C1243" s="1">
        <v>178327280.78</v>
      </c>
    </row>
    <row r="1244" spans="1:3" x14ac:dyDescent="0.2">
      <c r="A1244" t="s">
        <v>1240</v>
      </c>
      <c r="B1244" s="1">
        <v>894.48</v>
      </c>
      <c r="C1244" s="1">
        <v>178612522.27000001</v>
      </c>
    </row>
    <row r="1245" spans="1:3" x14ac:dyDescent="0.2">
      <c r="A1245" t="s">
        <v>1241</v>
      </c>
      <c r="B1245" s="1">
        <v>901.94</v>
      </c>
      <c r="C1245" s="1">
        <v>180102521.09</v>
      </c>
    </row>
    <row r="1246" spans="1:3" x14ac:dyDescent="0.2">
      <c r="A1246" t="s">
        <v>1242</v>
      </c>
      <c r="B1246" s="1">
        <v>892.67</v>
      </c>
      <c r="C1246" s="1">
        <v>178934871.31999999</v>
      </c>
    </row>
    <row r="1247" spans="1:3" x14ac:dyDescent="0.2">
      <c r="A1247" t="s">
        <v>1243</v>
      </c>
      <c r="B1247" s="1">
        <v>894.43</v>
      </c>
      <c r="C1247" s="1">
        <v>180192546.06999999</v>
      </c>
    </row>
    <row r="1248" spans="1:3" x14ac:dyDescent="0.2">
      <c r="A1248" t="s">
        <v>1244</v>
      </c>
      <c r="B1248" s="1">
        <v>891.26</v>
      </c>
      <c r="C1248" s="1">
        <v>179553451.66</v>
      </c>
    </row>
    <row r="1249" spans="1:3" x14ac:dyDescent="0.2">
      <c r="A1249" t="s">
        <v>1245</v>
      </c>
      <c r="B1249" s="1">
        <v>898.33</v>
      </c>
      <c r="C1249" s="1">
        <v>180960402.22</v>
      </c>
    </row>
    <row r="1250" spans="1:3" x14ac:dyDescent="0.2">
      <c r="A1250" t="s">
        <v>1246</v>
      </c>
      <c r="B1250" s="1">
        <v>902.73</v>
      </c>
      <c r="C1250" s="1">
        <v>181845844.96000001</v>
      </c>
    </row>
    <row r="1251" spans="1:3" x14ac:dyDescent="0.2">
      <c r="A1251" t="s">
        <v>1247</v>
      </c>
      <c r="B1251" s="1">
        <v>901.97</v>
      </c>
      <c r="C1251" s="1">
        <v>181692250.71000001</v>
      </c>
    </row>
    <row r="1252" spans="1:3" x14ac:dyDescent="0.2">
      <c r="A1252" t="s">
        <v>1248</v>
      </c>
      <c r="B1252" s="1">
        <v>896.13</v>
      </c>
      <c r="C1252" s="1">
        <v>180706772.22999999</v>
      </c>
    </row>
    <row r="1253" spans="1:3" x14ac:dyDescent="0.2">
      <c r="A1253" t="s">
        <v>1249</v>
      </c>
      <c r="B1253" s="1">
        <v>898.84</v>
      </c>
      <c r="C1253" s="1">
        <v>181153381.93000001</v>
      </c>
    </row>
    <row r="1254" spans="1:3" x14ac:dyDescent="0.2">
      <c r="A1254" t="s">
        <v>1250</v>
      </c>
      <c r="B1254" s="1">
        <v>904.12</v>
      </c>
      <c r="C1254" s="1">
        <v>182157584.40000001</v>
      </c>
    </row>
    <row r="1255" spans="1:3" x14ac:dyDescent="0.2">
      <c r="A1255" t="s">
        <v>1251</v>
      </c>
      <c r="B1255" s="1">
        <v>907.68</v>
      </c>
      <c r="C1255" s="1">
        <v>183117963.61000001</v>
      </c>
    </row>
    <row r="1256" spans="1:3" x14ac:dyDescent="0.2">
      <c r="A1256" t="s">
        <v>1252</v>
      </c>
      <c r="B1256" s="1">
        <v>913.43</v>
      </c>
      <c r="C1256" s="1">
        <v>184393498.5</v>
      </c>
    </row>
    <row r="1257" spans="1:3" x14ac:dyDescent="0.2">
      <c r="A1257" t="s">
        <v>1253</v>
      </c>
      <c r="B1257" s="1">
        <v>921.39</v>
      </c>
      <c r="C1257" s="1">
        <v>186000075.59999999</v>
      </c>
    </row>
    <row r="1258" spans="1:3" x14ac:dyDescent="0.2">
      <c r="A1258" t="s">
        <v>1254</v>
      </c>
      <c r="B1258" s="1">
        <v>917.83</v>
      </c>
      <c r="C1258" s="1">
        <v>185279936.84999999</v>
      </c>
    </row>
    <row r="1259" spans="1:3" x14ac:dyDescent="0.2">
      <c r="A1259" t="s">
        <v>1255</v>
      </c>
      <c r="B1259" s="1">
        <v>916.22</v>
      </c>
      <c r="C1259" s="1">
        <v>185949275.84</v>
      </c>
    </row>
    <row r="1260" spans="1:3" x14ac:dyDescent="0.2">
      <c r="A1260" t="s">
        <v>1256</v>
      </c>
      <c r="B1260" s="1">
        <v>911.67</v>
      </c>
      <c r="C1260" s="1">
        <v>185025384.12</v>
      </c>
    </row>
    <row r="1261" spans="1:3" x14ac:dyDescent="0.2">
      <c r="A1261" t="s">
        <v>1257</v>
      </c>
      <c r="B1261" s="1">
        <v>907.65</v>
      </c>
      <c r="C1261" s="1">
        <v>184208485.86000001</v>
      </c>
    </row>
    <row r="1262" spans="1:3" x14ac:dyDescent="0.2">
      <c r="A1262" t="s">
        <v>1258</v>
      </c>
      <c r="B1262" s="1">
        <v>905.84</v>
      </c>
      <c r="C1262" s="1">
        <v>183842624.31999999</v>
      </c>
    </row>
    <row r="1263" spans="1:3" x14ac:dyDescent="0.2">
      <c r="A1263" t="s">
        <v>1259</v>
      </c>
      <c r="B1263" s="1">
        <v>892.01</v>
      </c>
      <c r="C1263" s="1">
        <v>181023491.69999999</v>
      </c>
    </row>
    <row r="1264" spans="1:3" x14ac:dyDescent="0.2">
      <c r="A1264" t="s">
        <v>1260</v>
      </c>
      <c r="B1264" s="1">
        <v>901.1</v>
      </c>
      <c r="C1264" s="1">
        <v>182857660.41</v>
      </c>
    </row>
    <row r="1265" spans="1:3" x14ac:dyDescent="0.2">
      <c r="A1265" t="s">
        <v>1261</v>
      </c>
      <c r="B1265" s="1">
        <v>916.07</v>
      </c>
      <c r="C1265" s="1">
        <v>186626185.66</v>
      </c>
    </row>
    <row r="1266" spans="1:3" x14ac:dyDescent="0.2">
      <c r="A1266" t="s">
        <v>1262</v>
      </c>
      <c r="B1266" s="1">
        <v>905.85</v>
      </c>
      <c r="C1266" s="1">
        <v>184524890.30000001</v>
      </c>
    </row>
    <row r="1267" spans="1:3" x14ac:dyDescent="0.2">
      <c r="A1267" t="s">
        <v>1263</v>
      </c>
      <c r="B1267" s="1">
        <v>900.91</v>
      </c>
      <c r="C1267" s="1">
        <v>183595834.81</v>
      </c>
    </row>
    <row r="1268" spans="1:3" x14ac:dyDescent="0.2">
      <c r="A1268" t="s">
        <v>1264</v>
      </c>
      <c r="B1268" s="1">
        <v>904.64</v>
      </c>
      <c r="C1268" s="1">
        <v>184572024.68000001</v>
      </c>
    </row>
    <row r="1269" spans="1:3" x14ac:dyDescent="0.2">
      <c r="A1269" t="s">
        <v>1265</v>
      </c>
      <c r="B1269" s="1">
        <v>901.83</v>
      </c>
      <c r="C1269" s="1">
        <v>184355970.15000001</v>
      </c>
    </row>
    <row r="1270" spans="1:3" x14ac:dyDescent="0.2">
      <c r="A1270" t="s">
        <v>1266</v>
      </c>
      <c r="B1270" s="1">
        <v>906.3</v>
      </c>
      <c r="C1270" s="1">
        <v>185283363.05000001</v>
      </c>
    </row>
    <row r="1271" spans="1:3" x14ac:dyDescent="0.2">
      <c r="A1271" t="s">
        <v>1267</v>
      </c>
      <c r="B1271" s="1">
        <v>898.15</v>
      </c>
      <c r="C1271" s="1">
        <v>183607242.40000001</v>
      </c>
    </row>
    <row r="1272" spans="1:3" x14ac:dyDescent="0.2">
      <c r="A1272" t="s">
        <v>1268</v>
      </c>
      <c r="B1272" s="1">
        <v>888.95</v>
      </c>
      <c r="C1272" s="1">
        <v>181704488.68000001</v>
      </c>
    </row>
    <row r="1273" spans="1:3" x14ac:dyDescent="0.2">
      <c r="A1273" t="s">
        <v>1269</v>
      </c>
      <c r="B1273" s="1">
        <v>893.16</v>
      </c>
      <c r="C1273" s="1">
        <v>182780290.44</v>
      </c>
    </row>
    <row r="1274" spans="1:3" x14ac:dyDescent="0.2">
      <c r="A1274" t="s">
        <v>1270</v>
      </c>
      <c r="B1274" s="1">
        <v>900.01</v>
      </c>
      <c r="C1274" s="1">
        <v>184195270.19</v>
      </c>
    </row>
    <row r="1275" spans="1:3" x14ac:dyDescent="0.2">
      <c r="A1275" t="s">
        <v>1271</v>
      </c>
      <c r="B1275" s="1">
        <v>896.63</v>
      </c>
      <c r="C1275" s="1">
        <v>183498411.63</v>
      </c>
    </row>
    <row r="1276" spans="1:3" x14ac:dyDescent="0.2">
      <c r="A1276" t="s">
        <v>1272</v>
      </c>
      <c r="B1276" s="1">
        <v>895.03</v>
      </c>
      <c r="C1276" s="1">
        <v>183234504.49000001</v>
      </c>
    </row>
    <row r="1277" spans="1:3" x14ac:dyDescent="0.2">
      <c r="A1277" t="s">
        <v>1273</v>
      </c>
      <c r="B1277" s="1">
        <v>901.94</v>
      </c>
      <c r="C1277" s="1">
        <v>184621296.38999999</v>
      </c>
    </row>
    <row r="1278" spans="1:3" x14ac:dyDescent="0.2">
      <c r="A1278" t="s">
        <v>1274</v>
      </c>
      <c r="B1278" s="1">
        <v>899.54</v>
      </c>
      <c r="C1278" s="1">
        <v>184148562.19999999</v>
      </c>
    </row>
    <row r="1279" spans="1:3" x14ac:dyDescent="0.2">
      <c r="A1279" t="s">
        <v>1275</v>
      </c>
      <c r="B1279" s="1">
        <v>894.74</v>
      </c>
      <c r="C1279" s="1">
        <v>183136246.44</v>
      </c>
    </row>
    <row r="1280" spans="1:3" x14ac:dyDescent="0.2">
      <c r="A1280" t="s">
        <v>1276</v>
      </c>
      <c r="B1280" s="1">
        <v>890.35</v>
      </c>
      <c r="C1280" s="1">
        <v>182289107.52000001</v>
      </c>
    </row>
    <row r="1281" spans="1:3" x14ac:dyDescent="0.2">
      <c r="A1281" t="s">
        <v>1277</v>
      </c>
      <c r="B1281" s="1">
        <v>895.74</v>
      </c>
      <c r="C1281" s="1">
        <v>184226022.77000001</v>
      </c>
    </row>
    <row r="1282" spans="1:3" x14ac:dyDescent="0.2">
      <c r="A1282" t="s">
        <v>1278</v>
      </c>
      <c r="B1282" s="1">
        <v>896.53</v>
      </c>
      <c r="C1282" s="1">
        <v>184261037.06</v>
      </c>
    </row>
    <row r="1283" spans="1:3" x14ac:dyDescent="0.2">
      <c r="A1283" t="s">
        <v>1279</v>
      </c>
      <c r="B1283" s="1">
        <v>895.51</v>
      </c>
      <c r="C1283" s="1">
        <v>184095039.06</v>
      </c>
    </row>
    <row r="1284" spans="1:3" x14ac:dyDescent="0.2">
      <c r="A1284" t="s">
        <v>1280</v>
      </c>
      <c r="B1284" s="1">
        <v>897.39</v>
      </c>
      <c r="C1284" s="1">
        <v>184595421.00999999</v>
      </c>
    </row>
    <row r="1285" spans="1:3" x14ac:dyDescent="0.2">
      <c r="A1285" t="s">
        <v>1281</v>
      </c>
      <c r="B1285" s="1">
        <v>893.32</v>
      </c>
      <c r="C1285" s="1">
        <v>184802163.27000001</v>
      </c>
    </row>
    <row r="1286" spans="1:3" x14ac:dyDescent="0.2">
      <c r="A1286" t="s">
        <v>1282</v>
      </c>
      <c r="B1286" s="1">
        <v>892.17</v>
      </c>
      <c r="C1286" s="1">
        <v>184627503.13</v>
      </c>
    </row>
    <row r="1287" spans="1:3" x14ac:dyDescent="0.2">
      <c r="A1287" t="s">
        <v>1283</v>
      </c>
      <c r="B1287" s="1">
        <v>891.55</v>
      </c>
      <c r="C1287" s="1">
        <v>184379554.84</v>
      </c>
    </row>
    <row r="1288" spans="1:3" x14ac:dyDescent="0.2">
      <c r="A1288" t="s">
        <v>1284</v>
      </c>
      <c r="B1288" s="1">
        <v>884.68</v>
      </c>
      <c r="C1288" s="1">
        <v>183135954.12</v>
      </c>
    </row>
    <row r="1289" spans="1:3" x14ac:dyDescent="0.2">
      <c r="A1289" t="s">
        <v>1285</v>
      </c>
      <c r="B1289" s="1">
        <v>878.89</v>
      </c>
      <c r="C1289" s="1">
        <v>181979699.22</v>
      </c>
    </row>
    <row r="1290" spans="1:3" x14ac:dyDescent="0.2">
      <c r="A1290" t="s">
        <v>1286</v>
      </c>
      <c r="B1290" s="1">
        <v>887.23</v>
      </c>
      <c r="C1290" s="1">
        <v>183677956.38999999</v>
      </c>
    </row>
    <row r="1291" spans="1:3" x14ac:dyDescent="0.2">
      <c r="A1291" t="s">
        <v>1287</v>
      </c>
      <c r="B1291" s="1">
        <v>889.02</v>
      </c>
      <c r="C1291" s="1">
        <v>184046546.13999999</v>
      </c>
    </row>
    <row r="1292" spans="1:3" x14ac:dyDescent="0.2">
      <c r="A1292" t="s">
        <v>1288</v>
      </c>
      <c r="B1292" s="1">
        <v>878.52</v>
      </c>
      <c r="C1292" s="1">
        <v>181872089.59999999</v>
      </c>
    </row>
    <row r="1293" spans="1:3" x14ac:dyDescent="0.2">
      <c r="A1293" t="s">
        <v>1289</v>
      </c>
      <c r="B1293" s="1">
        <v>872.85</v>
      </c>
      <c r="C1293" s="1">
        <v>180697296.56</v>
      </c>
    </row>
    <row r="1294" spans="1:3" x14ac:dyDescent="0.2">
      <c r="A1294" t="s">
        <v>1290</v>
      </c>
      <c r="B1294" s="1">
        <v>870.69</v>
      </c>
      <c r="C1294" s="1">
        <v>181149281.99000001</v>
      </c>
    </row>
    <row r="1295" spans="1:3" x14ac:dyDescent="0.2">
      <c r="A1295" t="s">
        <v>1291</v>
      </c>
      <c r="B1295" s="1">
        <v>874.91</v>
      </c>
      <c r="C1295" s="1">
        <v>185271963.34999999</v>
      </c>
    </row>
    <row r="1296" spans="1:3" x14ac:dyDescent="0.2">
      <c r="A1296" t="s">
        <v>1292</v>
      </c>
      <c r="B1296" s="1">
        <v>877.43</v>
      </c>
      <c r="C1296" s="1">
        <v>185805714.11000001</v>
      </c>
    </row>
    <row r="1297" spans="1:3" x14ac:dyDescent="0.2">
      <c r="A1297" t="s">
        <v>1293</v>
      </c>
      <c r="B1297" s="1">
        <v>867.23</v>
      </c>
      <c r="C1297" s="1">
        <v>183597272.02000001</v>
      </c>
    </row>
    <row r="1298" spans="1:3" x14ac:dyDescent="0.2">
      <c r="A1298" t="s">
        <v>1294</v>
      </c>
      <c r="B1298" s="1">
        <v>863.65</v>
      </c>
      <c r="C1298" s="1">
        <v>182798775.28999999</v>
      </c>
    </row>
    <row r="1299" spans="1:3" x14ac:dyDescent="0.2">
      <c r="A1299" t="s">
        <v>1295</v>
      </c>
      <c r="B1299" s="1">
        <v>848.65</v>
      </c>
      <c r="C1299" s="1">
        <v>179577153.61000001</v>
      </c>
    </row>
    <row r="1300" spans="1:3" x14ac:dyDescent="0.2">
      <c r="A1300" t="s">
        <v>1296</v>
      </c>
      <c r="B1300" s="1">
        <v>852.56</v>
      </c>
      <c r="C1300" s="1">
        <v>180254933.68000001</v>
      </c>
    </row>
    <row r="1301" spans="1:3" x14ac:dyDescent="0.2">
      <c r="A1301" t="s">
        <v>1297</v>
      </c>
      <c r="B1301" s="1">
        <v>852.57</v>
      </c>
      <c r="C1301" s="1">
        <v>180270682.77000001</v>
      </c>
    </row>
    <row r="1302" spans="1:3" x14ac:dyDescent="0.2">
      <c r="A1302" t="s">
        <v>1298</v>
      </c>
      <c r="B1302" s="1">
        <v>849.2</v>
      </c>
      <c r="C1302" s="1">
        <v>179546063.08000001</v>
      </c>
    </row>
    <row r="1303" spans="1:3" x14ac:dyDescent="0.2">
      <c r="A1303" t="s">
        <v>1299</v>
      </c>
      <c r="B1303" s="1">
        <v>848.37</v>
      </c>
      <c r="C1303" s="1">
        <v>179365023.78999999</v>
      </c>
    </row>
    <row r="1304" spans="1:3" x14ac:dyDescent="0.2">
      <c r="A1304" t="s">
        <v>1300</v>
      </c>
      <c r="B1304" s="1">
        <v>803.06</v>
      </c>
      <c r="C1304" s="1">
        <v>169784609.88999999</v>
      </c>
    </row>
    <row r="1305" spans="1:3" x14ac:dyDescent="0.2">
      <c r="A1305" t="s">
        <v>1301</v>
      </c>
      <c r="B1305" s="1">
        <v>789.76</v>
      </c>
      <c r="C1305" s="1">
        <v>166951709.91</v>
      </c>
    </row>
    <row r="1306" spans="1:3" x14ac:dyDescent="0.2">
      <c r="A1306" t="s">
        <v>1302</v>
      </c>
      <c r="B1306" s="1">
        <v>799.55</v>
      </c>
      <c r="C1306" s="1">
        <v>169143705.47</v>
      </c>
    </row>
    <row r="1307" spans="1:3" x14ac:dyDescent="0.2">
      <c r="A1307" t="s">
        <v>1303</v>
      </c>
      <c r="B1307" s="1">
        <v>805.16</v>
      </c>
      <c r="C1307" s="1">
        <v>170395580.09</v>
      </c>
    </row>
    <row r="1308" spans="1:3" x14ac:dyDescent="0.2">
      <c r="A1308" t="s">
        <v>1304</v>
      </c>
      <c r="B1308" s="1">
        <v>808.76</v>
      </c>
      <c r="C1308" s="1">
        <v>171310119.40000001</v>
      </c>
    </row>
    <row r="1309" spans="1:3" x14ac:dyDescent="0.2">
      <c r="A1309" t="s">
        <v>1305</v>
      </c>
      <c r="B1309" s="1">
        <v>807.45</v>
      </c>
      <c r="C1309" s="1">
        <v>171163655.38</v>
      </c>
    </row>
    <row r="1310" spans="1:3" x14ac:dyDescent="0.2">
      <c r="A1310" t="s">
        <v>1306</v>
      </c>
      <c r="B1310" s="1">
        <v>810.12</v>
      </c>
      <c r="C1310" s="1">
        <v>171777223.93000001</v>
      </c>
    </row>
    <row r="1311" spans="1:3" x14ac:dyDescent="0.2">
      <c r="A1311" t="s">
        <v>1307</v>
      </c>
      <c r="B1311" s="1">
        <v>817.39</v>
      </c>
      <c r="C1311" s="1">
        <v>173418507.03</v>
      </c>
    </row>
    <row r="1312" spans="1:3" x14ac:dyDescent="0.2">
      <c r="A1312" t="s">
        <v>1308</v>
      </c>
      <c r="B1312" s="1">
        <v>812.39</v>
      </c>
      <c r="C1312" s="1">
        <v>172317824.44999999</v>
      </c>
    </row>
    <row r="1313" spans="1:3" x14ac:dyDescent="0.2">
      <c r="A1313" t="s">
        <v>1309</v>
      </c>
      <c r="B1313" s="1">
        <v>813.79</v>
      </c>
      <c r="C1313" s="1">
        <v>172612689.63999999</v>
      </c>
    </row>
    <row r="1314" spans="1:3" x14ac:dyDescent="0.2">
      <c r="A1314" t="s">
        <v>1310</v>
      </c>
      <c r="B1314" s="1">
        <v>820.55</v>
      </c>
      <c r="C1314" s="1">
        <v>174675329.13</v>
      </c>
    </row>
    <row r="1315" spans="1:3" x14ac:dyDescent="0.2">
      <c r="A1315" t="s">
        <v>1311</v>
      </c>
      <c r="B1315" s="1">
        <v>815.74</v>
      </c>
      <c r="C1315" s="1">
        <v>173640576.13</v>
      </c>
    </row>
    <row r="1316" spans="1:3" x14ac:dyDescent="0.2">
      <c r="A1316" t="s">
        <v>1312</v>
      </c>
      <c r="B1316" s="1">
        <v>819.52</v>
      </c>
      <c r="C1316" s="1">
        <v>174439016.06</v>
      </c>
    </row>
    <row r="1317" spans="1:3" x14ac:dyDescent="0.2">
      <c r="A1317" t="s">
        <v>1313</v>
      </c>
      <c r="B1317" s="1">
        <v>816.8</v>
      </c>
      <c r="C1317" s="1">
        <v>173858588.81</v>
      </c>
    </row>
    <row r="1318" spans="1:3" x14ac:dyDescent="0.2">
      <c r="A1318" t="s">
        <v>1314</v>
      </c>
      <c r="B1318" s="1">
        <v>824.23</v>
      </c>
      <c r="C1318" s="1">
        <v>175993640.69999999</v>
      </c>
    </row>
    <row r="1319" spans="1:3" x14ac:dyDescent="0.2">
      <c r="A1319" t="s">
        <v>1315</v>
      </c>
      <c r="B1319" s="1">
        <v>829.66</v>
      </c>
      <c r="C1319" s="1">
        <v>177345911.22999999</v>
      </c>
    </row>
    <row r="1320" spans="1:3" x14ac:dyDescent="0.2">
      <c r="A1320" t="s">
        <v>1316</v>
      </c>
      <c r="B1320" s="1">
        <v>849.19</v>
      </c>
      <c r="C1320" s="1">
        <v>181519881.78999999</v>
      </c>
    </row>
    <row r="1321" spans="1:3" x14ac:dyDescent="0.2">
      <c r="A1321" t="s">
        <v>1317</v>
      </c>
      <c r="B1321" s="1">
        <v>849.81</v>
      </c>
      <c r="C1321" s="1">
        <v>181842189.49000001</v>
      </c>
    </row>
    <row r="1322" spans="1:3" x14ac:dyDescent="0.2">
      <c r="A1322" t="s">
        <v>1318</v>
      </c>
      <c r="B1322" s="1">
        <v>856.63</v>
      </c>
      <c r="C1322" s="1">
        <v>183578359.22</v>
      </c>
    </row>
    <row r="1323" spans="1:3" x14ac:dyDescent="0.2">
      <c r="A1323" t="s">
        <v>1319</v>
      </c>
      <c r="B1323" s="1">
        <v>863.99</v>
      </c>
      <c r="C1323" s="1">
        <v>185160375.09999999</v>
      </c>
    </row>
    <row r="1324" spans="1:3" x14ac:dyDescent="0.2">
      <c r="A1324" t="s">
        <v>1320</v>
      </c>
      <c r="B1324" s="1">
        <v>864.77</v>
      </c>
      <c r="C1324" s="1">
        <v>185309666.13</v>
      </c>
    </row>
    <row r="1325" spans="1:3" x14ac:dyDescent="0.2">
      <c r="A1325" t="s">
        <v>1321</v>
      </c>
      <c r="B1325" s="1">
        <v>860.85</v>
      </c>
      <c r="C1325" s="1">
        <v>184532336.16</v>
      </c>
    </row>
    <row r="1326" spans="1:3" x14ac:dyDescent="0.2">
      <c r="A1326" t="s">
        <v>1322</v>
      </c>
      <c r="B1326" s="1">
        <v>849.47</v>
      </c>
      <c r="C1326" s="1">
        <v>182071663.71000001</v>
      </c>
    </row>
    <row r="1327" spans="1:3" x14ac:dyDescent="0.2">
      <c r="A1327" t="s">
        <v>1323</v>
      </c>
      <c r="B1327" s="1">
        <v>845.94</v>
      </c>
      <c r="C1327" s="1">
        <v>181315904.34</v>
      </c>
    </row>
    <row r="1328" spans="1:3" x14ac:dyDescent="0.2">
      <c r="A1328" t="s">
        <v>1324</v>
      </c>
      <c r="B1328" s="1">
        <v>846.79</v>
      </c>
      <c r="C1328" s="1">
        <v>181682029.97999999</v>
      </c>
    </row>
    <row r="1329" spans="1:3" x14ac:dyDescent="0.2">
      <c r="A1329" t="s">
        <v>1325</v>
      </c>
      <c r="B1329" s="1">
        <v>837.22</v>
      </c>
      <c r="C1329" s="1">
        <v>179837477.05000001</v>
      </c>
    </row>
    <row r="1330" spans="1:3" x14ac:dyDescent="0.2">
      <c r="A1330" t="s">
        <v>1326</v>
      </c>
      <c r="B1330" s="1">
        <v>837.22</v>
      </c>
      <c r="C1330" s="1">
        <v>179837477.05000001</v>
      </c>
    </row>
    <row r="1331" spans="1:3" x14ac:dyDescent="0.2">
      <c r="A1331" t="s">
        <v>1327</v>
      </c>
      <c r="B1331" s="1">
        <v>843.7</v>
      </c>
      <c r="C1331" s="1">
        <v>181228142.59</v>
      </c>
    </row>
    <row r="1332" spans="1:3" x14ac:dyDescent="0.2">
      <c r="A1332" t="s">
        <v>1328</v>
      </c>
      <c r="B1332" s="1">
        <v>844.55</v>
      </c>
      <c r="C1332" s="1">
        <v>181372614.59</v>
      </c>
    </row>
    <row r="1333" spans="1:3" x14ac:dyDescent="0.2">
      <c r="A1333" t="s">
        <v>1329</v>
      </c>
      <c r="B1333" s="1">
        <v>845.82</v>
      </c>
      <c r="C1333" s="1">
        <v>182055509.06999999</v>
      </c>
    </row>
    <row r="1334" spans="1:3" x14ac:dyDescent="0.2">
      <c r="A1334" t="s">
        <v>1330</v>
      </c>
      <c r="B1334" s="1">
        <v>845.32</v>
      </c>
      <c r="C1334" s="1">
        <v>182035519.21000001</v>
      </c>
    </row>
    <row r="1335" spans="1:3" x14ac:dyDescent="0.2">
      <c r="A1335" t="s">
        <v>1331</v>
      </c>
      <c r="B1335" s="1">
        <v>854.17</v>
      </c>
      <c r="C1335" s="1">
        <v>184222417.81</v>
      </c>
    </row>
    <row r="1336" spans="1:3" x14ac:dyDescent="0.2">
      <c r="A1336" t="s">
        <v>1332</v>
      </c>
      <c r="B1336" s="1">
        <v>856.66</v>
      </c>
      <c r="C1336" s="1">
        <v>184791236.02000001</v>
      </c>
    </row>
    <row r="1337" spans="1:3" x14ac:dyDescent="0.2">
      <c r="A1337" t="s">
        <v>1333</v>
      </c>
      <c r="B1337" s="1">
        <v>858.53</v>
      </c>
      <c r="C1337" s="1">
        <v>185190708.97</v>
      </c>
    </row>
    <row r="1338" spans="1:3" x14ac:dyDescent="0.2">
      <c r="A1338" t="s">
        <v>1334</v>
      </c>
      <c r="B1338" s="1">
        <v>851.24</v>
      </c>
      <c r="C1338" s="1">
        <v>183601928.27000001</v>
      </c>
    </row>
    <row r="1339" spans="1:3" x14ac:dyDescent="0.2">
      <c r="A1339" t="s">
        <v>1335</v>
      </c>
      <c r="B1339" s="1">
        <v>854.83</v>
      </c>
      <c r="C1339" s="1">
        <v>184346676.62</v>
      </c>
    </row>
    <row r="1340" spans="1:3" x14ac:dyDescent="0.2">
      <c r="A1340" t="s">
        <v>1336</v>
      </c>
      <c r="B1340" s="1">
        <v>849.7</v>
      </c>
      <c r="C1340" s="1">
        <v>183282494.33000001</v>
      </c>
    </row>
    <row r="1341" spans="1:3" x14ac:dyDescent="0.2">
      <c r="A1341" t="s">
        <v>1337</v>
      </c>
      <c r="B1341" s="1">
        <v>846.32</v>
      </c>
      <c r="C1341" s="1">
        <v>182678727.34</v>
      </c>
    </row>
    <row r="1342" spans="1:3" x14ac:dyDescent="0.2">
      <c r="A1342" t="s">
        <v>1338</v>
      </c>
      <c r="B1342" s="1">
        <v>852.88</v>
      </c>
      <c r="C1342" s="1">
        <v>184063868.36000001</v>
      </c>
    </row>
    <row r="1343" spans="1:3" x14ac:dyDescent="0.2">
      <c r="A1343" t="s">
        <v>1339</v>
      </c>
      <c r="B1343" s="1">
        <v>862.75</v>
      </c>
      <c r="C1343" s="1">
        <v>186162812.5</v>
      </c>
    </row>
    <row r="1344" spans="1:3" x14ac:dyDescent="0.2">
      <c r="A1344" t="s">
        <v>1340</v>
      </c>
      <c r="B1344" s="1">
        <v>860.26</v>
      </c>
      <c r="C1344" s="1">
        <v>185625012.75999999</v>
      </c>
    </row>
    <row r="1345" spans="1:3" x14ac:dyDescent="0.2">
      <c r="A1345" t="s">
        <v>1341</v>
      </c>
      <c r="B1345" s="1">
        <v>856.32</v>
      </c>
      <c r="C1345" s="1">
        <v>184775512.25999999</v>
      </c>
    </row>
    <row r="1346" spans="1:3" x14ac:dyDescent="0.2">
      <c r="A1346" t="s">
        <v>1342</v>
      </c>
      <c r="B1346" s="1">
        <v>856.03</v>
      </c>
      <c r="C1346" s="1">
        <v>185054608.88</v>
      </c>
    </row>
    <row r="1347" spans="1:3" x14ac:dyDescent="0.2">
      <c r="A1347" t="s">
        <v>1343</v>
      </c>
      <c r="B1347" s="1">
        <v>850.39</v>
      </c>
      <c r="C1347" s="1">
        <v>185150800.12</v>
      </c>
    </row>
    <row r="1348" spans="1:3" x14ac:dyDescent="0.2">
      <c r="A1348" t="s">
        <v>1344</v>
      </c>
      <c r="B1348" s="1">
        <v>868.9</v>
      </c>
      <c r="C1348" s="1">
        <v>189179663.37</v>
      </c>
    </row>
    <row r="1349" spans="1:3" x14ac:dyDescent="0.2">
      <c r="A1349" t="s">
        <v>1345</v>
      </c>
      <c r="B1349" s="1">
        <v>881.35</v>
      </c>
      <c r="C1349" s="1">
        <v>191917924.49000001</v>
      </c>
    </row>
    <row r="1350" spans="1:3" x14ac:dyDescent="0.2">
      <c r="A1350" t="s">
        <v>1346</v>
      </c>
      <c r="B1350" s="1">
        <v>881.79</v>
      </c>
      <c r="C1350" s="1">
        <v>191994556.68000001</v>
      </c>
    </row>
    <row r="1351" spans="1:3" x14ac:dyDescent="0.2">
      <c r="A1351" t="s">
        <v>1347</v>
      </c>
      <c r="B1351" s="1">
        <v>861.27</v>
      </c>
      <c r="C1351" s="1">
        <v>187524957.62</v>
      </c>
    </row>
    <row r="1352" spans="1:3" x14ac:dyDescent="0.2">
      <c r="A1352" t="s">
        <v>1348</v>
      </c>
      <c r="B1352" s="1">
        <v>846.57</v>
      </c>
      <c r="C1352" s="1">
        <v>184325565.13</v>
      </c>
    </row>
    <row r="1353" spans="1:3" x14ac:dyDescent="0.2">
      <c r="A1353" t="s">
        <v>1349</v>
      </c>
      <c r="B1353" s="1">
        <v>841.16</v>
      </c>
      <c r="C1353" s="1">
        <v>183136284.61000001</v>
      </c>
    </row>
    <row r="1354" spans="1:3" x14ac:dyDescent="0.2">
      <c r="A1354" t="s">
        <v>1350</v>
      </c>
      <c r="B1354" s="1">
        <v>826.16</v>
      </c>
      <c r="C1354" s="1">
        <v>179848256.78</v>
      </c>
    </row>
    <row r="1355" spans="1:3" x14ac:dyDescent="0.2">
      <c r="A1355" t="s">
        <v>1351</v>
      </c>
      <c r="B1355" s="1">
        <v>818.01</v>
      </c>
      <c r="C1355" s="1">
        <v>178043657.47</v>
      </c>
    </row>
    <row r="1356" spans="1:3" x14ac:dyDescent="0.2">
      <c r="A1356" t="s">
        <v>1352</v>
      </c>
      <c r="B1356" s="1">
        <v>814.03</v>
      </c>
      <c r="C1356" s="1">
        <v>177288866.03</v>
      </c>
    </row>
    <row r="1357" spans="1:3" x14ac:dyDescent="0.2">
      <c r="A1357" t="s">
        <v>1353</v>
      </c>
      <c r="B1357" s="1">
        <v>807.7</v>
      </c>
      <c r="C1357" s="1">
        <v>175933292.94</v>
      </c>
    </row>
    <row r="1358" spans="1:3" x14ac:dyDescent="0.2">
      <c r="A1358" t="s">
        <v>1354</v>
      </c>
      <c r="B1358" s="1">
        <v>809.8</v>
      </c>
      <c r="C1358" s="1">
        <v>176390744.5</v>
      </c>
    </row>
    <row r="1359" spans="1:3" x14ac:dyDescent="0.2">
      <c r="A1359" t="s">
        <v>1355</v>
      </c>
      <c r="B1359" s="1">
        <v>807.26</v>
      </c>
      <c r="C1359" s="1">
        <v>175785260.91999999</v>
      </c>
    </row>
    <row r="1360" spans="1:3" x14ac:dyDescent="0.2">
      <c r="A1360" t="s">
        <v>1356</v>
      </c>
      <c r="B1360" s="1">
        <v>799.22</v>
      </c>
      <c r="C1360" s="1">
        <v>174034480.44</v>
      </c>
    </row>
    <row r="1361" spans="1:3" x14ac:dyDescent="0.2">
      <c r="A1361" t="s">
        <v>1357</v>
      </c>
      <c r="B1361" s="1">
        <v>803.69</v>
      </c>
      <c r="C1361" s="1">
        <v>175013667.5</v>
      </c>
    </row>
    <row r="1362" spans="1:3" x14ac:dyDescent="0.2">
      <c r="A1362" t="s">
        <v>1358</v>
      </c>
      <c r="B1362" s="1">
        <v>801.1</v>
      </c>
      <c r="C1362" s="1">
        <v>174449741.08000001</v>
      </c>
    </row>
    <row r="1363" spans="1:3" x14ac:dyDescent="0.2">
      <c r="A1363" t="s">
        <v>1359</v>
      </c>
      <c r="B1363" s="1">
        <v>805.13</v>
      </c>
      <c r="C1363" s="1">
        <v>175172320.16</v>
      </c>
    </row>
    <row r="1364" spans="1:3" x14ac:dyDescent="0.2">
      <c r="A1364" t="s">
        <v>1360</v>
      </c>
      <c r="B1364" s="1">
        <v>797.65</v>
      </c>
      <c r="C1364" s="1">
        <v>173659935.06999999</v>
      </c>
    </row>
    <row r="1365" spans="1:3" x14ac:dyDescent="0.2">
      <c r="A1365" t="s">
        <v>1361</v>
      </c>
      <c r="B1365" s="1">
        <v>775.38</v>
      </c>
      <c r="C1365" s="1">
        <v>168906614.09999999</v>
      </c>
    </row>
    <row r="1366" spans="1:3" x14ac:dyDescent="0.2">
      <c r="A1366" t="s">
        <v>1362</v>
      </c>
      <c r="B1366" s="1">
        <v>752.48</v>
      </c>
      <c r="C1366" s="1">
        <v>167487005.86000001</v>
      </c>
    </row>
    <row r="1367" spans="1:3" x14ac:dyDescent="0.2">
      <c r="A1367" t="s">
        <v>1363</v>
      </c>
      <c r="B1367" s="1">
        <v>763.31</v>
      </c>
      <c r="C1367" s="1">
        <v>170083188.5</v>
      </c>
    </row>
    <row r="1368" spans="1:3" x14ac:dyDescent="0.2">
      <c r="A1368" t="s">
        <v>1364</v>
      </c>
      <c r="B1368" s="1">
        <v>785.71</v>
      </c>
      <c r="C1368" s="1">
        <v>175053369.41999999</v>
      </c>
    </row>
    <row r="1369" spans="1:3" x14ac:dyDescent="0.2">
      <c r="A1369" t="s">
        <v>1365</v>
      </c>
      <c r="B1369" s="1">
        <v>801.4</v>
      </c>
      <c r="C1369" s="1">
        <v>178529736</v>
      </c>
    </row>
    <row r="1370" spans="1:3" x14ac:dyDescent="0.2">
      <c r="A1370" t="s">
        <v>1366</v>
      </c>
      <c r="B1370" s="1">
        <v>818.44</v>
      </c>
      <c r="C1370" s="1">
        <v>182325703</v>
      </c>
    </row>
    <row r="1371" spans="1:3" x14ac:dyDescent="0.2">
      <c r="A1371" t="s">
        <v>1367</v>
      </c>
      <c r="B1371" s="1">
        <v>824.86</v>
      </c>
      <c r="C1371" s="1">
        <v>183456994</v>
      </c>
    </row>
    <row r="1372" spans="1:3" x14ac:dyDescent="0.2">
      <c r="A1372" t="s">
        <v>1368</v>
      </c>
      <c r="B1372" s="1">
        <v>827.73</v>
      </c>
      <c r="C1372" s="1">
        <v>184094202</v>
      </c>
    </row>
    <row r="1373" spans="1:3" x14ac:dyDescent="0.2">
      <c r="A1373" t="s">
        <v>1369</v>
      </c>
      <c r="B1373" s="1">
        <v>814.54</v>
      </c>
      <c r="C1373" s="1">
        <v>181745299</v>
      </c>
    </row>
    <row r="1374" spans="1:3" x14ac:dyDescent="0.2">
      <c r="A1374" t="s">
        <v>1370</v>
      </c>
      <c r="B1374" s="1">
        <v>819.84</v>
      </c>
      <c r="C1374" s="1">
        <v>183363769</v>
      </c>
    </row>
    <row r="1375" spans="1:3" x14ac:dyDescent="0.2">
      <c r="A1375" t="s">
        <v>1371</v>
      </c>
      <c r="B1375" s="1">
        <v>876.38</v>
      </c>
      <c r="C1375" s="1">
        <v>196408588</v>
      </c>
    </row>
    <row r="1376" spans="1:3" x14ac:dyDescent="0.2">
      <c r="A1376" t="s">
        <v>1372</v>
      </c>
      <c r="B1376" s="1">
        <v>920.97</v>
      </c>
      <c r="C1376" s="1">
        <v>206690668</v>
      </c>
    </row>
    <row r="1377" spans="1:3" x14ac:dyDescent="0.2">
      <c r="A1377" t="s">
        <v>1373</v>
      </c>
      <c r="B1377" s="1">
        <v>919.37</v>
      </c>
      <c r="C1377" s="1">
        <v>206190220</v>
      </c>
    </row>
    <row r="1378" spans="1:3" x14ac:dyDescent="0.2">
      <c r="A1378" t="s">
        <v>1374</v>
      </c>
      <c r="B1378" s="1">
        <v>921.02</v>
      </c>
      <c r="C1378" s="1">
        <v>206683832</v>
      </c>
    </row>
    <row r="1379" spans="1:3" x14ac:dyDescent="0.2">
      <c r="A1379" t="s">
        <v>1375</v>
      </c>
      <c r="B1379" s="1">
        <v>932.38</v>
      </c>
      <c r="C1379" s="1">
        <v>209198146</v>
      </c>
    </row>
    <row r="1380" spans="1:3" x14ac:dyDescent="0.2">
      <c r="A1380" t="s">
        <v>1376</v>
      </c>
      <c r="B1380" s="1">
        <v>939.72</v>
      </c>
      <c r="C1380" s="1">
        <v>210662311</v>
      </c>
    </row>
    <row r="1381" spans="1:3" x14ac:dyDescent="0.2">
      <c r="A1381" t="s">
        <v>1377</v>
      </c>
      <c r="B1381" s="1">
        <v>931.07</v>
      </c>
      <c r="C1381" s="1">
        <v>208697489</v>
      </c>
    </row>
    <row r="1382" spans="1:3" x14ac:dyDescent="0.2">
      <c r="A1382" t="s">
        <v>1378</v>
      </c>
      <c r="B1382" s="1">
        <v>926.77</v>
      </c>
      <c r="C1382" s="1">
        <v>207962758</v>
      </c>
    </row>
    <row r="1383" spans="1:3" x14ac:dyDescent="0.2">
      <c r="A1383" t="s">
        <v>1379</v>
      </c>
      <c r="B1383" s="1">
        <v>926.54</v>
      </c>
      <c r="C1383" s="1">
        <v>208102133</v>
      </c>
    </row>
    <row r="1384" spans="1:3" x14ac:dyDescent="0.2">
      <c r="A1384" t="s">
        <v>1380</v>
      </c>
      <c r="B1384" s="1">
        <v>950.55</v>
      </c>
      <c r="C1384" s="1">
        <v>213494192</v>
      </c>
    </row>
    <row r="1385" spans="1:3" x14ac:dyDescent="0.2">
      <c r="A1385" t="s">
        <v>1381</v>
      </c>
      <c r="B1385" s="1">
        <v>958.38</v>
      </c>
      <c r="C1385" s="1">
        <v>215252976</v>
      </c>
    </row>
    <row r="1386" spans="1:3" x14ac:dyDescent="0.2">
      <c r="A1386" t="s">
        <v>1382</v>
      </c>
      <c r="B1386" s="1">
        <v>956.06</v>
      </c>
      <c r="C1386" s="1">
        <v>214541701</v>
      </c>
    </row>
    <row r="1387" spans="1:3" x14ac:dyDescent="0.2">
      <c r="A1387" t="s">
        <v>1383</v>
      </c>
      <c r="B1387" s="1">
        <v>940.82</v>
      </c>
      <c r="C1387" s="1">
        <v>211032810</v>
      </c>
    </row>
    <row r="1388" spans="1:3" x14ac:dyDescent="0.2">
      <c r="A1388" t="s">
        <v>1384</v>
      </c>
      <c r="B1388" s="1">
        <v>941.03</v>
      </c>
      <c r="C1388" s="1">
        <v>211075896</v>
      </c>
    </row>
    <row r="1389" spans="1:3" x14ac:dyDescent="0.2">
      <c r="A1389" t="s">
        <v>1385</v>
      </c>
      <c r="B1389" s="1">
        <v>952.84</v>
      </c>
      <c r="C1389" s="1">
        <v>213725469</v>
      </c>
    </row>
    <row r="1390" spans="1:3" x14ac:dyDescent="0.2">
      <c r="A1390" t="s">
        <v>1386</v>
      </c>
      <c r="B1390" s="1">
        <v>956.84</v>
      </c>
      <c r="C1390" s="1">
        <v>214896197</v>
      </c>
    </row>
    <row r="1391" spans="1:3" x14ac:dyDescent="0.2">
      <c r="A1391" t="s">
        <v>1387</v>
      </c>
      <c r="B1391" s="1">
        <v>958.54</v>
      </c>
      <c r="C1391" s="1">
        <v>215366180</v>
      </c>
    </row>
    <row r="1392" spans="1:3" x14ac:dyDescent="0.2">
      <c r="A1392" t="s">
        <v>1388</v>
      </c>
      <c r="B1392" s="1">
        <v>936.27</v>
      </c>
      <c r="C1392" s="1">
        <v>210212321</v>
      </c>
    </row>
    <row r="1393" spans="1:3" x14ac:dyDescent="0.2">
      <c r="A1393" t="s">
        <v>1389</v>
      </c>
      <c r="B1393" s="1">
        <v>919.2</v>
      </c>
      <c r="C1393" s="1">
        <v>205815357</v>
      </c>
    </row>
    <row r="1394" spans="1:3" x14ac:dyDescent="0.2">
      <c r="A1394" t="s">
        <v>1390</v>
      </c>
      <c r="B1394" s="1">
        <v>891.07</v>
      </c>
      <c r="C1394" s="1">
        <v>199515573</v>
      </c>
    </row>
    <row r="1395" spans="1:3" x14ac:dyDescent="0.2">
      <c r="A1395" t="s">
        <v>1391</v>
      </c>
      <c r="B1395" s="1">
        <v>903.58</v>
      </c>
      <c r="C1395" s="1">
        <v>202266792</v>
      </c>
    </row>
    <row r="1396" spans="1:3" x14ac:dyDescent="0.2">
      <c r="A1396" t="s">
        <v>1392</v>
      </c>
      <c r="B1396" s="1">
        <v>903.62</v>
      </c>
      <c r="C1396" s="1">
        <v>202275784</v>
      </c>
    </row>
    <row r="1397" spans="1:3" x14ac:dyDescent="0.2">
      <c r="A1397" t="s">
        <v>1393</v>
      </c>
      <c r="B1397" s="1">
        <v>906.93</v>
      </c>
      <c r="C1397" s="1">
        <v>203017989</v>
      </c>
    </row>
    <row r="1398" spans="1:3" x14ac:dyDescent="0.2">
      <c r="A1398" t="s">
        <v>1394</v>
      </c>
      <c r="B1398" s="1">
        <v>898.48</v>
      </c>
      <c r="C1398" s="1">
        <v>201194456</v>
      </c>
    </row>
    <row r="1399" spans="1:3" x14ac:dyDescent="0.2">
      <c r="A1399" t="s">
        <v>1395</v>
      </c>
      <c r="B1399" s="1">
        <v>891.61</v>
      </c>
      <c r="C1399" s="1">
        <v>199657240</v>
      </c>
    </row>
    <row r="1400" spans="1:3" x14ac:dyDescent="0.2">
      <c r="A1400" t="s">
        <v>1396</v>
      </c>
      <c r="B1400" s="1">
        <v>924.93</v>
      </c>
      <c r="C1400" s="1">
        <v>208204580</v>
      </c>
    </row>
    <row r="1401" spans="1:3" x14ac:dyDescent="0.2">
      <c r="A1401" t="s">
        <v>1397</v>
      </c>
      <c r="B1401" s="1">
        <v>942.84</v>
      </c>
      <c r="C1401" s="1">
        <v>212473399</v>
      </c>
    </row>
    <row r="1402" spans="1:3" x14ac:dyDescent="0.2">
      <c r="A1402" t="s">
        <v>1398</v>
      </c>
      <c r="B1402" s="1">
        <v>931.98</v>
      </c>
      <c r="C1402" s="1">
        <v>209603882</v>
      </c>
    </row>
    <row r="1403" spans="1:3" x14ac:dyDescent="0.2">
      <c r="A1403" t="s">
        <v>1399</v>
      </c>
      <c r="B1403" s="1">
        <v>943.69</v>
      </c>
      <c r="C1403" s="1">
        <v>212245818</v>
      </c>
    </row>
    <row r="1404" spans="1:3" x14ac:dyDescent="0.2">
      <c r="A1404" t="s">
        <v>1400</v>
      </c>
      <c r="B1404" s="1">
        <v>918.18</v>
      </c>
      <c r="C1404" s="1">
        <v>207326201</v>
      </c>
    </row>
    <row r="1405" spans="1:3" x14ac:dyDescent="0.2">
      <c r="A1405" t="s">
        <v>1401</v>
      </c>
      <c r="B1405" s="1">
        <v>897.07</v>
      </c>
      <c r="C1405" s="1">
        <v>202558764</v>
      </c>
    </row>
    <row r="1406" spans="1:3" x14ac:dyDescent="0.2">
      <c r="A1406" t="s">
        <v>1402</v>
      </c>
      <c r="B1406" s="1">
        <v>938.5</v>
      </c>
      <c r="C1406" s="1">
        <v>212395318</v>
      </c>
    </row>
    <row r="1407" spans="1:3" x14ac:dyDescent="0.2">
      <c r="A1407" t="s">
        <v>1403</v>
      </c>
      <c r="B1407" s="1">
        <v>921.74</v>
      </c>
      <c r="C1407" s="1">
        <v>208758993</v>
      </c>
    </row>
    <row r="1408" spans="1:3" x14ac:dyDescent="0.2">
      <c r="A1408" t="s">
        <v>1404</v>
      </c>
      <c r="B1408" s="1">
        <v>970.86</v>
      </c>
      <c r="C1408" s="1">
        <v>219884737</v>
      </c>
    </row>
    <row r="1409" spans="1:3" x14ac:dyDescent="0.2">
      <c r="A1409" t="s">
        <v>1405</v>
      </c>
      <c r="B1409" s="1">
        <v>1009.4</v>
      </c>
      <c r="C1409" s="1">
        <v>228491834</v>
      </c>
    </row>
    <row r="1410" spans="1:3" x14ac:dyDescent="0.2">
      <c r="A1410" t="s">
        <v>1406</v>
      </c>
      <c r="B1410" s="1">
        <v>1054.3</v>
      </c>
      <c r="C1410" s="1">
        <v>238615583</v>
      </c>
    </row>
    <row r="1411" spans="1:3" x14ac:dyDescent="0.2">
      <c r="A1411" t="s">
        <v>1407</v>
      </c>
      <c r="B1411" s="1">
        <v>1072.81</v>
      </c>
      <c r="C1411" s="1">
        <v>243193434</v>
      </c>
    </row>
    <row r="1412" spans="1:3" x14ac:dyDescent="0.2">
      <c r="A1412" t="s">
        <v>1408</v>
      </c>
      <c r="B1412" s="1">
        <v>1092.18</v>
      </c>
      <c r="C1412" s="1">
        <v>247216306</v>
      </c>
    </row>
    <row r="1413" spans="1:3" x14ac:dyDescent="0.2">
      <c r="A1413" t="s">
        <v>1409</v>
      </c>
      <c r="B1413" s="1">
        <v>1100.9100000000001</v>
      </c>
      <c r="C1413" s="1">
        <v>249866647</v>
      </c>
    </row>
    <row r="1414" spans="1:3" x14ac:dyDescent="0.2">
      <c r="A1414" t="s">
        <v>1410</v>
      </c>
      <c r="B1414" s="1">
        <v>1082.9000000000001</v>
      </c>
      <c r="C1414" s="1">
        <v>246616694</v>
      </c>
    </row>
    <row r="1415" spans="1:3" x14ac:dyDescent="0.2">
      <c r="A1415" t="s">
        <v>1411</v>
      </c>
      <c r="B1415" s="1">
        <v>1085.51</v>
      </c>
      <c r="C1415" s="1">
        <v>247197113</v>
      </c>
    </row>
    <row r="1416" spans="1:3" x14ac:dyDescent="0.2">
      <c r="A1416" t="s">
        <v>1412</v>
      </c>
      <c r="B1416" s="1">
        <v>1087.3499999999999</v>
      </c>
      <c r="C1416" s="1">
        <v>248095771</v>
      </c>
    </row>
    <row r="1417" spans="1:3" x14ac:dyDescent="0.2">
      <c r="A1417" t="s">
        <v>1413</v>
      </c>
      <c r="B1417" s="1">
        <v>1091.44</v>
      </c>
      <c r="C1417" s="1">
        <v>249127893</v>
      </c>
    </row>
    <row r="1418" spans="1:3" x14ac:dyDescent="0.2">
      <c r="A1418" t="s">
        <v>1414</v>
      </c>
      <c r="B1418" s="1">
        <v>1088.3</v>
      </c>
      <c r="C1418" s="1">
        <v>249303372</v>
      </c>
    </row>
    <row r="1419" spans="1:3" x14ac:dyDescent="0.2">
      <c r="A1419" t="s">
        <v>1415</v>
      </c>
      <c r="B1419" s="1">
        <v>1091.42</v>
      </c>
      <c r="C1419" s="1">
        <v>250521977</v>
      </c>
    </row>
    <row r="1420" spans="1:3" x14ac:dyDescent="0.2">
      <c r="A1420" t="s">
        <v>1416</v>
      </c>
      <c r="B1420" s="1">
        <v>1075.18</v>
      </c>
      <c r="C1420" s="1">
        <v>247052951</v>
      </c>
    </row>
    <row r="1421" spans="1:3" x14ac:dyDescent="0.2">
      <c r="A1421" t="s">
        <v>1417</v>
      </c>
      <c r="B1421" s="1">
        <v>1078.3399999999999</v>
      </c>
      <c r="C1421" s="1">
        <v>247730351</v>
      </c>
    </row>
    <row r="1422" spans="1:3" x14ac:dyDescent="0.2">
      <c r="A1422" t="s">
        <v>1418</v>
      </c>
      <c r="B1422" s="1">
        <v>1077.56</v>
      </c>
      <c r="C1422" s="1">
        <v>247563032</v>
      </c>
    </row>
    <row r="1423" spans="1:3" x14ac:dyDescent="0.2">
      <c r="A1423" t="s">
        <v>1419</v>
      </c>
      <c r="B1423" s="1">
        <v>1079.2</v>
      </c>
      <c r="C1423" s="1">
        <v>247939496</v>
      </c>
    </row>
    <row r="1424" spans="1:3" x14ac:dyDescent="0.2">
      <c r="A1424" t="s">
        <v>1420</v>
      </c>
      <c r="B1424" s="1">
        <v>1078.19</v>
      </c>
      <c r="C1424" s="1">
        <v>247708939</v>
      </c>
    </row>
    <row r="1425" spans="1:3" x14ac:dyDescent="0.2">
      <c r="A1425" t="s">
        <v>1421</v>
      </c>
      <c r="B1425" s="1">
        <v>1079.8399999999999</v>
      </c>
      <c r="C1425" s="1">
        <v>248136165</v>
      </c>
    </row>
    <row r="1426" spans="1:3" x14ac:dyDescent="0.2">
      <c r="A1426" t="s">
        <v>1422</v>
      </c>
      <c r="B1426" s="1">
        <v>1082.99</v>
      </c>
      <c r="C1426" s="1">
        <v>248984694</v>
      </c>
    </row>
    <row r="1427" spans="1:3" x14ac:dyDescent="0.2">
      <c r="A1427" t="s">
        <v>1423</v>
      </c>
      <c r="B1427" s="1">
        <v>1076.6400000000001</v>
      </c>
      <c r="C1427" s="1">
        <v>247299049</v>
      </c>
    </row>
    <row r="1428" spans="1:3" x14ac:dyDescent="0.2">
      <c r="A1428" t="s">
        <v>1424</v>
      </c>
      <c r="B1428" s="1">
        <v>1078.6500000000001</v>
      </c>
      <c r="C1428" s="1">
        <v>247897539</v>
      </c>
    </row>
    <row r="1429" spans="1:3" x14ac:dyDescent="0.2">
      <c r="A1429" t="s">
        <v>1425</v>
      </c>
      <c r="B1429" s="1">
        <v>1095.8599999999999</v>
      </c>
      <c r="C1429" s="1">
        <v>251961499</v>
      </c>
    </row>
    <row r="1430" spans="1:3" x14ac:dyDescent="0.2">
      <c r="A1430" t="s">
        <v>1426</v>
      </c>
      <c r="B1430" s="1">
        <v>1096.21</v>
      </c>
      <c r="C1430" s="1">
        <v>251962887</v>
      </c>
    </row>
    <row r="1431" spans="1:3" x14ac:dyDescent="0.2">
      <c r="A1431" t="s">
        <v>1427</v>
      </c>
      <c r="B1431" s="1">
        <v>1081.56</v>
      </c>
      <c r="C1431" s="1">
        <v>248526524</v>
      </c>
    </row>
    <row r="1432" spans="1:3" x14ac:dyDescent="0.2">
      <c r="A1432" t="s">
        <v>1428</v>
      </c>
      <c r="B1432" s="1">
        <v>1082.17</v>
      </c>
      <c r="C1432" s="1">
        <v>248878796</v>
      </c>
    </row>
    <row r="1433" spans="1:3" x14ac:dyDescent="0.2">
      <c r="A1433" t="s">
        <v>1429</v>
      </c>
      <c r="B1433" s="1">
        <v>1077.5899999999999</v>
      </c>
      <c r="C1433" s="1">
        <v>247822149</v>
      </c>
    </row>
    <row r="1434" spans="1:3" x14ac:dyDescent="0.2">
      <c r="A1434" t="s">
        <v>1430</v>
      </c>
      <c r="B1434" s="1">
        <v>1068.58</v>
      </c>
      <c r="C1434" s="1">
        <v>246160915</v>
      </c>
    </row>
    <row r="1435" spans="1:3" x14ac:dyDescent="0.2">
      <c r="A1435" t="s">
        <v>1431</v>
      </c>
      <c r="B1435" s="1">
        <v>1056.5</v>
      </c>
      <c r="C1435" s="1">
        <v>243378468</v>
      </c>
    </row>
    <row r="1436" spans="1:3" x14ac:dyDescent="0.2">
      <c r="A1436" t="s">
        <v>1432</v>
      </c>
      <c r="B1436" s="1">
        <v>1054.3699999999999</v>
      </c>
      <c r="C1436" s="1">
        <v>243698367</v>
      </c>
    </row>
    <row r="1437" spans="1:3" x14ac:dyDescent="0.2">
      <c r="A1437" t="s">
        <v>1433</v>
      </c>
      <c r="B1437" s="1">
        <v>1046.51</v>
      </c>
      <c r="C1437" s="1">
        <v>242505866</v>
      </c>
    </row>
    <row r="1438" spans="1:3" x14ac:dyDescent="0.2">
      <c r="A1438" t="s">
        <v>1434</v>
      </c>
      <c r="B1438" s="1">
        <v>1045.33</v>
      </c>
      <c r="C1438" s="1">
        <v>242232346</v>
      </c>
    </row>
    <row r="1439" spans="1:3" x14ac:dyDescent="0.2">
      <c r="A1439" t="s">
        <v>1435</v>
      </c>
      <c r="B1439" s="1">
        <v>1047.67</v>
      </c>
      <c r="C1439" s="1">
        <v>242760079</v>
      </c>
    </row>
    <row r="1440" spans="1:3" x14ac:dyDescent="0.2">
      <c r="A1440" t="s">
        <v>1436</v>
      </c>
      <c r="B1440" s="1">
        <v>1045.31</v>
      </c>
      <c r="C1440" s="1">
        <v>242324186</v>
      </c>
    </row>
    <row r="1441" spans="1:3" x14ac:dyDescent="0.2">
      <c r="A1441" t="s">
        <v>1437</v>
      </c>
      <c r="B1441" s="1">
        <v>1051.01</v>
      </c>
      <c r="C1441" s="1">
        <v>243580585</v>
      </c>
    </row>
    <row r="1442" spans="1:3" x14ac:dyDescent="0.2">
      <c r="A1442" t="s">
        <v>1438</v>
      </c>
      <c r="B1442" s="1">
        <v>1054.31</v>
      </c>
      <c r="C1442" s="1">
        <v>244346378</v>
      </c>
    </row>
    <row r="1443" spans="1:3" x14ac:dyDescent="0.2">
      <c r="A1443" t="s">
        <v>1439</v>
      </c>
      <c r="B1443" s="1">
        <v>1053.45</v>
      </c>
      <c r="C1443" s="1">
        <v>244146188</v>
      </c>
    </row>
    <row r="1444" spans="1:3" x14ac:dyDescent="0.2">
      <c r="A1444" t="s">
        <v>1440</v>
      </c>
      <c r="B1444" s="1">
        <v>1061.6199999999999</v>
      </c>
      <c r="C1444" s="1">
        <v>246155795</v>
      </c>
    </row>
    <row r="1445" spans="1:3" x14ac:dyDescent="0.2">
      <c r="A1445" t="s">
        <v>1441</v>
      </c>
      <c r="B1445" s="1">
        <v>1065.93</v>
      </c>
      <c r="C1445" s="1">
        <v>247273205</v>
      </c>
    </row>
    <row r="1446" spans="1:3" x14ac:dyDescent="0.2">
      <c r="A1446" t="s">
        <v>1442</v>
      </c>
      <c r="B1446" s="1">
        <v>1077.21</v>
      </c>
      <c r="C1446" s="1">
        <v>249888325</v>
      </c>
    </row>
    <row r="1447" spans="1:3" x14ac:dyDescent="0.2">
      <c r="A1447" t="s">
        <v>1443</v>
      </c>
      <c r="B1447" s="1">
        <v>1080.46</v>
      </c>
      <c r="C1447" s="1">
        <v>250641410</v>
      </c>
    </row>
    <row r="1448" spans="1:3" x14ac:dyDescent="0.2">
      <c r="A1448" t="s">
        <v>1444</v>
      </c>
      <c r="B1448" s="1">
        <v>1078.24</v>
      </c>
      <c r="C1448" s="1">
        <v>250128135</v>
      </c>
    </row>
    <row r="1449" spans="1:3" x14ac:dyDescent="0.2">
      <c r="A1449" t="s">
        <v>1445</v>
      </c>
      <c r="B1449" s="1">
        <v>1073.03</v>
      </c>
      <c r="C1449" s="1">
        <v>248911347</v>
      </c>
    </row>
    <row r="1450" spans="1:3" x14ac:dyDescent="0.2">
      <c r="A1450" t="s">
        <v>1446</v>
      </c>
      <c r="B1450" s="1">
        <v>1064.77</v>
      </c>
      <c r="C1450" s="1">
        <v>246982487</v>
      </c>
    </row>
    <row r="1451" spans="1:3" x14ac:dyDescent="0.2">
      <c r="A1451" t="s">
        <v>1447</v>
      </c>
      <c r="B1451" s="1">
        <v>1060.68</v>
      </c>
      <c r="C1451" s="1">
        <v>246238021</v>
      </c>
    </row>
    <row r="1452" spans="1:3" x14ac:dyDescent="0.2">
      <c r="A1452" t="s">
        <v>1448</v>
      </c>
      <c r="B1452" s="1">
        <v>1052.23</v>
      </c>
      <c r="C1452" s="1">
        <v>244265397</v>
      </c>
    </row>
    <row r="1453" spans="1:3" x14ac:dyDescent="0.2">
      <c r="A1453" t="s">
        <v>1449</v>
      </c>
      <c r="B1453" s="1">
        <v>1057.74</v>
      </c>
      <c r="C1453" s="1">
        <v>245494457</v>
      </c>
    </row>
    <row r="1454" spans="1:3" x14ac:dyDescent="0.2">
      <c r="A1454" t="s">
        <v>1450</v>
      </c>
      <c r="B1454" s="1">
        <v>1055.17</v>
      </c>
      <c r="C1454" s="1">
        <v>244537692</v>
      </c>
    </row>
    <row r="1455" spans="1:3" x14ac:dyDescent="0.2">
      <c r="A1455" t="s">
        <v>1451</v>
      </c>
      <c r="B1455" s="1">
        <v>1065.01</v>
      </c>
      <c r="C1455" s="1">
        <v>247027152</v>
      </c>
    </row>
    <row r="1456" spans="1:3" x14ac:dyDescent="0.2">
      <c r="A1456" t="s">
        <v>1452</v>
      </c>
      <c r="B1456" s="1">
        <v>1066.9000000000001</v>
      </c>
      <c r="C1456" s="1">
        <v>247770892</v>
      </c>
    </row>
    <row r="1457" spans="1:3" x14ac:dyDescent="0.2">
      <c r="A1457" t="s">
        <v>1453</v>
      </c>
      <c r="B1457" s="1">
        <v>1052.6400000000001</v>
      </c>
      <c r="C1457" s="1">
        <v>244856456</v>
      </c>
    </row>
    <row r="1458" spans="1:3" x14ac:dyDescent="0.2">
      <c r="A1458" t="s">
        <v>1454</v>
      </c>
      <c r="B1458" s="1">
        <v>1047.93</v>
      </c>
      <c r="C1458" s="1">
        <v>243711648</v>
      </c>
    </row>
    <row r="1459" spans="1:3" x14ac:dyDescent="0.2">
      <c r="A1459" t="s">
        <v>1455</v>
      </c>
      <c r="B1459" s="1">
        <v>1039.99</v>
      </c>
      <c r="C1459" s="1">
        <v>241865004</v>
      </c>
    </row>
    <row r="1460" spans="1:3" x14ac:dyDescent="0.2">
      <c r="A1460" t="s">
        <v>1456</v>
      </c>
      <c r="B1460" s="1">
        <v>1029.6500000000001</v>
      </c>
      <c r="C1460" s="1">
        <v>239858574</v>
      </c>
    </row>
    <row r="1461" spans="1:3" x14ac:dyDescent="0.2">
      <c r="A1461" t="s">
        <v>1457</v>
      </c>
      <c r="B1461" s="1">
        <v>1026.45</v>
      </c>
      <c r="C1461" s="1">
        <v>239093288</v>
      </c>
    </row>
    <row r="1462" spans="1:3" x14ac:dyDescent="0.2">
      <c r="A1462" t="s">
        <v>1458</v>
      </c>
      <c r="B1462" s="1">
        <v>1021.38</v>
      </c>
      <c r="C1462" s="1">
        <v>237911941</v>
      </c>
    </row>
    <row r="1463" spans="1:3" x14ac:dyDescent="0.2">
      <c r="A1463" t="s">
        <v>1459</v>
      </c>
      <c r="B1463" s="1">
        <v>1043.01</v>
      </c>
      <c r="C1463" s="1">
        <v>243061297</v>
      </c>
    </row>
    <row r="1464" spans="1:3" x14ac:dyDescent="0.2">
      <c r="A1464" t="s">
        <v>1460</v>
      </c>
      <c r="B1464" s="1">
        <v>1049.54</v>
      </c>
      <c r="C1464" s="1">
        <v>244371766</v>
      </c>
    </row>
    <row r="1465" spans="1:3" x14ac:dyDescent="0.2">
      <c r="A1465" t="s">
        <v>1461</v>
      </c>
      <c r="B1465" s="1">
        <v>1042.6099999999999</v>
      </c>
      <c r="C1465" s="1">
        <v>242653647</v>
      </c>
    </row>
    <row r="1466" spans="1:3" x14ac:dyDescent="0.2">
      <c r="A1466" t="s">
        <v>1462</v>
      </c>
      <c r="B1466" s="1">
        <v>1040.5899999999999</v>
      </c>
      <c r="C1466" s="1">
        <v>242033145</v>
      </c>
    </row>
    <row r="1467" spans="1:3" x14ac:dyDescent="0.2">
      <c r="A1467" t="s">
        <v>1463</v>
      </c>
      <c r="B1467" s="1">
        <v>1034.5</v>
      </c>
      <c r="C1467" s="1">
        <v>241509938</v>
      </c>
    </row>
    <row r="1468" spans="1:3" x14ac:dyDescent="0.2">
      <c r="A1468" t="s">
        <v>1464</v>
      </c>
      <c r="B1468" s="1">
        <v>1040.78</v>
      </c>
      <c r="C1468" s="1">
        <v>242961581</v>
      </c>
    </row>
    <row r="1469" spans="1:3" x14ac:dyDescent="0.2">
      <c r="A1469" t="s">
        <v>1465</v>
      </c>
      <c r="B1469" s="1">
        <v>1041.8599999999999</v>
      </c>
      <c r="C1469" s="1">
        <v>243224543</v>
      </c>
    </row>
    <row r="1470" spans="1:3" x14ac:dyDescent="0.2">
      <c r="A1470" t="s">
        <v>1466</v>
      </c>
      <c r="B1470" s="1">
        <v>1059.25</v>
      </c>
      <c r="C1470" s="1">
        <v>247283954</v>
      </c>
    </row>
    <row r="1471" spans="1:3" x14ac:dyDescent="0.2">
      <c r="A1471" t="s">
        <v>1467</v>
      </c>
      <c r="B1471" s="1">
        <v>1060.44</v>
      </c>
      <c r="C1471" s="1">
        <v>247529598</v>
      </c>
    </row>
    <row r="1472" spans="1:3" x14ac:dyDescent="0.2">
      <c r="A1472" t="s">
        <v>1468</v>
      </c>
      <c r="B1472" s="1">
        <v>1050.29</v>
      </c>
      <c r="C1472" s="1">
        <v>245463382</v>
      </c>
    </row>
    <row r="1473" spans="1:3" x14ac:dyDescent="0.2">
      <c r="A1473" t="s">
        <v>1469</v>
      </c>
      <c r="B1473" s="1">
        <v>1050.98</v>
      </c>
      <c r="C1473" s="1">
        <v>248482073</v>
      </c>
    </row>
    <row r="1474" spans="1:3" x14ac:dyDescent="0.2">
      <c r="A1474" t="s">
        <v>1470</v>
      </c>
      <c r="B1474" s="1">
        <v>1065.46</v>
      </c>
      <c r="C1474" s="1">
        <v>251891662</v>
      </c>
    </row>
    <row r="1475" spans="1:3" x14ac:dyDescent="0.2">
      <c r="A1475" t="s">
        <v>1471</v>
      </c>
      <c r="B1475" s="1">
        <v>1076.27</v>
      </c>
      <c r="C1475" s="1">
        <v>254448082</v>
      </c>
    </row>
    <row r="1476" spans="1:3" x14ac:dyDescent="0.2">
      <c r="A1476" t="s">
        <v>1472</v>
      </c>
      <c r="B1476" s="1">
        <v>1082.74</v>
      </c>
      <c r="C1476" s="1">
        <v>255976745</v>
      </c>
    </row>
    <row r="1477" spans="1:3" x14ac:dyDescent="0.2">
      <c r="A1477" t="s">
        <v>1473</v>
      </c>
      <c r="B1477" s="1">
        <v>1086.3800000000001</v>
      </c>
      <c r="C1477" s="1">
        <v>257168949</v>
      </c>
    </row>
    <row r="1478" spans="1:3" x14ac:dyDescent="0.2">
      <c r="A1478" t="s">
        <v>1474</v>
      </c>
      <c r="B1478" s="1">
        <v>1092.8599999999999</v>
      </c>
      <c r="C1478" s="1">
        <v>258906960</v>
      </c>
    </row>
    <row r="1479" spans="1:3" x14ac:dyDescent="0.2">
      <c r="A1479" t="s">
        <v>1475</v>
      </c>
      <c r="B1479" s="1">
        <v>1095.98</v>
      </c>
      <c r="C1479" s="1">
        <v>259629467</v>
      </c>
    </row>
    <row r="1480" spans="1:3" x14ac:dyDescent="0.2">
      <c r="A1480" t="s">
        <v>1476</v>
      </c>
      <c r="B1480" s="1">
        <v>1110.72</v>
      </c>
      <c r="C1480" s="1">
        <v>263268178</v>
      </c>
    </row>
    <row r="1481" spans="1:3" x14ac:dyDescent="0.2">
      <c r="A1481" t="s">
        <v>1477</v>
      </c>
      <c r="B1481" s="1">
        <v>1108.9000000000001</v>
      </c>
      <c r="C1481" s="1">
        <v>263490223</v>
      </c>
    </row>
    <row r="1482" spans="1:3" x14ac:dyDescent="0.2">
      <c r="A1482" t="s">
        <v>1478</v>
      </c>
      <c r="B1482" s="1">
        <v>1105.97</v>
      </c>
      <c r="C1482" s="1">
        <v>262881689</v>
      </c>
    </row>
    <row r="1483" spans="1:3" x14ac:dyDescent="0.2">
      <c r="A1483" t="s">
        <v>1479</v>
      </c>
      <c r="B1483" s="1">
        <v>1102.8699999999999</v>
      </c>
      <c r="C1483" s="1">
        <v>262302537</v>
      </c>
    </row>
    <row r="1484" spans="1:3" x14ac:dyDescent="0.2">
      <c r="A1484" t="s">
        <v>1480</v>
      </c>
      <c r="B1484" s="1">
        <v>1087.6600000000001</v>
      </c>
      <c r="C1484" s="1">
        <v>258851709</v>
      </c>
    </row>
    <row r="1485" spans="1:3" x14ac:dyDescent="0.2">
      <c r="A1485" t="s">
        <v>1481</v>
      </c>
      <c r="B1485" s="1">
        <v>1092.8599999999999</v>
      </c>
      <c r="C1485" s="1">
        <v>260059062</v>
      </c>
    </row>
    <row r="1486" spans="1:3" x14ac:dyDescent="0.2">
      <c r="A1486" t="s">
        <v>1482</v>
      </c>
      <c r="B1486" s="1">
        <v>1113.52</v>
      </c>
      <c r="C1486" s="1">
        <v>264948049</v>
      </c>
    </row>
    <row r="1487" spans="1:3" x14ac:dyDescent="0.2">
      <c r="A1487" t="s">
        <v>1483</v>
      </c>
      <c r="B1487" s="1">
        <v>1112.83</v>
      </c>
      <c r="C1487" s="1">
        <v>264867087</v>
      </c>
    </row>
    <row r="1488" spans="1:3" x14ac:dyDescent="0.2">
      <c r="A1488" t="s">
        <v>1484</v>
      </c>
      <c r="B1488" s="1">
        <v>1127.3</v>
      </c>
      <c r="C1488" s="1">
        <v>268306243</v>
      </c>
    </row>
    <row r="1489" spans="1:3" x14ac:dyDescent="0.2">
      <c r="A1489" t="s">
        <v>1485</v>
      </c>
      <c r="B1489" s="1">
        <v>1133.81</v>
      </c>
      <c r="C1489" s="1">
        <v>270468768</v>
      </c>
    </row>
    <row r="1490" spans="1:3" x14ac:dyDescent="0.2">
      <c r="A1490" t="s">
        <v>1486</v>
      </c>
      <c r="B1490" s="1">
        <v>1155.76</v>
      </c>
      <c r="C1490" s="1">
        <v>275782161</v>
      </c>
    </row>
    <row r="1491" spans="1:3" x14ac:dyDescent="0.2">
      <c r="A1491" t="s">
        <v>1487</v>
      </c>
      <c r="B1491" s="1">
        <v>1155.6600000000001</v>
      </c>
      <c r="C1491" s="1">
        <v>275874189</v>
      </c>
    </row>
    <row r="1492" spans="1:3" x14ac:dyDescent="0.2">
      <c r="A1492" t="s">
        <v>1488</v>
      </c>
      <c r="B1492" s="1">
        <v>1153.07</v>
      </c>
      <c r="C1492" s="1">
        <v>276962813</v>
      </c>
    </row>
    <row r="1493" spans="1:3" x14ac:dyDescent="0.2">
      <c r="A1493" t="s">
        <v>1489</v>
      </c>
      <c r="B1493" s="1">
        <v>1156.72</v>
      </c>
      <c r="C1493" s="1">
        <v>280116571</v>
      </c>
    </row>
    <row r="1494" spans="1:3" x14ac:dyDescent="0.2">
      <c r="A1494" t="s">
        <v>1490</v>
      </c>
      <c r="B1494" s="1">
        <v>1153.05</v>
      </c>
      <c r="C1494" s="1">
        <v>279227655</v>
      </c>
    </row>
    <row r="1495" spans="1:3" x14ac:dyDescent="0.2">
      <c r="A1495" t="s">
        <v>1491</v>
      </c>
      <c r="B1495" s="1">
        <v>1157.71</v>
      </c>
      <c r="C1495" s="1">
        <v>284209466</v>
      </c>
    </row>
    <row r="1496" spans="1:3" x14ac:dyDescent="0.2">
      <c r="A1496" t="s">
        <v>1492</v>
      </c>
      <c r="B1496" s="1">
        <v>1151.5999999999999</v>
      </c>
      <c r="C1496" s="1">
        <v>282812223</v>
      </c>
    </row>
    <row r="1497" spans="1:3" x14ac:dyDescent="0.2">
      <c r="A1497" t="s">
        <v>1493</v>
      </c>
      <c r="B1497" s="1">
        <v>1140.27</v>
      </c>
      <c r="C1497" s="1">
        <v>280029039</v>
      </c>
    </row>
    <row r="1498" spans="1:3" x14ac:dyDescent="0.2">
      <c r="A1498" t="s">
        <v>1494</v>
      </c>
      <c r="B1498" s="1">
        <v>1138.7</v>
      </c>
      <c r="C1498" s="1">
        <v>279696524</v>
      </c>
    </row>
    <row r="1499" spans="1:3" x14ac:dyDescent="0.2">
      <c r="A1499" t="s">
        <v>1495</v>
      </c>
      <c r="B1499" s="1">
        <v>1126.3900000000001</v>
      </c>
      <c r="C1499" s="1">
        <v>277010782</v>
      </c>
    </row>
    <row r="1500" spans="1:3" x14ac:dyDescent="0.2">
      <c r="A1500" t="s">
        <v>1496</v>
      </c>
      <c r="B1500" s="1">
        <v>1132.08</v>
      </c>
      <c r="C1500" s="1">
        <v>278445146</v>
      </c>
    </row>
    <row r="1501" spans="1:3" x14ac:dyDescent="0.2">
      <c r="A1501" t="s">
        <v>1497</v>
      </c>
      <c r="B1501" s="1">
        <v>1123.77</v>
      </c>
      <c r="C1501" s="1">
        <v>276392905</v>
      </c>
    </row>
    <row r="1502" spans="1:3" x14ac:dyDescent="0.2">
      <c r="A1502" t="s">
        <v>1498</v>
      </c>
      <c r="B1502" s="1">
        <v>1113.58</v>
      </c>
      <c r="C1502" s="1">
        <v>273813254</v>
      </c>
    </row>
    <row r="1503" spans="1:3" x14ac:dyDescent="0.2">
      <c r="A1503" t="s">
        <v>1499</v>
      </c>
      <c r="B1503" s="1">
        <v>1100.06</v>
      </c>
      <c r="C1503" s="1">
        <v>270403295</v>
      </c>
    </row>
    <row r="1504" spans="1:3" x14ac:dyDescent="0.2">
      <c r="A1504" t="s">
        <v>1500</v>
      </c>
      <c r="B1504" s="1">
        <v>1089.79</v>
      </c>
      <c r="C1504" s="1">
        <v>267877961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workbookViewId="0">
      <selection activeCell="D1" sqref="D1:E1"/>
    </sheetView>
  </sheetViews>
  <sheetFormatPr defaultRowHeight="12.75" x14ac:dyDescent="0.2"/>
  <cols>
    <col min="1" max="20" width="10.7109375" style="2" customWidth="1"/>
    <col min="21" max="16384" width="9.140625" style="2"/>
  </cols>
  <sheetData>
    <row r="1" spans="1:14" ht="15" x14ac:dyDescent="0.25">
      <c r="A1" s="3" t="s">
        <v>1504</v>
      </c>
      <c r="B1" s="4" t="s">
        <v>0</v>
      </c>
      <c r="C1" s="4" t="s">
        <v>1501</v>
      </c>
      <c r="D1" s="4" t="s">
        <v>1529</v>
      </c>
      <c r="E1" s="4" t="s">
        <v>1530</v>
      </c>
      <c r="F1" s="3" t="s">
        <v>1525</v>
      </c>
      <c r="G1" s="3" t="s">
        <v>1502</v>
      </c>
      <c r="H1" s="3" t="s">
        <v>1503</v>
      </c>
      <c r="I1" s="22" t="s">
        <v>1523</v>
      </c>
      <c r="J1" s="3" t="s">
        <v>1508</v>
      </c>
      <c r="K1" s="3" t="s">
        <v>1524</v>
      </c>
      <c r="L1" s="3" t="s">
        <v>1505</v>
      </c>
      <c r="M1" s="22" t="s">
        <v>1522</v>
      </c>
      <c r="N1" s="3" t="s">
        <v>1526</v>
      </c>
    </row>
    <row r="2" spans="1:14" x14ac:dyDescent="0.2">
      <c r="A2" s="5">
        <v>0</v>
      </c>
      <c r="B2" s="2" t="str">
        <f>'Исходные данные'!A252</f>
        <v>07.04.2016</v>
      </c>
      <c r="C2" s="2">
        <f>'Исходные данные'!B252</f>
        <v>1506.93</v>
      </c>
      <c r="D2" s="6" t="str">
        <f>'Исходные данные'!A4</f>
        <v>07.04.2017</v>
      </c>
      <c r="E2" s="2">
        <f>'Исходные данные'!B4</f>
        <v>1788.43</v>
      </c>
      <c r="F2" s="13">
        <f t="shared" ref="F2:F65" si="0">E2/C2</f>
        <v>1.1868036338781496</v>
      </c>
      <c r="G2" s="13">
        <f t="shared" ref="G2:G65" si="1">1/POWER(2,A2/248)</f>
        <v>1</v>
      </c>
      <c r="H2" s="13">
        <f t="shared" ref="H2:H65" si="2">G2/SUM(G$2:G$1242)</f>
        <v>2.8808204504124171E-3</v>
      </c>
      <c r="I2" s="13">
        <f>LN(F2)</f>
        <v>0.17126367134267451</v>
      </c>
      <c r="J2" s="19">
        <f t="shared" ref="J2:J65" si="3">H2*I2</f>
        <v>4.9337988681668775E-4</v>
      </c>
      <c r="K2" s="13">
        <f>F2/GEOMEAN(F$2:F$1242)</f>
        <v>1.0525567464041756</v>
      </c>
      <c r="L2" s="13">
        <f t="shared" ref="L2:L65" si="4">LN(K2)</f>
        <v>5.122220094443844E-2</v>
      </c>
      <c r="M2" s="13">
        <f>POWER(L2-AVERAGE(L$2:L$1242),2)</f>
        <v>2.623713869592426E-3</v>
      </c>
      <c r="N2" s="19">
        <f t="shared" ref="N2:N65" si="5">M2*H2</f>
        <v>7.5584485715525582E-6</v>
      </c>
    </row>
    <row r="3" spans="1:14" x14ac:dyDescent="0.2">
      <c r="A3" s="5">
        <v>1</v>
      </c>
      <c r="B3" s="2" t="str">
        <f>'Исходные данные'!A253</f>
        <v>06.04.2016</v>
      </c>
      <c r="C3" s="2">
        <f>'Исходные данные'!B253</f>
        <v>1509.82</v>
      </c>
      <c r="D3" s="6" t="str">
        <f>'Исходные данные'!A5</f>
        <v>06.04.2017</v>
      </c>
      <c r="E3" s="2">
        <f>'Исходные данные'!B5</f>
        <v>1808.68</v>
      </c>
      <c r="F3" s="13">
        <f t="shared" si="0"/>
        <v>1.1979441257898293</v>
      </c>
      <c r="G3" s="13">
        <f t="shared" si="1"/>
        <v>0.99720895392295616</v>
      </c>
      <c r="H3" s="13">
        <f t="shared" si="2"/>
        <v>2.8727799477956256E-3</v>
      </c>
      <c r="I3" s="13">
        <f t="shared" ref="I3:I66" si="6">LN(F3)</f>
        <v>0.18060685903116588</v>
      </c>
      <c r="J3" s="19">
        <f t="shared" si="3"/>
        <v>5.1884376305908462E-4</v>
      </c>
      <c r="K3" s="13">
        <f t="shared" ref="K3:K66" si="7">F3/GEOMEAN(F$2:F$1242)</f>
        <v>1.0624370666064169</v>
      </c>
      <c r="L3" s="13">
        <f t="shared" si="4"/>
        <v>6.0565388632929783E-2</v>
      </c>
      <c r="M3" s="13">
        <f t="shared" ref="M3:M66" si="8">POWER(L3-AVERAGE(L$2:L$1242),2)</f>
        <v>3.6681663002578152E-3</v>
      </c>
      <c r="N3" s="19">
        <f t="shared" si="5"/>
        <v>1.053783459256032E-5</v>
      </c>
    </row>
    <row r="4" spans="1:14" x14ac:dyDescent="0.2">
      <c r="A4" s="5">
        <v>2</v>
      </c>
      <c r="B4" s="2" t="str">
        <f>'Исходные данные'!A254</f>
        <v>05.04.2016</v>
      </c>
      <c r="C4" s="2">
        <f>'Исходные данные'!B254</f>
        <v>1505.78</v>
      </c>
      <c r="D4" s="6" t="str">
        <f>'Исходные данные'!A6</f>
        <v>05.04.2017</v>
      </c>
      <c r="E4" s="2">
        <f>'Исходные данные'!B6</f>
        <v>1807.59</v>
      </c>
      <c r="F4" s="13">
        <f t="shared" si="0"/>
        <v>1.2004343263956221</v>
      </c>
      <c r="G4" s="13">
        <f t="shared" si="1"/>
        <v>0.99442569778411649</v>
      </c>
      <c r="H4" s="13">
        <f t="shared" si="2"/>
        <v>2.8647618865921204E-3</v>
      </c>
      <c r="I4" s="13">
        <f t="shared" si="6"/>
        <v>0.18268342997297546</v>
      </c>
      <c r="J4" s="19">
        <f t="shared" si="3"/>
        <v>5.2334452749850074E-4</v>
      </c>
      <c r="K4" s="13">
        <f t="shared" si="7"/>
        <v>1.0646455848251908</v>
      </c>
      <c r="L4" s="13">
        <f t="shared" si="4"/>
        <v>6.2641959574739364E-2</v>
      </c>
      <c r="M4" s="13">
        <f t="shared" si="8"/>
        <v>3.9240150993632757E-3</v>
      </c>
      <c r="N4" s="19">
        <f t="shared" si="5"/>
        <v>1.1241368899067905E-5</v>
      </c>
    </row>
    <row r="5" spans="1:14" x14ac:dyDescent="0.2">
      <c r="A5" s="5">
        <v>3</v>
      </c>
      <c r="B5" s="2" t="str">
        <f>'Исходные данные'!A255</f>
        <v>04.04.2016</v>
      </c>
      <c r="C5" s="2">
        <f>'Исходные данные'!B255</f>
        <v>1512.68</v>
      </c>
      <c r="D5" s="6" t="str">
        <f>'Исходные данные'!A7</f>
        <v>04.04.2017</v>
      </c>
      <c r="E5" s="2">
        <f>'Исходные данные'!B7</f>
        <v>1790.85</v>
      </c>
      <c r="F5" s="13">
        <f t="shared" si="0"/>
        <v>1.1838921648993839</v>
      </c>
      <c r="G5" s="13">
        <f t="shared" si="1"/>
        <v>0.99165020984140462</v>
      </c>
      <c r="H5" s="13">
        <f t="shared" si="2"/>
        <v>2.8567662041668832E-3</v>
      </c>
      <c r="I5" s="13">
        <f t="shared" si="6"/>
        <v>0.16880745537096936</v>
      </c>
      <c r="J5" s="19">
        <f t="shared" si="3"/>
        <v>4.822434335151947E-4</v>
      </c>
      <c r="K5" s="13">
        <f t="shared" si="7"/>
        <v>1.0499746121503966</v>
      </c>
      <c r="L5" s="13">
        <f t="shared" si="4"/>
        <v>4.8765984972733351E-2</v>
      </c>
      <c r="M5" s="13">
        <f t="shared" si="8"/>
        <v>2.3781212903608508E-3</v>
      </c>
      <c r="N5" s="19">
        <f t="shared" si="5"/>
        <v>6.7937365317126176E-6</v>
      </c>
    </row>
    <row r="6" spans="1:14" x14ac:dyDescent="0.2">
      <c r="A6" s="5">
        <v>4</v>
      </c>
      <c r="B6" s="2" t="str">
        <f>'Исходные данные'!A256</f>
        <v>01.04.2016</v>
      </c>
      <c r="C6" s="2">
        <f>'Исходные данные'!B256</f>
        <v>1504.72</v>
      </c>
      <c r="D6" s="6" t="str">
        <f>'Исходные данные'!A8</f>
        <v>03.04.2017</v>
      </c>
      <c r="E6" s="2">
        <f>'Исходные данные'!B8</f>
        <v>1784.98</v>
      </c>
      <c r="F6" s="13">
        <f t="shared" si="0"/>
        <v>1.1862539209952683</v>
      </c>
      <c r="G6" s="13">
        <f t="shared" si="1"/>
        <v>0.98888246841342708</v>
      </c>
      <c r="H6" s="13">
        <f t="shared" si="2"/>
        <v>2.8487928380597116E-3</v>
      </c>
      <c r="I6" s="13">
        <f t="shared" si="6"/>
        <v>0.17080037630662701</v>
      </c>
      <c r="J6" s="19">
        <f t="shared" si="3"/>
        <v>4.8657488876022268E-4</v>
      </c>
      <c r="K6" s="13">
        <f t="shared" si="7"/>
        <v>1.052069215032561</v>
      </c>
      <c r="L6" s="13">
        <f t="shared" si="4"/>
        <v>5.0758905908391078E-2</v>
      </c>
      <c r="M6" s="13">
        <f t="shared" si="8"/>
        <v>2.5764665290168944E-3</v>
      </c>
      <c r="N6" s="19">
        <f t="shared" si="5"/>
        <v>7.3398193953638927E-6</v>
      </c>
    </row>
    <row r="7" spans="1:14" x14ac:dyDescent="0.2">
      <c r="A7" s="5">
        <v>5</v>
      </c>
      <c r="B7" s="2" t="str">
        <f>'Исходные данные'!A257</f>
        <v>31.03.2016</v>
      </c>
      <c r="C7" s="2">
        <f>'Исходные данные'!B257</f>
        <v>1508.97</v>
      </c>
      <c r="D7" s="6" t="str">
        <f>'Исходные данные'!A9</f>
        <v>31.03.2017</v>
      </c>
      <c r="E7" s="2">
        <f>'Исходные данные'!B9</f>
        <v>1784.02</v>
      </c>
      <c r="F7" s="13">
        <f t="shared" si="0"/>
        <v>1.1822766522859964</v>
      </c>
      <c r="G7" s="13">
        <f t="shared" si="1"/>
        <v>0.98612245187930447</v>
      </c>
      <c r="H7" s="13">
        <f t="shared" si="2"/>
        <v>2.8408417259847348E-3</v>
      </c>
      <c r="I7" s="13">
        <f t="shared" si="6"/>
        <v>0.16744194598492734</v>
      </c>
      <c r="J7" s="19">
        <f t="shared" si="3"/>
        <v>4.7567606683406375E-4</v>
      </c>
      <c r="K7" s="13">
        <f t="shared" si="7"/>
        <v>1.0485418404166553</v>
      </c>
      <c r="L7" s="13">
        <f t="shared" si="4"/>
        <v>4.7400475586691318E-2</v>
      </c>
      <c r="M7" s="13">
        <f t="shared" si="8"/>
        <v>2.2468050858445157E-3</v>
      </c>
      <c r="N7" s="19">
        <f t="shared" si="5"/>
        <v>6.3828176380218144E-6</v>
      </c>
    </row>
    <row r="8" spans="1:14" x14ac:dyDescent="0.2">
      <c r="A8" s="5">
        <v>6</v>
      </c>
      <c r="B8" s="2" t="str">
        <f>'Исходные данные'!A258</f>
        <v>30.03.2016</v>
      </c>
      <c r="C8" s="2">
        <f>'Исходные данные'!B258</f>
        <v>1504.13</v>
      </c>
      <c r="D8" s="6" t="str">
        <f>'Исходные данные'!A10</f>
        <v>30.03.2017</v>
      </c>
      <c r="E8" s="2">
        <f>'Исходные данные'!B10</f>
        <v>1789.12</v>
      </c>
      <c r="F8" s="13">
        <f t="shared" si="0"/>
        <v>1.1894716547106965</v>
      </c>
      <c r="G8" s="13">
        <f t="shared" si="1"/>
        <v>0.98337013867850176</v>
      </c>
      <c r="H8" s="13">
        <f t="shared" si="2"/>
        <v>2.8329128058299223E-3</v>
      </c>
      <c r="I8" s="13">
        <f t="shared" si="6"/>
        <v>0.17350922089367304</v>
      </c>
      <c r="J8" s="19">
        <f t="shared" si="3"/>
        <v>4.9153649379925907E-4</v>
      </c>
      <c r="K8" s="13">
        <f t="shared" si="7"/>
        <v>1.0549229704758594</v>
      </c>
      <c r="L8" s="13">
        <f t="shared" si="4"/>
        <v>5.346775049543704E-2</v>
      </c>
      <c r="M8" s="13">
        <f t="shared" si="8"/>
        <v>2.8588003430423032E-3</v>
      </c>
      <c r="N8" s="19">
        <f t="shared" si="5"/>
        <v>8.0987321011155153E-6</v>
      </c>
    </row>
    <row r="9" spans="1:14" x14ac:dyDescent="0.2">
      <c r="A9" s="5">
        <v>7</v>
      </c>
      <c r="B9" s="2" t="str">
        <f>'Исходные данные'!A259</f>
        <v>29.03.2016</v>
      </c>
      <c r="C9" s="2">
        <f>'Исходные данные'!B259</f>
        <v>1493.13</v>
      </c>
      <c r="D9" s="6" t="str">
        <f>'Исходные данные'!A11</f>
        <v>29.03.2017</v>
      </c>
      <c r="E9" s="2">
        <f>'Исходные данные'!B11</f>
        <v>1788.16</v>
      </c>
      <c r="F9" s="13">
        <f t="shared" si="0"/>
        <v>1.1975916363612009</v>
      </c>
      <c r="G9" s="13">
        <f t="shared" si="1"/>
        <v>0.98062550731066123</v>
      </c>
      <c r="H9" s="13">
        <f t="shared" si="2"/>
        <v>2.8250060156566037E-3</v>
      </c>
      <c r="I9" s="13">
        <f t="shared" si="6"/>
        <v>0.18031257043256374</v>
      </c>
      <c r="J9" s="19">
        <f t="shared" si="3"/>
        <v>5.0938409617049766E-4</v>
      </c>
      <c r="K9" s="13">
        <f t="shared" si="7"/>
        <v>1.0621244494930646</v>
      </c>
      <c r="L9" s="13">
        <f t="shared" si="4"/>
        <v>6.0271100034327632E-2</v>
      </c>
      <c r="M9" s="13">
        <f t="shared" si="8"/>
        <v>3.6326054993479234E-3</v>
      </c>
      <c r="N9" s="19">
        <f t="shared" si="5"/>
        <v>1.0262132388165144E-5</v>
      </c>
    </row>
    <row r="10" spans="1:14" x14ac:dyDescent="0.2">
      <c r="A10" s="5">
        <v>8</v>
      </c>
      <c r="B10" s="2" t="str">
        <f>'Исходные данные'!A260</f>
        <v>28.03.2016</v>
      </c>
      <c r="C10" s="2">
        <f>'Исходные данные'!B260</f>
        <v>1502.31</v>
      </c>
      <c r="D10" s="6" t="str">
        <f>'Исходные данные'!A12</f>
        <v>28.03.2017</v>
      </c>
      <c r="E10" s="2">
        <f>'Исходные данные'!B12</f>
        <v>1781.43</v>
      </c>
      <c r="F10" s="13">
        <f t="shared" si="0"/>
        <v>1.1857938774287597</v>
      </c>
      <c r="G10" s="13">
        <f t="shared" si="1"/>
        <v>0.97788853633543282</v>
      </c>
      <c r="H10" s="13">
        <f t="shared" si="2"/>
        <v>2.8171212936989806E-3</v>
      </c>
      <c r="I10" s="13">
        <f t="shared" si="6"/>
        <v>0.17041248903674802</v>
      </c>
      <c r="J10" s="19">
        <f t="shared" si="3"/>
        <v>4.8007265157766694E-4</v>
      </c>
      <c r="K10" s="13">
        <f t="shared" si="7"/>
        <v>1.0516612099121299</v>
      </c>
      <c r="L10" s="13">
        <f t="shared" si="4"/>
        <v>5.0371018638511941E-2</v>
      </c>
      <c r="M10" s="13">
        <f t="shared" si="8"/>
        <v>2.5372395186813133E-3</v>
      </c>
      <c r="N10" s="19">
        <f t="shared" si="5"/>
        <v>7.1477114752916804E-6</v>
      </c>
    </row>
    <row r="11" spans="1:14" x14ac:dyDescent="0.2">
      <c r="A11" s="5">
        <v>9</v>
      </c>
      <c r="B11" s="2" t="str">
        <f>'Исходные данные'!A261</f>
        <v>25.03.2016</v>
      </c>
      <c r="C11" s="2">
        <f>'Исходные данные'!B261</f>
        <v>1506.26</v>
      </c>
      <c r="D11" s="6" t="str">
        <f>'Исходные данные'!A13</f>
        <v>27.03.2017</v>
      </c>
      <c r="E11" s="2">
        <f>'Исходные данные'!B13</f>
        <v>1772.18</v>
      </c>
      <c r="F11" s="13">
        <f t="shared" si="0"/>
        <v>1.1765432262690372</v>
      </c>
      <c r="G11" s="13">
        <f t="shared" si="1"/>
        <v>0.97515920437230752</v>
      </c>
      <c r="H11" s="13">
        <f t="shared" si="2"/>
        <v>2.809258578363645E-3</v>
      </c>
      <c r="I11" s="13">
        <f t="shared" si="6"/>
        <v>0.1625806699204774</v>
      </c>
      <c r="J11" s="19">
        <f t="shared" si="3"/>
        <v>4.5673114165020935E-4</v>
      </c>
      <c r="K11" s="13">
        <f t="shared" si="7"/>
        <v>1.0434569585862554</v>
      </c>
      <c r="L11" s="13">
        <f t="shared" si="4"/>
        <v>4.2539199522241458E-2</v>
      </c>
      <c r="M11" s="13">
        <f t="shared" si="8"/>
        <v>1.8095834959930644E-3</v>
      </c>
      <c r="N11" s="19">
        <f t="shared" si="5"/>
        <v>5.0835879593837906E-6</v>
      </c>
    </row>
    <row r="12" spans="1:14" x14ac:dyDescent="0.2">
      <c r="A12" s="5">
        <v>10</v>
      </c>
      <c r="B12" s="2" t="str">
        <f>'Исходные данные'!A262</f>
        <v>24.03.2016</v>
      </c>
      <c r="C12" s="2">
        <f>'Исходные данные'!B262</f>
        <v>1503.87</v>
      </c>
      <c r="D12" s="6" t="str">
        <f>'Исходные данные'!A14</f>
        <v>24.03.2017</v>
      </c>
      <c r="E12" s="2">
        <f>'Исходные данные'!B14</f>
        <v>1792.2</v>
      </c>
      <c r="F12" s="13">
        <f t="shared" si="0"/>
        <v>1.1917253486006105</v>
      </c>
      <c r="G12" s="13">
        <f t="shared" si="1"/>
        <v>0.972437490100451</v>
      </c>
      <c r="H12" s="13">
        <f t="shared" si="2"/>
        <v>2.8014178082291013E-3</v>
      </c>
      <c r="I12" s="13">
        <f t="shared" si="6"/>
        <v>0.17540212984636785</v>
      </c>
      <c r="J12" s="19">
        <f t="shared" si="3"/>
        <v>4.9137465015292806E-4</v>
      </c>
      <c r="K12" s="13">
        <f t="shared" si="7"/>
        <v>1.0569217347536595</v>
      </c>
      <c r="L12" s="13">
        <f t="shared" si="4"/>
        <v>5.5360659448131941E-2</v>
      </c>
      <c r="M12" s="13">
        <f t="shared" si="8"/>
        <v>3.0648026145320357E-3</v>
      </c>
      <c r="N12" s="19">
        <f t="shared" si="5"/>
        <v>8.5857926230571544E-6</v>
      </c>
    </row>
    <row r="13" spans="1:14" x14ac:dyDescent="0.2">
      <c r="A13" s="5">
        <v>11</v>
      </c>
      <c r="B13" s="2" t="str">
        <f>'Исходные данные'!A263</f>
        <v>23.03.2016</v>
      </c>
      <c r="C13" s="2">
        <f>'Исходные данные'!B263</f>
        <v>1514.49</v>
      </c>
      <c r="D13" s="6" t="str">
        <f>'Исходные данные'!A15</f>
        <v>23.03.2017</v>
      </c>
      <c r="E13" s="2">
        <f>'Исходные данные'!B15</f>
        <v>1791.14</v>
      </c>
      <c r="F13" s="13">
        <f t="shared" si="0"/>
        <v>1.1826687531776374</v>
      </c>
      <c r="G13" s="13">
        <f t="shared" si="1"/>
        <v>0.96972337225853589</v>
      </c>
      <c r="H13" s="13">
        <f t="shared" si="2"/>
        <v>2.793598922045283E-3</v>
      </c>
      <c r="I13" s="13">
        <f t="shared" si="6"/>
        <v>0.1677735400203143</v>
      </c>
      <c r="J13" s="19">
        <f t="shared" si="3"/>
        <v>4.6869198054847117E-4</v>
      </c>
      <c r="K13" s="13">
        <f t="shared" si="7"/>
        <v>1.0488895882891649</v>
      </c>
      <c r="L13" s="13">
        <f t="shared" si="4"/>
        <v>4.7732069622078224E-2</v>
      </c>
      <c r="M13" s="13">
        <f t="shared" si="8"/>
        <v>2.2783504704069189E-3</v>
      </c>
      <c r="N13" s="19">
        <f t="shared" si="5"/>
        <v>6.3647974181701318E-6</v>
      </c>
    </row>
    <row r="14" spans="1:14" x14ac:dyDescent="0.2">
      <c r="A14" s="5">
        <v>12</v>
      </c>
      <c r="B14" s="2" t="str">
        <f>'Исходные данные'!A264</f>
        <v>22.03.2016</v>
      </c>
      <c r="C14" s="2">
        <f>'Исходные данные'!B264</f>
        <v>1522.29</v>
      </c>
      <c r="D14" s="6" t="str">
        <f>'Исходные данные'!A16</f>
        <v>22.03.2017</v>
      </c>
      <c r="E14" s="2">
        <f>'Исходные данные'!B16</f>
        <v>1780.62</v>
      </c>
      <c r="F14" s="13">
        <f t="shared" si="0"/>
        <v>1.1696982835070846</v>
      </c>
      <c r="G14" s="13">
        <f t="shared" si="1"/>
        <v>0.96701682964457603</v>
      </c>
      <c r="H14" s="13">
        <f t="shared" si="2"/>
        <v>2.7858018587330752E-3</v>
      </c>
      <c r="I14" s="13">
        <f t="shared" si="6"/>
        <v>0.15674583820921278</v>
      </c>
      <c r="J14" s="19">
        <f t="shared" si="3"/>
        <v>4.3666284743189884E-4</v>
      </c>
      <c r="K14" s="13">
        <f t="shared" si="7"/>
        <v>1.0373862907207545</v>
      </c>
      <c r="L14" s="13">
        <f t="shared" si="4"/>
        <v>3.6704367810976711E-2</v>
      </c>
      <c r="M14" s="13">
        <f t="shared" si="8"/>
        <v>1.3472106164034603E-3</v>
      </c>
      <c r="N14" s="19">
        <f t="shared" si="5"/>
        <v>3.7530618392816917E-6</v>
      </c>
    </row>
    <row r="15" spans="1:14" x14ac:dyDescent="0.2">
      <c r="A15" s="5">
        <v>13</v>
      </c>
      <c r="B15" s="2" t="str">
        <f>'Исходные данные'!A265</f>
        <v>21.03.2016</v>
      </c>
      <c r="C15" s="2">
        <f>'Исходные данные'!B265</f>
        <v>1517.3</v>
      </c>
      <c r="D15" s="6" t="str">
        <f>'Исходные данные'!A17</f>
        <v>21.03.2017</v>
      </c>
      <c r="E15" s="2">
        <f>'Исходные данные'!B17</f>
        <v>1794.09</v>
      </c>
      <c r="F15" s="13">
        <f t="shared" si="0"/>
        <v>1.1824227245765504</v>
      </c>
      <c r="G15" s="13">
        <f t="shared" si="1"/>
        <v>0.96431784111576113</v>
      </c>
      <c r="H15" s="13">
        <f t="shared" si="2"/>
        <v>2.7780265573838364E-3</v>
      </c>
      <c r="I15" s="13">
        <f t="shared" si="6"/>
        <v>0.16756549005329308</v>
      </c>
      <c r="J15" s="19">
        <f t="shared" si="3"/>
        <v>4.6550138146908527E-4</v>
      </c>
      <c r="K15" s="13">
        <f t="shared" si="7"/>
        <v>1.0486713895438204</v>
      </c>
      <c r="L15" s="13">
        <f t="shared" si="4"/>
        <v>4.7524019655057065E-2</v>
      </c>
      <c r="M15" s="13">
        <f t="shared" si="8"/>
        <v>2.2585324441742462E-3</v>
      </c>
      <c r="N15" s="19">
        <f t="shared" si="5"/>
        <v>6.2742631106290825E-6</v>
      </c>
    </row>
    <row r="16" spans="1:14" x14ac:dyDescent="0.2">
      <c r="A16" s="5">
        <v>14</v>
      </c>
      <c r="B16" s="2" t="str">
        <f>'Исходные данные'!A266</f>
        <v>18.03.2016</v>
      </c>
      <c r="C16" s="2">
        <f>'Исходные данные'!B266</f>
        <v>1520.13</v>
      </c>
      <c r="D16" s="6" t="str">
        <f>'Исходные данные'!A18</f>
        <v>20.03.2017</v>
      </c>
      <c r="E16" s="2">
        <f>'Исходные данные'!B18</f>
        <v>1785.2</v>
      </c>
      <c r="F16" s="13">
        <f t="shared" si="0"/>
        <v>1.1743732443935715</v>
      </c>
      <c r="G16" s="13">
        <f t="shared" si="1"/>
        <v>0.96162638558829183</v>
      </c>
      <c r="H16" s="13">
        <f t="shared" si="2"/>
        <v>2.7702729572589273E-3</v>
      </c>
      <c r="I16" s="13">
        <f t="shared" si="6"/>
        <v>0.16073459625617004</v>
      </c>
      <c r="J16" s="19">
        <f t="shared" si="3"/>
        <v>4.4527870530439986E-4</v>
      </c>
      <c r="K16" s="13">
        <f t="shared" si="7"/>
        <v>1.0415324371259254</v>
      </c>
      <c r="L16" s="13">
        <f t="shared" si="4"/>
        <v>4.0693125857934088E-2</v>
      </c>
      <c r="M16" s="13">
        <f t="shared" si="8"/>
        <v>1.6559304920896606E-3</v>
      </c>
      <c r="N16" s="19">
        <f t="shared" si="5"/>
        <v>4.5873794613364544E-6</v>
      </c>
    </row>
    <row r="17" spans="1:14" x14ac:dyDescent="0.2">
      <c r="A17" s="5">
        <v>15</v>
      </c>
      <c r="B17" s="2" t="str">
        <f>'Исходные данные'!A267</f>
        <v>17.03.2016</v>
      </c>
      <c r="C17" s="2">
        <f>'Исходные данные'!B267</f>
        <v>1509.66</v>
      </c>
      <c r="D17" s="6" t="str">
        <f>'Исходные данные'!A19</f>
        <v>17.03.2017</v>
      </c>
      <c r="E17" s="2">
        <f>'Исходные данные'!B19</f>
        <v>1781.3</v>
      </c>
      <c r="F17" s="13">
        <f t="shared" si="0"/>
        <v>1.1799345548004185</v>
      </c>
      <c r="G17" s="13">
        <f t="shared" si="1"/>
        <v>0.95894244203721368</v>
      </c>
      <c r="H17" s="13">
        <f t="shared" si="2"/>
        <v>2.7625409977892288E-3</v>
      </c>
      <c r="I17" s="13">
        <f t="shared" si="6"/>
        <v>0.16545897490595432</v>
      </c>
      <c r="J17" s="19">
        <f t="shared" si="3"/>
        <v>4.5708720162987801E-4</v>
      </c>
      <c r="K17" s="13">
        <f t="shared" si="7"/>
        <v>1.046464672434682</v>
      </c>
      <c r="L17" s="13">
        <f t="shared" si="4"/>
        <v>4.5417504507718295E-2</v>
      </c>
      <c r="M17" s="13">
        <f t="shared" si="8"/>
        <v>2.0627497157086078E-3</v>
      </c>
      <c r="N17" s="19">
        <f t="shared" si="5"/>
        <v>5.6984306578231052E-6</v>
      </c>
    </row>
    <row r="18" spans="1:14" x14ac:dyDescent="0.2">
      <c r="A18" s="5">
        <v>16</v>
      </c>
      <c r="B18" s="2" t="str">
        <f>'Исходные данные'!A268</f>
        <v>16.03.2016</v>
      </c>
      <c r="C18" s="2">
        <f>'Исходные данные'!B268</f>
        <v>1498.92</v>
      </c>
      <c r="D18" s="6" t="str">
        <f>'Исходные данные'!A20</f>
        <v>16.03.2017</v>
      </c>
      <c r="E18" s="2">
        <f>'Исходные данные'!B20</f>
        <v>1764.67</v>
      </c>
      <c r="F18" s="13">
        <f t="shared" si="0"/>
        <v>1.1772943185760414</v>
      </c>
      <c r="G18" s="13">
        <f t="shared" si="1"/>
        <v>0.95626598949625496</v>
      </c>
      <c r="H18" s="13">
        <f t="shared" si="2"/>
        <v>2.7548306185746769E-3</v>
      </c>
      <c r="I18" s="13">
        <f t="shared" si="6"/>
        <v>0.16321885528219976</v>
      </c>
      <c r="J18" s="19">
        <f t="shared" si="3"/>
        <v>4.4964030006011305E-4</v>
      </c>
      <c r="K18" s="13">
        <f t="shared" si="7"/>
        <v>1.0441230900778873</v>
      </c>
      <c r="L18" s="13">
        <f t="shared" si="4"/>
        <v>4.3177384883963665E-2</v>
      </c>
      <c r="M18" s="13">
        <f t="shared" si="8"/>
        <v>1.8642865654179305E-3</v>
      </c>
      <c r="N18" s="19">
        <f t="shared" si="5"/>
        <v>5.1357937122107376E-6</v>
      </c>
    </row>
    <row r="19" spans="1:14" x14ac:dyDescent="0.2">
      <c r="A19" s="5">
        <v>17</v>
      </c>
      <c r="B19" s="2" t="str">
        <f>'Исходные данные'!A269</f>
        <v>15.03.2016</v>
      </c>
      <c r="C19" s="2">
        <f>'Исходные данные'!B269</f>
        <v>1501.54</v>
      </c>
      <c r="D19" s="6" t="str">
        <f>'Исходные данные'!A21</f>
        <v>15.03.2017</v>
      </c>
      <c r="E19" s="2">
        <f>'Исходные данные'!B21</f>
        <v>1758.73</v>
      </c>
      <c r="F19" s="13">
        <f t="shared" si="0"/>
        <v>1.1712841482744383</v>
      </c>
      <c r="G19" s="13">
        <f t="shared" si="1"/>
        <v>0.95359700705766104</v>
      </c>
      <c r="H19" s="13">
        <f t="shared" si="2"/>
        <v>2.747141759383784E-3</v>
      </c>
      <c r="I19" s="13">
        <f t="shared" si="6"/>
        <v>0.1581007095558904</v>
      </c>
      <c r="J19" s="19">
        <f t="shared" si="3"/>
        <v>4.3432506140919338E-4</v>
      </c>
      <c r="K19" s="13">
        <f t="shared" si="7"/>
        <v>1.0387927682643969</v>
      </c>
      <c r="L19" s="13">
        <f t="shared" si="4"/>
        <v>3.8059239157654343E-2</v>
      </c>
      <c r="M19" s="13">
        <f t="shared" si="8"/>
        <v>1.4485056852595265E-3</v>
      </c>
      <c r="N19" s="19">
        <f t="shared" si="5"/>
        <v>3.9792504566812695E-6</v>
      </c>
    </row>
    <row r="20" spans="1:14" x14ac:dyDescent="0.2">
      <c r="A20" s="5">
        <v>18</v>
      </c>
      <c r="B20" s="2" t="str">
        <f>'Исходные данные'!A270</f>
        <v>14.03.2016</v>
      </c>
      <c r="C20" s="2">
        <f>'Исходные данные'!B270</f>
        <v>1500.22</v>
      </c>
      <c r="D20" s="6" t="str">
        <f>'Исходные данные'!A22</f>
        <v>14.03.2017</v>
      </c>
      <c r="E20" s="2">
        <f>'Исходные данные'!B22</f>
        <v>1762.9</v>
      </c>
      <c r="F20" s="13">
        <f t="shared" si="0"/>
        <v>1.1750943194998067</v>
      </c>
      <c r="G20" s="13">
        <f t="shared" si="1"/>
        <v>0.95093547387203192</v>
      </c>
      <c r="H20" s="13">
        <f t="shared" si="2"/>
        <v>2.739474360153172E-3</v>
      </c>
      <c r="I20" s="13">
        <f t="shared" si="6"/>
        <v>0.16134841628923363</v>
      </c>
      <c r="J20" s="19">
        <f t="shared" si="3"/>
        <v>4.4200984947567593E-4</v>
      </c>
      <c r="K20" s="13">
        <f t="shared" si="7"/>
        <v>1.0421719468527804</v>
      </c>
      <c r="L20" s="13">
        <f t="shared" si="4"/>
        <v>4.1306945890997676E-2</v>
      </c>
      <c r="M20" s="13">
        <f t="shared" si="8"/>
        <v>1.7062637788418063E-3</v>
      </c>
      <c r="N20" s="19">
        <f t="shared" si="5"/>
        <v>4.6742658737951908E-6</v>
      </c>
    </row>
    <row r="21" spans="1:14" x14ac:dyDescent="0.2">
      <c r="A21" s="5">
        <v>19</v>
      </c>
      <c r="B21" s="2" t="str">
        <f>'Исходные данные'!A271</f>
        <v>11.03.2016</v>
      </c>
      <c r="C21" s="2">
        <f>'Исходные данные'!B271</f>
        <v>1506.98</v>
      </c>
      <c r="D21" s="6" t="str">
        <f>'Исходные данные'!A23</f>
        <v>13.03.2017</v>
      </c>
      <c r="E21" s="2">
        <f>'Исходные данные'!B23</f>
        <v>1755.21</v>
      </c>
      <c r="F21" s="13">
        <f t="shared" si="0"/>
        <v>1.1647201688144502</v>
      </c>
      <c r="G21" s="13">
        <f t="shared" si="1"/>
        <v>0.94828136914815975</v>
      </c>
      <c r="H21" s="13">
        <f t="shared" si="2"/>
        <v>2.7318283609871052E-3</v>
      </c>
      <c r="I21" s="13">
        <f t="shared" si="6"/>
        <v>0.15248085972286568</v>
      </c>
      <c r="J21" s="19">
        <f t="shared" si="3"/>
        <v>4.1655153709862087E-4</v>
      </c>
      <c r="K21" s="13">
        <f t="shared" si="7"/>
        <v>1.032971282159495</v>
      </c>
      <c r="L21" s="13">
        <f t="shared" si="4"/>
        <v>3.2439389324629725E-2</v>
      </c>
      <c r="M21" s="13">
        <f t="shared" si="8"/>
        <v>1.0523139797548983E-3</v>
      </c>
      <c r="N21" s="19">
        <f t="shared" si="5"/>
        <v>2.8747411745576419E-6</v>
      </c>
    </row>
    <row r="22" spans="1:14" x14ac:dyDescent="0.2">
      <c r="A22" s="5">
        <v>20</v>
      </c>
      <c r="B22" s="2" t="str">
        <f>'Исходные данные'!A272</f>
        <v>10.03.2016</v>
      </c>
      <c r="C22" s="2">
        <f>'Исходные данные'!B272</f>
        <v>1511.26</v>
      </c>
      <c r="D22" s="6" t="str">
        <f>'Исходные данные'!A24</f>
        <v>10.03.2017</v>
      </c>
      <c r="E22" s="2">
        <f>'Исходные данные'!B24</f>
        <v>1748.11</v>
      </c>
      <c r="F22" s="13">
        <f t="shared" si="0"/>
        <v>1.1567235287111417</v>
      </c>
      <c r="G22" s="13">
        <f t="shared" si="1"/>
        <v>0.9456346721528649</v>
      </c>
      <c r="H22" s="13">
        <f t="shared" si="2"/>
        <v>2.7242037021570145E-3</v>
      </c>
      <c r="I22" s="13">
        <f t="shared" si="6"/>
        <v>0.1455914643513303</v>
      </c>
      <c r="J22" s="19">
        <f t="shared" si="3"/>
        <v>3.9662080618835499E-4</v>
      </c>
      <c r="K22" s="13">
        <f t="shared" si="7"/>
        <v>1.0258791927446695</v>
      </c>
      <c r="L22" s="13">
        <f t="shared" si="4"/>
        <v>2.5549993953094301E-2</v>
      </c>
      <c r="M22" s="13">
        <f t="shared" si="8"/>
        <v>6.5280219100315325E-4</v>
      </c>
      <c r="N22" s="19">
        <f t="shared" si="5"/>
        <v>1.7783661455070006E-6</v>
      </c>
    </row>
    <row r="23" spans="1:14" x14ac:dyDescent="0.2">
      <c r="A23" s="5">
        <v>21</v>
      </c>
      <c r="B23" s="2" t="str">
        <f>'Исходные данные'!A273</f>
        <v>09.03.2016</v>
      </c>
      <c r="C23" s="2">
        <f>'Исходные данные'!B273</f>
        <v>1509.43</v>
      </c>
      <c r="D23" s="6" t="str">
        <f>'Исходные данные'!A25</f>
        <v>09.03.2017</v>
      </c>
      <c r="E23" s="2">
        <f>'Исходные данные'!B25</f>
        <v>1754.17</v>
      </c>
      <c r="F23" s="13">
        <f t="shared" si="0"/>
        <v>1.1621406756192736</v>
      </c>
      <c r="G23" s="13">
        <f t="shared" si="1"/>
        <v>0.94299536221083613</v>
      </c>
      <c r="H23" s="13">
        <f t="shared" si="2"/>
        <v>2.7166003241010411E-3</v>
      </c>
      <c r="I23" s="13">
        <f t="shared" si="6"/>
        <v>0.15026371445779999</v>
      </c>
      <c r="J23" s="19">
        <f t="shared" si="3"/>
        <v>4.0820645539668574E-4</v>
      </c>
      <c r="K23" s="13">
        <f t="shared" si="7"/>
        <v>1.0306835718025467</v>
      </c>
      <c r="L23" s="13">
        <f t="shared" si="4"/>
        <v>3.0222244059563894E-2</v>
      </c>
      <c r="M23" s="13">
        <f t="shared" si="8"/>
        <v>9.1338403599584253E-4</v>
      </c>
      <c r="N23" s="19">
        <f t="shared" si="5"/>
        <v>2.4812993682150228E-6</v>
      </c>
    </row>
    <row r="24" spans="1:14" x14ac:dyDescent="0.2">
      <c r="A24" s="5">
        <v>22</v>
      </c>
      <c r="B24" s="2" t="str">
        <f>'Исходные данные'!A274</f>
        <v>04.03.2016</v>
      </c>
      <c r="C24" s="2">
        <f>'Исходные данные'!B274</f>
        <v>1497.38</v>
      </c>
      <c r="D24" s="6" t="str">
        <f>'Исходные данные'!A26</f>
        <v>07.03.2017</v>
      </c>
      <c r="E24" s="2">
        <f>'Исходные данные'!B26</f>
        <v>1780.07</v>
      </c>
      <c r="F24" s="13">
        <f t="shared" si="0"/>
        <v>1.1887897527681683</v>
      </c>
      <c r="G24" s="13">
        <f t="shared" si="1"/>
        <v>0.94036341870446694</v>
      </c>
      <c r="H24" s="13">
        <f t="shared" si="2"/>
        <v>2.7090181674235625E-3</v>
      </c>
      <c r="I24" s="13">
        <f t="shared" si="6"/>
        <v>0.17293577513277378</v>
      </c>
      <c r="J24" s="19">
        <f t="shared" si="3"/>
        <v>4.684861566321601E-4</v>
      </c>
      <c r="K24" s="13">
        <f t="shared" si="7"/>
        <v>1.054318202787671</v>
      </c>
      <c r="L24" s="13">
        <f t="shared" si="4"/>
        <v>5.2894304734537802E-2</v>
      </c>
      <c r="M24" s="13">
        <f t="shared" si="8"/>
        <v>2.7978074733501436E-3</v>
      </c>
      <c r="N24" s="19">
        <f t="shared" si="5"/>
        <v>7.5793112742589537E-6</v>
      </c>
    </row>
    <row r="25" spans="1:14" x14ac:dyDescent="0.2">
      <c r="A25" s="5">
        <v>23</v>
      </c>
      <c r="B25" s="2" t="str">
        <f>'Исходные данные'!A275</f>
        <v>03.03.2016</v>
      </c>
      <c r="C25" s="2">
        <f>'Исходные данные'!B275</f>
        <v>1488.51</v>
      </c>
      <c r="D25" s="6" t="str">
        <f>'Исходные данные'!A27</f>
        <v>06.03.2017</v>
      </c>
      <c r="E25" s="2">
        <f>'Исходные данные'!B27</f>
        <v>1803.83</v>
      </c>
      <c r="F25" s="13">
        <f t="shared" si="0"/>
        <v>1.2118359970708963</v>
      </c>
      <c r="G25" s="13">
        <f t="shared" si="1"/>
        <v>0.93773882107369655</v>
      </c>
      <c r="H25" s="13">
        <f t="shared" si="2"/>
        <v>2.7014571728947354E-3</v>
      </c>
      <c r="I25" s="13">
        <f t="shared" si="6"/>
        <v>0.19213656254298844</v>
      </c>
      <c r="J25" s="19">
        <f t="shared" si="3"/>
        <v>5.1904869505709406E-4</v>
      </c>
      <c r="K25" s="13">
        <f t="shared" si="7"/>
        <v>1.0747575402042984</v>
      </c>
      <c r="L25" s="13">
        <f t="shared" si="4"/>
        <v>7.2095092144752404E-2</v>
      </c>
      <c r="M25" s="13">
        <f t="shared" si="8"/>
        <v>5.1977023113603336E-3</v>
      </c>
      <c r="N25" s="19">
        <f t="shared" si="5"/>
        <v>1.4041370191595919E-5</v>
      </c>
    </row>
    <row r="26" spans="1:14" x14ac:dyDescent="0.2">
      <c r="A26" s="5">
        <v>24</v>
      </c>
      <c r="B26" s="2" t="str">
        <f>'Исходные данные'!A276</f>
        <v>02.03.2016</v>
      </c>
      <c r="C26" s="2">
        <f>'Исходные данные'!B276</f>
        <v>1484.51</v>
      </c>
      <c r="D26" s="6" t="str">
        <f>'Исходные данные'!A28</f>
        <v>03.03.2017</v>
      </c>
      <c r="E26" s="2">
        <f>'Исходные данные'!B28</f>
        <v>1797.63</v>
      </c>
      <c r="F26" s="13">
        <f t="shared" si="0"/>
        <v>1.2109248169429645</v>
      </c>
      <c r="G26" s="13">
        <f t="shared" si="1"/>
        <v>0.93512154881584697</v>
      </c>
      <c r="H26" s="13">
        <f t="shared" si="2"/>
        <v>2.6939172814500253E-3</v>
      </c>
      <c r="I26" s="13">
        <f t="shared" si="6"/>
        <v>0.19138437919445325</v>
      </c>
      <c r="J26" s="19">
        <f t="shared" si="3"/>
        <v>5.1557368651152229E-4</v>
      </c>
      <c r="K26" s="13">
        <f t="shared" si="7"/>
        <v>1.0739494294406753</v>
      </c>
      <c r="L26" s="13">
        <f t="shared" si="4"/>
        <v>7.1342908796217297E-2</v>
      </c>
      <c r="M26" s="13">
        <f t="shared" si="8"/>
        <v>5.0898106355053733E-3</v>
      </c>
      <c r="N26" s="19">
        <f t="shared" si="5"/>
        <v>1.3711528830296061E-5</v>
      </c>
    </row>
    <row r="27" spans="1:14" x14ac:dyDescent="0.2">
      <c r="A27" s="5">
        <v>25</v>
      </c>
      <c r="B27" s="2" t="str">
        <f>'Исходные данные'!A277</f>
        <v>01.03.2016</v>
      </c>
      <c r="C27" s="2">
        <f>'Исходные данные'!B277</f>
        <v>1489.64</v>
      </c>
      <c r="D27" s="6" t="str">
        <f>'Исходные данные'!A29</f>
        <v>02.03.2017</v>
      </c>
      <c r="E27" s="2">
        <f>'Исходные данные'!B29</f>
        <v>1804.37</v>
      </c>
      <c r="F27" s="13">
        <f t="shared" si="0"/>
        <v>1.2112792352514701</v>
      </c>
      <c r="G27" s="13">
        <f t="shared" si="1"/>
        <v>0.93251158148546542</v>
      </c>
      <c r="H27" s="13">
        <f t="shared" si="2"/>
        <v>2.6863984341897536E-3</v>
      </c>
      <c r="I27" s="13">
        <f t="shared" si="6"/>
        <v>0.19167702036208223</v>
      </c>
      <c r="J27" s="19">
        <f t="shared" si="3"/>
        <v>5.1492084737085522E-4</v>
      </c>
      <c r="K27" s="13">
        <f t="shared" si="7"/>
        <v>1.074263757246066</v>
      </c>
      <c r="L27" s="13">
        <f t="shared" si="4"/>
        <v>7.1635549963846273E-2</v>
      </c>
      <c r="M27" s="13">
        <f t="shared" si="8"/>
        <v>5.1316520186227097E-3</v>
      </c>
      <c r="N27" s="19">
        <f t="shared" si="5"/>
        <v>1.3785661947634736E-5</v>
      </c>
    </row>
    <row r="28" spans="1:14" x14ac:dyDescent="0.2">
      <c r="A28" s="5">
        <v>26</v>
      </c>
      <c r="B28" s="2" t="str">
        <f>'Исходные данные'!A278</f>
        <v>29.02.2016</v>
      </c>
      <c r="C28" s="2">
        <f>'Исходные данные'!B278</f>
        <v>1480.07</v>
      </c>
      <c r="D28" s="6" t="str">
        <f>'Исходные данные'!A30</f>
        <v>01.03.2017</v>
      </c>
      <c r="E28" s="2">
        <f>'Исходные данные'!B30</f>
        <v>1802.29</v>
      </c>
      <c r="F28" s="13">
        <f t="shared" si="0"/>
        <v>1.2177059193146271</v>
      </c>
      <c r="G28" s="13">
        <f t="shared" si="1"/>
        <v>0.92990889869416249</v>
      </c>
      <c r="H28" s="13">
        <f t="shared" si="2"/>
        <v>2.6789005723786316E-3</v>
      </c>
      <c r="I28" s="13">
        <f t="shared" si="6"/>
        <v>0.19696869458054145</v>
      </c>
      <c r="J28" s="19">
        <f t="shared" si="3"/>
        <v>5.2765954865248432E-4</v>
      </c>
      <c r="K28" s="13">
        <f t="shared" si="7"/>
        <v>1.079963478307401</v>
      </c>
      <c r="L28" s="13">
        <f t="shared" si="4"/>
        <v>7.6927224182305506E-2</v>
      </c>
      <c r="M28" s="13">
        <f t="shared" si="8"/>
        <v>5.9177978203946826E-3</v>
      </c>
      <c r="N28" s="19">
        <f t="shared" si="5"/>
        <v>1.5853191968276333E-5</v>
      </c>
    </row>
    <row r="29" spans="1:14" x14ac:dyDescent="0.2">
      <c r="A29" s="5">
        <v>27</v>
      </c>
      <c r="B29" s="2" t="str">
        <f>'Исходные данные'!A279</f>
        <v>26.02.2016</v>
      </c>
      <c r="C29" s="2">
        <f>'Исходные данные'!B279</f>
        <v>1473.11</v>
      </c>
      <c r="D29" s="6" t="str">
        <f>'Исходные данные'!A31</f>
        <v>28.02.2017</v>
      </c>
      <c r="E29" s="2">
        <f>'Исходные данные'!B31</f>
        <v>1784.55</v>
      </c>
      <c r="F29" s="13">
        <f t="shared" si="0"/>
        <v>1.2114166627067904</v>
      </c>
      <c r="G29" s="13">
        <f t="shared" si="1"/>
        <v>0.92731348011045389</v>
      </c>
      <c r="H29" s="13">
        <f t="shared" si="2"/>
        <v>2.6714236374453036E-3</v>
      </c>
      <c r="I29" s="13">
        <f t="shared" si="6"/>
        <v>0.19179047038738961</v>
      </c>
      <c r="J29" s="19">
        <f t="shared" si="3"/>
        <v>5.1235359602962616E-4</v>
      </c>
      <c r="K29" s="13">
        <f t="shared" si="7"/>
        <v>1.074385639410149</v>
      </c>
      <c r="L29" s="13">
        <f t="shared" si="4"/>
        <v>7.1748999989153642E-2</v>
      </c>
      <c r="M29" s="13">
        <f t="shared" si="8"/>
        <v>5.1479189994435631E-3</v>
      </c>
      <c r="N29" s="19">
        <f t="shared" si="5"/>
        <v>1.3752272498767311E-5</v>
      </c>
    </row>
    <row r="30" spans="1:14" x14ac:dyDescent="0.2">
      <c r="A30" s="5">
        <v>28</v>
      </c>
      <c r="B30" s="2" t="str">
        <f>'Исходные данные'!A280</f>
        <v>25.02.2016</v>
      </c>
      <c r="C30" s="2">
        <f>'Исходные данные'!B280</f>
        <v>1462.7</v>
      </c>
      <c r="D30" s="6" t="str">
        <f>'Исходные данные'!A32</f>
        <v>27.02.2017</v>
      </c>
      <c r="E30" s="2">
        <f>'Исходные данные'!B32</f>
        <v>1803.44</v>
      </c>
      <c r="F30" s="13">
        <f t="shared" si="0"/>
        <v>1.232952758597115</v>
      </c>
      <c r="G30" s="13">
        <f t="shared" si="1"/>
        <v>0.92472530545960185</v>
      </c>
      <c r="H30" s="13">
        <f t="shared" si="2"/>
        <v>2.66396757098189E-3</v>
      </c>
      <c r="I30" s="13">
        <f t="shared" si="6"/>
        <v>0.2094119092528347</v>
      </c>
      <c r="J30" s="19">
        <f t="shared" si="3"/>
        <v>5.5786653522695408E-4</v>
      </c>
      <c r="K30" s="13">
        <f t="shared" si="7"/>
        <v>1.0934856508808719</v>
      </c>
      <c r="L30" s="13">
        <f t="shared" si="4"/>
        <v>8.9370438854598708E-2</v>
      </c>
      <c r="M30" s="13">
        <f t="shared" si="8"/>
        <v>7.9870753410635591E-3</v>
      </c>
      <c r="N30" s="19">
        <f t="shared" si="5"/>
        <v>2.1277309695582438E-5</v>
      </c>
    </row>
    <row r="31" spans="1:14" x14ac:dyDescent="0.2">
      <c r="A31" s="5">
        <v>29</v>
      </c>
      <c r="B31" s="2" t="str">
        <f>'Исходные данные'!A281</f>
        <v>24.02.2016</v>
      </c>
      <c r="C31" s="2">
        <f>'Исходные данные'!B281</f>
        <v>1458.83</v>
      </c>
      <c r="D31" s="6" t="str">
        <f>'Исходные данные'!A33</f>
        <v>22.02.2017</v>
      </c>
      <c r="E31" s="2">
        <f>'Исходные данные'!B33</f>
        <v>1833.24</v>
      </c>
      <c r="F31" s="13">
        <f t="shared" si="0"/>
        <v>1.2566508777582035</v>
      </c>
      <c r="G31" s="13">
        <f t="shared" si="1"/>
        <v>0.92214435452345578</v>
      </c>
      <c r="H31" s="13">
        <f t="shared" si="2"/>
        <v>2.6565323147435295E-3</v>
      </c>
      <c r="I31" s="13">
        <f t="shared" si="6"/>
        <v>0.22845014859474005</v>
      </c>
      <c r="J31" s="19">
        <f t="shared" si="3"/>
        <v>6.0688520204988804E-4</v>
      </c>
      <c r="K31" s="13">
        <f t="shared" si="7"/>
        <v>1.1145031254554862</v>
      </c>
      <c r="L31" s="13">
        <f t="shared" si="4"/>
        <v>0.10840867819650413</v>
      </c>
      <c r="M31" s="13">
        <f t="shared" si="8"/>
        <v>1.175244150831318E-2</v>
      </c>
      <c r="N31" s="19">
        <f t="shared" si="5"/>
        <v>3.1220740643967152E-5</v>
      </c>
    </row>
    <row r="32" spans="1:14" x14ac:dyDescent="0.2">
      <c r="A32" s="5">
        <v>30</v>
      </c>
      <c r="B32" s="2" t="str">
        <f>'Исходные данные'!A282</f>
        <v>20.02.2016</v>
      </c>
      <c r="C32" s="2">
        <f>'Исходные данные'!B282</f>
        <v>1456.16</v>
      </c>
      <c r="D32" s="6" t="str">
        <f>'Исходные данные'!A34</f>
        <v>21.02.2017</v>
      </c>
      <c r="E32" s="2">
        <f>'Исходные данные'!B34</f>
        <v>1840.16</v>
      </c>
      <c r="F32" s="13">
        <f t="shared" si="0"/>
        <v>1.2637072849137456</v>
      </c>
      <c r="G32" s="13">
        <f t="shared" si="1"/>
        <v>0.91957060714029504</v>
      </c>
      <c r="H32" s="13">
        <f t="shared" si="2"/>
        <v>2.6491178106479245E-3</v>
      </c>
      <c r="I32" s="13">
        <f t="shared" si="6"/>
        <v>0.23404969051522559</v>
      </c>
      <c r="J32" s="19">
        <f t="shared" si="3"/>
        <v>6.2002520372051871E-4</v>
      </c>
      <c r="K32" s="13">
        <f t="shared" si="7"/>
        <v>1.1207613376356007</v>
      </c>
      <c r="L32" s="13">
        <f t="shared" si="4"/>
        <v>0.11400822011698951</v>
      </c>
      <c r="M32" s="13">
        <f t="shared" si="8"/>
        <v>1.2997874254243922E-2</v>
      </c>
      <c r="N32" s="19">
        <f t="shared" si="5"/>
        <v>3.4432900187479684E-5</v>
      </c>
    </row>
    <row r="33" spans="1:14" x14ac:dyDescent="0.2">
      <c r="A33" s="5">
        <v>31</v>
      </c>
      <c r="B33" s="2" t="str">
        <f>'Исходные данные'!A283</f>
        <v>19.02.2016</v>
      </c>
      <c r="C33" s="2">
        <f>'Исходные данные'!B283</f>
        <v>1456.17</v>
      </c>
      <c r="D33" s="6" t="str">
        <f>'Исходные данные'!A35</f>
        <v>20.02.2017</v>
      </c>
      <c r="E33" s="2">
        <f>'Исходные данные'!B35</f>
        <v>1840.43</v>
      </c>
      <c r="F33" s="13">
        <f t="shared" si="0"/>
        <v>1.2638840245301028</v>
      </c>
      <c r="G33" s="13">
        <f t="shared" si="1"/>
        <v>0.91700404320467122</v>
      </c>
      <c r="H33" s="13">
        <f t="shared" si="2"/>
        <v>2.6417240007748882E-3</v>
      </c>
      <c r="I33" s="13">
        <f t="shared" si="6"/>
        <v>0.23418953876995327</v>
      </c>
      <c r="J33" s="19">
        <f t="shared" si="3"/>
        <v>6.1866412529898679E-4</v>
      </c>
      <c r="K33" s="13">
        <f t="shared" si="7"/>
        <v>1.1209180851128104</v>
      </c>
      <c r="L33" s="13">
        <f t="shared" si="4"/>
        <v>0.11414806837171722</v>
      </c>
      <c r="M33" s="13">
        <f t="shared" si="8"/>
        <v>1.3029781512994219E-2</v>
      </c>
      <c r="N33" s="19">
        <f t="shared" si="5"/>
        <v>3.4421086547729766E-5</v>
      </c>
    </row>
    <row r="34" spans="1:14" x14ac:dyDescent="0.2">
      <c r="A34" s="5">
        <v>32</v>
      </c>
      <c r="B34" s="2" t="str">
        <f>'Исходные данные'!A284</f>
        <v>18.02.2016</v>
      </c>
      <c r="C34" s="2">
        <f>'Исходные данные'!B284</f>
        <v>1460.04</v>
      </c>
      <c r="D34" s="6" t="str">
        <f>'Исходные данные'!A36</f>
        <v>17.02.2017</v>
      </c>
      <c r="E34" s="2">
        <f>'Исходные данные'!B36</f>
        <v>1845.78</v>
      </c>
      <c r="F34" s="13">
        <f t="shared" si="0"/>
        <v>1.2641982411440782</v>
      </c>
      <c r="G34" s="13">
        <f t="shared" si="1"/>
        <v>0.91444464266725156</v>
      </c>
      <c r="H34" s="13">
        <f t="shared" si="2"/>
        <v>2.6343508273658934E-3</v>
      </c>
      <c r="I34" s="13">
        <f t="shared" si="6"/>
        <v>0.23443811977529455</v>
      </c>
      <c r="J34" s="19">
        <f t="shared" si="3"/>
        <v>6.1759225479615166E-4</v>
      </c>
      <c r="K34" s="13">
        <f t="shared" si="7"/>
        <v>1.1211967586923572</v>
      </c>
      <c r="L34" s="13">
        <f t="shared" si="4"/>
        <v>0.11439664937705846</v>
      </c>
      <c r="M34" s="13">
        <f t="shared" si="8"/>
        <v>1.3086593388697639E-2</v>
      </c>
      <c r="N34" s="19">
        <f t="shared" si="5"/>
        <v>3.4474678120916654E-5</v>
      </c>
    </row>
    <row r="35" spans="1:14" x14ac:dyDescent="0.2">
      <c r="A35" s="5">
        <v>33</v>
      </c>
      <c r="B35" s="2" t="str">
        <f>'Исходные данные'!A285</f>
        <v>17.02.2016</v>
      </c>
      <c r="C35" s="2">
        <f>'Исходные данные'!B285</f>
        <v>1441.6</v>
      </c>
      <c r="D35" s="6" t="str">
        <f>'Исходные данные'!A37</f>
        <v>16.02.2017</v>
      </c>
      <c r="E35" s="2">
        <f>'Исходные данные'!B37</f>
        <v>1847.91</v>
      </c>
      <c r="F35" s="13">
        <f t="shared" si="0"/>
        <v>1.2818465593784685</v>
      </c>
      <c r="G35" s="13">
        <f t="shared" si="1"/>
        <v>0.91189238553466134</v>
      </c>
      <c r="H35" s="13">
        <f t="shared" si="2"/>
        <v>2.6269982328236165E-3</v>
      </c>
      <c r="I35" s="13">
        <f t="shared" si="6"/>
        <v>0.24830166286290803</v>
      </c>
      <c r="J35" s="19">
        <f t="shared" si="3"/>
        <v>6.5228802954802483E-4</v>
      </c>
      <c r="K35" s="13">
        <f t="shared" si="7"/>
        <v>1.1368487636997859</v>
      </c>
      <c r="L35" s="13">
        <f t="shared" si="4"/>
        <v>0.12826019246467199</v>
      </c>
      <c r="M35" s="13">
        <f t="shared" si="8"/>
        <v>1.6450676971074694E-2</v>
      </c>
      <c r="N35" s="19">
        <f t="shared" si="5"/>
        <v>4.3215899331765382E-5</v>
      </c>
    </row>
    <row r="36" spans="1:14" x14ac:dyDescent="0.2">
      <c r="A36" s="5">
        <v>34</v>
      </c>
      <c r="B36" s="2" t="str">
        <f>'Исходные данные'!A286</f>
        <v>16.02.2016</v>
      </c>
      <c r="C36" s="2">
        <f>'Исходные данные'!B286</f>
        <v>1436.06</v>
      </c>
      <c r="D36" s="6" t="str">
        <f>'Исходные данные'!A38</f>
        <v>15.02.2017</v>
      </c>
      <c r="E36" s="2">
        <f>'Исходные данные'!B38</f>
        <v>1849.09</v>
      </c>
      <c r="F36" s="13">
        <f t="shared" si="0"/>
        <v>1.287613330919321</v>
      </c>
      <c r="G36" s="13">
        <f t="shared" si="1"/>
        <v>0.90934725186932863</v>
      </c>
      <c r="H36" s="13">
        <f t="shared" si="2"/>
        <v>2.6196661597114928E-3</v>
      </c>
      <c r="I36" s="13">
        <f t="shared" si="6"/>
        <v>0.25279037369687446</v>
      </c>
      <c r="J36" s="19">
        <f t="shared" si="3"/>
        <v>6.6222638747452428E-4</v>
      </c>
      <c r="K36" s="13">
        <f t="shared" si="7"/>
        <v>1.1419632191303455</v>
      </c>
      <c r="L36" s="13">
        <f t="shared" si="4"/>
        <v>0.13274890329863842</v>
      </c>
      <c r="M36" s="13">
        <f t="shared" si="8"/>
        <v>1.7622271326991248E-2</v>
      </c>
      <c r="N36" s="19">
        <f t="shared" si="5"/>
        <v>4.6164467852573117E-5</v>
      </c>
    </row>
    <row r="37" spans="1:14" x14ac:dyDescent="0.2">
      <c r="A37" s="5">
        <v>35</v>
      </c>
      <c r="B37" s="2" t="str">
        <f>'Исходные данные'!A287</f>
        <v>15.02.2016</v>
      </c>
      <c r="C37" s="2">
        <f>'Исходные данные'!B287</f>
        <v>1429.58</v>
      </c>
      <c r="D37" s="6" t="str">
        <f>'Исходные данные'!A39</f>
        <v>14.02.2017</v>
      </c>
      <c r="E37" s="2">
        <f>'Исходные данные'!B39</f>
        <v>1851.24</v>
      </c>
      <c r="F37" s="13">
        <f t="shared" si="0"/>
        <v>1.2949537626435736</v>
      </c>
      <c r="G37" s="13">
        <f t="shared" si="1"/>
        <v>0.90680922178932821</v>
      </c>
      <c r="H37" s="13">
        <f t="shared" si="2"/>
        <v>2.6123545507532658E-3</v>
      </c>
      <c r="I37" s="13">
        <f t="shared" si="6"/>
        <v>0.25847498999174251</v>
      </c>
      <c r="J37" s="19">
        <f t="shared" si="3"/>
        <v>6.7522831636083341E-4</v>
      </c>
      <c r="K37" s="13">
        <f t="shared" si="7"/>
        <v>1.1484733280585042</v>
      </c>
      <c r="L37" s="13">
        <f t="shared" si="4"/>
        <v>0.13843351959350644</v>
      </c>
      <c r="M37" s="13">
        <f t="shared" si="8"/>
        <v>1.9163839347045724E-2</v>
      </c>
      <c r="N37" s="19">
        <f t="shared" si="5"/>
        <v>5.006274292815939E-5</v>
      </c>
    </row>
    <row r="38" spans="1:14" x14ac:dyDescent="0.2">
      <c r="A38" s="5">
        <v>36</v>
      </c>
      <c r="B38" s="2" t="str">
        <f>'Исходные данные'!A288</f>
        <v>12.02.2016</v>
      </c>
      <c r="C38" s="2">
        <f>'Исходные данные'!B288</f>
        <v>1425.15</v>
      </c>
      <c r="D38" s="6" t="str">
        <f>'Исходные данные'!A40</f>
        <v>13.02.2017</v>
      </c>
      <c r="E38" s="2">
        <f>'Исходные данные'!B40</f>
        <v>1857.91</v>
      </c>
      <c r="F38" s="13">
        <f t="shared" si="0"/>
        <v>1.3036592639371294</v>
      </c>
      <c r="G38" s="13">
        <f t="shared" si="1"/>
        <v>0.90427827546822614</v>
      </c>
      <c r="H38" s="13">
        <f t="shared" si="2"/>
        <v>2.6050633488325387E-3</v>
      </c>
      <c r="I38" s="13">
        <f t="shared" si="6"/>
        <v>0.26517512869778453</v>
      </c>
      <c r="J38" s="19">
        <f t="shared" si="3"/>
        <v>6.9079800879254998E-4</v>
      </c>
      <c r="K38" s="13">
        <f t="shared" si="7"/>
        <v>1.1561940948777127</v>
      </c>
      <c r="L38" s="13">
        <f t="shared" si="4"/>
        <v>0.14513365829954855</v>
      </c>
      <c r="M38" s="13">
        <f t="shared" si="8"/>
        <v>2.1063778771410111E-2</v>
      </c>
      <c r="N38" s="19">
        <f t="shared" si="5"/>
        <v>5.487247806531736E-5</v>
      </c>
    </row>
    <row r="39" spans="1:14" x14ac:dyDescent="0.2">
      <c r="A39" s="5">
        <v>37</v>
      </c>
      <c r="B39" s="2" t="str">
        <f>'Исходные данные'!A289</f>
        <v>11.02.2016</v>
      </c>
      <c r="C39" s="2">
        <f>'Исходные данные'!B289</f>
        <v>1416.2</v>
      </c>
      <c r="D39" s="6" t="str">
        <f>'Исходные данные'!A41</f>
        <v>10.02.2017</v>
      </c>
      <c r="E39" s="2">
        <f>'Исходные данные'!B41</f>
        <v>1861.34</v>
      </c>
      <c r="F39" s="13">
        <f t="shared" si="0"/>
        <v>1.3143200112978393</v>
      </c>
      <c r="G39" s="13">
        <f t="shared" si="1"/>
        <v>0.90175439313492456</v>
      </c>
      <c r="H39" s="13">
        <f t="shared" si="2"/>
        <v>2.597792496992329E-3</v>
      </c>
      <c r="I39" s="13">
        <f t="shared" si="6"/>
        <v>0.27331943021190208</v>
      </c>
      <c r="J39" s="19">
        <f t="shared" si="3"/>
        <v>7.1002716508669769E-4</v>
      </c>
      <c r="K39" s="13">
        <f t="shared" si="7"/>
        <v>1.1656489374783865</v>
      </c>
      <c r="L39" s="13">
        <f t="shared" si="4"/>
        <v>0.15327795981366604</v>
      </c>
      <c r="M39" s="13">
        <f t="shared" si="8"/>
        <v>2.3494132964639813E-2</v>
      </c>
      <c r="N39" s="19">
        <f t="shared" si="5"/>
        <v>6.103288233888145E-5</v>
      </c>
    </row>
    <row r="40" spans="1:14" x14ac:dyDescent="0.2">
      <c r="A40" s="5">
        <v>38</v>
      </c>
      <c r="B40" s="2" t="str">
        <f>'Исходные данные'!A290</f>
        <v>10.02.2016</v>
      </c>
      <c r="C40" s="2">
        <f>'Исходные данные'!B290</f>
        <v>1423.57</v>
      </c>
      <c r="D40" s="6" t="str">
        <f>'Исходные данные'!A42</f>
        <v>09.02.2017</v>
      </c>
      <c r="E40" s="2">
        <f>'Исходные данные'!B42</f>
        <v>1863.95</v>
      </c>
      <c r="F40" s="13">
        <f t="shared" si="0"/>
        <v>1.3093490309573819</v>
      </c>
      <c r="G40" s="13">
        <f t="shared" si="1"/>
        <v>0.89923755507350822</v>
      </c>
      <c r="H40" s="13">
        <f t="shared" si="2"/>
        <v>2.5905419384346247E-3</v>
      </c>
      <c r="I40" s="13">
        <f t="shared" si="6"/>
        <v>0.26953009077264573</v>
      </c>
      <c r="J40" s="19">
        <f t="shared" si="3"/>
        <v>6.9822900381663004E-4</v>
      </c>
      <c r="K40" s="13">
        <f t="shared" si="7"/>
        <v>1.1612402562574726</v>
      </c>
      <c r="L40" s="13">
        <f t="shared" si="4"/>
        <v>0.14948862037440966</v>
      </c>
      <c r="M40" s="13">
        <f t="shared" si="8"/>
        <v>2.2346847621444357E-2</v>
      </c>
      <c r="N40" s="19">
        <f t="shared" si="5"/>
        <v>5.7890445955159651E-5</v>
      </c>
    </row>
    <row r="41" spans="1:14" x14ac:dyDescent="0.2">
      <c r="A41" s="5">
        <v>39</v>
      </c>
      <c r="B41" s="2" t="str">
        <f>'Исходные данные'!A291</f>
        <v>09.02.2016</v>
      </c>
      <c r="C41" s="2">
        <f>'Исходные данные'!B291</f>
        <v>1425.44</v>
      </c>
      <c r="D41" s="6" t="str">
        <f>'Исходные данные'!A43</f>
        <v>08.02.2017</v>
      </c>
      <c r="E41" s="2">
        <f>'Исходные данные'!B43</f>
        <v>1873.05</v>
      </c>
      <c r="F41" s="13">
        <f t="shared" si="0"/>
        <v>1.314015321584914</v>
      </c>
      <c r="G41" s="13">
        <f t="shared" si="1"/>
        <v>0.89672774162308988</v>
      </c>
      <c r="H41" s="13">
        <f t="shared" si="2"/>
        <v>2.5833116165199393E-3</v>
      </c>
      <c r="I41" s="13">
        <f t="shared" si="6"/>
        <v>0.27308758025693003</v>
      </c>
      <c r="J41" s="19">
        <f t="shared" si="3"/>
        <v>7.0547031840504856E-4</v>
      </c>
      <c r="K41" s="13">
        <f t="shared" si="7"/>
        <v>1.1653787131516784</v>
      </c>
      <c r="L41" s="13">
        <f t="shared" si="4"/>
        <v>0.15304610985869402</v>
      </c>
      <c r="M41" s="13">
        <f t="shared" si="8"/>
        <v>2.3423111742879432E-2</v>
      </c>
      <c r="N41" s="19">
        <f t="shared" si="5"/>
        <v>6.0509196660425039E-5</v>
      </c>
    </row>
    <row r="42" spans="1:14" x14ac:dyDescent="0.2">
      <c r="A42" s="5">
        <v>40</v>
      </c>
      <c r="B42" s="2" t="str">
        <f>'Исходные данные'!A292</f>
        <v>08.02.2016</v>
      </c>
      <c r="C42" s="2">
        <f>'Исходные данные'!B292</f>
        <v>1440.41</v>
      </c>
      <c r="D42" s="6" t="str">
        <f>'Исходные данные'!A44</f>
        <v>07.02.2017</v>
      </c>
      <c r="E42" s="2">
        <f>'Исходные данные'!B44</f>
        <v>1879.47</v>
      </c>
      <c r="F42" s="13">
        <f t="shared" si="0"/>
        <v>1.3048159898917668</v>
      </c>
      <c r="G42" s="13">
        <f t="shared" si="1"/>
        <v>0.89422493317765628</v>
      </c>
      <c r="H42" s="13">
        <f t="shared" si="2"/>
        <v>2.5761014747668694E-3</v>
      </c>
      <c r="I42" s="13">
        <f t="shared" si="6"/>
        <v>0.26606202691831532</v>
      </c>
      <c r="J42" s="19">
        <f t="shared" si="3"/>
        <v>6.8540277992373464E-4</v>
      </c>
      <c r="K42" s="13">
        <f t="shared" si="7"/>
        <v>1.1572199762219717</v>
      </c>
      <c r="L42" s="13">
        <f t="shared" si="4"/>
        <v>0.14602055652007925</v>
      </c>
      <c r="M42" s="13">
        <f t="shared" si="8"/>
        <v>2.1322002926433652E-2</v>
      </c>
      <c r="N42" s="19">
        <f t="shared" si="5"/>
        <v>5.4927643183769236E-5</v>
      </c>
    </row>
    <row r="43" spans="1:14" x14ac:dyDescent="0.2">
      <c r="A43" s="5">
        <v>41</v>
      </c>
      <c r="B43" s="2" t="str">
        <f>'Исходные данные'!A293</f>
        <v>05.02.2016</v>
      </c>
      <c r="C43" s="2">
        <f>'Исходные данные'!B293</f>
        <v>1450.19</v>
      </c>
      <c r="D43" s="6" t="str">
        <f>'Исходные данные'!A45</f>
        <v>06.02.2017</v>
      </c>
      <c r="E43" s="2">
        <f>'Исходные данные'!B45</f>
        <v>1883.45</v>
      </c>
      <c r="F43" s="13">
        <f t="shared" si="0"/>
        <v>1.2987608520262861</v>
      </c>
      <c r="G43" s="13">
        <f t="shared" si="1"/>
        <v>0.89172911018591616</v>
      </c>
      <c r="H43" s="13">
        <f t="shared" si="2"/>
        <v>2.5689114568516547E-3</v>
      </c>
      <c r="I43" s="13">
        <f t="shared" si="6"/>
        <v>0.26141061914329083</v>
      </c>
      <c r="J43" s="19">
        <f t="shared" si="3"/>
        <v>6.7154073445988428E-4</v>
      </c>
      <c r="K43" s="13">
        <f t="shared" si="7"/>
        <v>1.151849773411004</v>
      </c>
      <c r="L43" s="13">
        <f t="shared" si="4"/>
        <v>0.14136914874505482</v>
      </c>
      <c r="M43" s="13">
        <f t="shared" si="8"/>
        <v>1.9985236216901427E-2</v>
      </c>
      <c r="N43" s="19">
        <f t="shared" si="5"/>
        <v>5.1340302285484695E-5</v>
      </c>
    </row>
    <row r="44" spans="1:14" x14ac:dyDescent="0.2">
      <c r="A44" s="5">
        <v>42</v>
      </c>
      <c r="B44" s="2" t="str">
        <f>'Исходные данные'!A294</f>
        <v>04.02.2016</v>
      </c>
      <c r="C44" s="2">
        <f>'Исходные данные'!B294</f>
        <v>1451.76</v>
      </c>
      <c r="D44" s="6" t="str">
        <f>'Исходные данные'!A46</f>
        <v>03.02.2017</v>
      </c>
      <c r="E44" s="2">
        <f>'Исходные данные'!B46</f>
        <v>1883.62</v>
      </c>
      <c r="F44" s="13">
        <f t="shared" si="0"/>
        <v>1.2974734115831816</v>
      </c>
      <c r="G44" s="13">
        <f t="shared" si="1"/>
        <v>0.88924025315114597</v>
      </c>
      <c r="H44" s="13">
        <f t="shared" si="2"/>
        <v>2.561741506607736E-3</v>
      </c>
      <c r="I44" s="13">
        <f t="shared" si="6"/>
        <v>0.26041884381185848</v>
      </c>
      <c r="J44" s="19">
        <f t="shared" si="3"/>
        <v>6.6712576129563501E-4</v>
      </c>
      <c r="K44" s="13">
        <f t="shared" si="7"/>
        <v>1.1507079635232511</v>
      </c>
      <c r="L44" s="13">
        <f t="shared" si="4"/>
        <v>0.1403773734136225</v>
      </c>
      <c r="M44" s="13">
        <f t="shared" si="8"/>
        <v>1.9705806966507599E-2</v>
      </c>
      <c r="N44" s="19">
        <f t="shared" si="5"/>
        <v>5.0481183627302396E-5</v>
      </c>
    </row>
    <row r="45" spans="1:14" x14ac:dyDescent="0.2">
      <c r="A45" s="5">
        <v>43</v>
      </c>
      <c r="B45" s="2" t="str">
        <f>'Исходные данные'!A295</f>
        <v>03.02.2016</v>
      </c>
      <c r="C45" s="2">
        <f>'Исходные данные'!B295</f>
        <v>1441.68</v>
      </c>
      <c r="D45" s="6" t="str">
        <f>'Исходные данные'!A47</f>
        <v>02.02.2017</v>
      </c>
      <c r="E45" s="2">
        <f>'Исходные данные'!B47</f>
        <v>1880.78</v>
      </c>
      <c r="F45" s="13">
        <f t="shared" si="0"/>
        <v>1.3045752178014538</v>
      </c>
      <c r="G45" s="13">
        <f t="shared" si="1"/>
        <v>0.88675834263103903</v>
      </c>
      <c r="H45" s="13">
        <f t="shared" si="2"/>
        <v>2.5545915680253183E-3</v>
      </c>
      <c r="I45" s="13">
        <f t="shared" si="6"/>
        <v>0.26587748418644247</v>
      </c>
      <c r="J45" s="19">
        <f t="shared" si="3"/>
        <v>6.7920837923047086E-4</v>
      </c>
      <c r="K45" s="13">
        <f t="shared" si="7"/>
        <v>1.1570064393901232</v>
      </c>
      <c r="L45" s="13">
        <f t="shared" si="4"/>
        <v>0.14583601378820651</v>
      </c>
      <c r="M45" s="13">
        <f t="shared" si="8"/>
        <v>2.1268142917633952E-2</v>
      </c>
      <c r="N45" s="19">
        <f t="shared" si="5"/>
        <v>5.4331418564945086E-5</v>
      </c>
    </row>
    <row r="46" spans="1:14" x14ac:dyDescent="0.2">
      <c r="A46" s="5">
        <v>44</v>
      </c>
      <c r="B46" s="2" t="str">
        <f>'Исходные данные'!A296</f>
        <v>02.02.2016</v>
      </c>
      <c r="C46" s="2">
        <f>'Исходные данные'!B296</f>
        <v>1440.96</v>
      </c>
      <c r="D46" s="6" t="str">
        <f>'Исходные данные'!A48</f>
        <v>01.02.2017</v>
      </c>
      <c r="E46" s="2">
        <f>'Исходные данные'!B48</f>
        <v>1875.93</v>
      </c>
      <c r="F46" s="13">
        <f t="shared" si="0"/>
        <v>1.3018612591605596</v>
      </c>
      <c r="G46" s="13">
        <f t="shared" si="1"/>
        <v>0.88428335923755275</v>
      </c>
      <c r="H46" s="13">
        <f t="shared" si="2"/>
        <v>2.5474615852509319E-3</v>
      </c>
      <c r="I46" s="13">
        <f t="shared" si="6"/>
        <v>0.26379497832396387</v>
      </c>
      <c r="J46" s="19">
        <f t="shared" si="3"/>
        <v>6.7200757366240021E-4</v>
      </c>
      <c r="K46" s="13">
        <f t="shared" si="7"/>
        <v>1.1545994738269991</v>
      </c>
      <c r="L46" s="13">
        <f t="shared" si="4"/>
        <v>0.14375350792572789</v>
      </c>
      <c r="M46" s="13">
        <f t="shared" si="8"/>
        <v>2.0665071040952301E-2</v>
      </c>
      <c r="N46" s="19">
        <f t="shared" si="5"/>
        <v>5.2643474633307474E-5</v>
      </c>
    </row>
    <row r="47" spans="1:14" x14ac:dyDescent="0.2">
      <c r="A47" s="5">
        <v>45</v>
      </c>
      <c r="B47" s="2" t="str">
        <f>'Исходные данные'!A297</f>
        <v>01.02.2016</v>
      </c>
      <c r="C47" s="2">
        <f>'Исходные данные'!B297</f>
        <v>1442.51</v>
      </c>
      <c r="D47" s="6" t="str">
        <f>'Исходные данные'!A49</f>
        <v>31.01.2017</v>
      </c>
      <c r="E47" s="2">
        <f>'Исходные данные'!B49</f>
        <v>1878.06</v>
      </c>
      <c r="F47" s="13">
        <f t="shared" si="0"/>
        <v>1.3019389813588813</v>
      </c>
      <c r="G47" s="13">
        <f t="shared" si="1"/>
        <v>0.88181528363675776</v>
      </c>
      <c r="H47" s="13">
        <f t="shared" si="2"/>
        <v>2.5403515025869978E-3</v>
      </c>
      <c r="I47" s="13">
        <f t="shared" si="6"/>
        <v>0.26385467737240492</v>
      </c>
      <c r="J47" s="19">
        <f t="shared" si="3"/>
        <v>6.7028362612759642E-4</v>
      </c>
      <c r="K47" s="13">
        <f t="shared" si="7"/>
        <v>1.1546684043744406</v>
      </c>
      <c r="L47" s="13">
        <f t="shared" si="4"/>
        <v>0.14381320697416886</v>
      </c>
      <c r="M47" s="13">
        <f t="shared" si="8"/>
        <v>2.068223850019512E-2</v>
      </c>
      <c r="N47" s="19">
        <f t="shared" si="5"/>
        <v>5.2540155650833329E-5</v>
      </c>
    </row>
    <row r="48" spans="1:14" x14ac:dyDescent="0.2">
      <c r="A48" s="5">
        <v>46</v>
      </c>
      <c r="B48" s="2" t="str">
        <f>'Исходные данные'!A298</f>
        <v>29.01.2016</v>
      </c>
      <c r="C48" s="2">
        <f>'Исходные данные'!B298</f>
        <v>1442.73</v>
      </c>
      <c r="D48" s="6" t="str">
        <f>'Исходные данные'!A50</f>
        <v>30.01.2017</v>
      </c>
      <c r="E48" s="2">
        <f>'Исходные данные'!B50</f>
        <v>1885.85</v>
      </c>
      <c r="F48" s="13">
        <f t="shared" si="0"/>
        <v>1.3071399360933784</v>
      </c>
      <c r="G48" s="13">
        <f t="shared" si="1"/>
        <v>0.87935409654868602</v>
      </c>
      <c r="H48" s="13">
        <f t="shared" si="2"/>
        <v>2.5332612644913895E-3</v>
      </c>
      <c r="I48" s="13">
        <f t="shared" si="6"/>
        <v>0.26784149554695841</v>
      </c>
      <c r="J48" s="19">
        <f t="shared" si="3"/>
        <v>6.7851248569255273E-4</v>
      </c>
      <c r="K48" s="13">
        <f t="shared" si="7"/>
        <v>1.1592810461268501</v>
      </c>
      <c r="L48" s="13">
        <f t="shared" si="4"/>
        <v>0.14780002514872237</v>
      </c>
      <c r="M48" s="13">
        <f t="shared" si="8"/>
        <v>2.1844847433962956E-2</v>
      </c>
      <c r="N48" s="19">
        <f t="shared" si="5"/>
        <v>5.5338705833182481E-5</v>
      </c>
    </row>
    <row r="49" spans="1:14" x14ac:dyDescent="0.2">
      <c r="A49" s="5">
        <v>47</v>
      </c>
      <c r="B49" s="2" t="str">
        <f>'Исходные данные'!A299</f>
        <v>28.01.2016</v>
      </c>
      <c r="C49" s="2">
        <f>'Исходные данные'!B299</f>
        <v>1435.3</v>
      </c>
      <c r="D49" s="6" t="str">
        <f>'Исходные данные'!A51</f>
        <v>27.01.2017</v>
      </c>
      <c r="E49" s="2">
        <f>'Исходные данные'!B51</f>
        <v>1883.01</v>
      </c>
      <c r="F49" s="13">
        <f t="shared" si="0"/>
        <v>1.3119278199679509</v>
      </c>
      <c r="G49" s="13">
        <f t="shared" si="1"/>
        <v>0.8768997787471815</v>
      </c>
      <c r="H49" s="13">
        <f t="shared" si="2"/>
        <v>2.5261908155770041E-3</v>
      </c>
      <c r="I49" s="13">
        <f t="shared" si="6"/>
        <v>0.27149767374017186</v>
      </c>
      <c r="J49" s="19">
        <f t="shared" si="3"/>
        <v>6.8585492985294416E-4</v>
      </c>
      <c r="K49" s="13">
        <f t="shared" si="7"/>
        <v>1.1635273420846013</v>
      </c>
      <c r="L49" s="13">
        <f t="shared" si="4"/>
        <v>0.15145620334193585</v>
      </c>
      <c r="M49" s="13">
        <f t="shared" si="8"/>
        <v>2.2938981530753813E-2</v>
      </c>
      <c r="N49" s="19">
        <f t="shared" si="5"/>
        <v>5.7948244461680813E-5</v>
      </c>
    </row>
    <row r="50" spans="1:14" x14ac:dyDescent="0.2">
      <c r="A50" s="5">
        <v>48</v>
      </c>
      <c r="B50" s="2" t="str">
        <f>'Исходные данные'!A300</f>
        <v>27.01.2016</v>
      </c>
      <c r="C50" s="2">
        <f>'Исходные данные'!B300</f>
        <v>1416.3</v>
      </c>
      <c r="D50" s="6" t="str">
        <f>'Исходные данные'!A52</f>
        <v>26.01.2017</v>
      </c>
      <c r="E50" s="2">
        <f>'Исходные данные'!B52</f>
        <v>1867.37</v>
      </c>
      <c r="F50" s="13">
        <f t="shared" si="0"/>
        <v>1.3184847842971121</v>
      </c>
      <c r="G50" s="13">
        <f t="shared" si="1"/>
        <v>0.87445231105974852</v>
      </c>
      <c r="H50" s="13">
        <f t="shared" si="2"/>
        <v>2.5191401006113235E-3</v>
      </c>
      <c r="I50" s="13">
        <f t="shared" si="6"/>
        <v>0.27648318658315396</v>
      </c>
      <c r="J50" s="19">
        <f t="shared" si="3"/>
        <v>6.9649988246642583E-4</v>
      </c>
      <c r="K50" s="13">
        <f t="shared" si="7"/>
        <v>1.1693426065846244</v>
      </c>
      <c r="L50" s="13">
        <f t="shared" si="4"/>
        <v>0.15644171618491792</v>
      </c>
      <c r="M50" s="13">
        <f t="shared" si="8"/>
        <v>2.4474010562882401E-2</v>
      </c>
      <c r="N50" s="19">
        <f t="shared" si="5"/>
        <v>6.1653461431742168E-5</v>
      </c>
    </row>
    <row r="51" spans="1:14" x14ac:dyDescent="0.2">
      <c r="A51" s="5">
        <v>49</v>
      </c>
      <c r="B51" s="2" t="str">
        <f>'Исходные данные'!A301</f>
        <v>26.01.2016</v>
      </c>
      <c r="C51" s="2">
        <f>'Исходные данные'!B301</f>
        <v>1406.7</v>
      </c>
      <c r="D51" s="6" t="str">
        <f>'Исходные данные'!A53</f>
        <v>25.01.2017</v>
      </c>
      <c r="E51" s="2">
        <f>'Исходные данные'!B53</f>
        <v>1853.3</v>
      </c>
      <c r="F51" s="13">
        <f t="shared" si="0"/>
        <v>1.3174806284211273</v>
      </c>
      <c r="G51" s="13">
        <f t="shared" si="1"/>
        <v>0.87201167436740323</v>
      </c>
      <c r="H51" s="13">
        <f t="shared" si="2"/>
        <v>2.5121090645159883E-3</v>
      </c>
      <c r="I51" s="13">
        <f t="shared" si="6"/>
        <v>0.27572129803961415</v>
      </c>
      <c r="J51" s="19">
        <f t="shared" si="3"/>
        <v>6.926419720854291E-4</v>
      </c>
      <c r="K51" s="13">
        <f t="shared" si="7"/>
        <v>1.1684520371495988</v>
      </c>
      <c r="L51" s="13">
        <f t="shared" si="4"/>
        <v>0.15567982764137803</v>
      </c>
      <c r="M51" s="13">
        <f t="shared" si="8"/>
        <v>2.423620873444916E-2</v>
      </c>
      <c r="N51" s="19">
        <f t="shared" si="5"/>
        <v>6.08839996513113E-5</v>
      </c>
    </row>
    <row r="52" spans="1:14" x14ac:dyDescent="0.2">
      <c r="A52" s="5">
        <v>50</v>
      </c>
      <c r="B52" s="2" t="str">
        <f>'Исходные данные'!A302</f>
        <v>25.01.2016</v>
      </c>
      <c r="C52" s="2">
        <f>'Исходные данные'!B302</f>
        <v>1413.29</v>
      </c>
      <c r="D52" s="6" t="str">
        <f>'Исходные данные'!A54</f>
        <v>24.01.2017</v>
      </c>
      <c r="E52" s="2">
        <f>'Исходные данные'!B54</f>
        <v>1851.29</v>
      </c>
      <c r="F52" s="13">
        <f t="shared" si="0"/>
        <v>1.3099151624931897</v>
      </c>
      <c r="G52" s="13">
        <f t="shared" si="1"/>
        <v>0.86957784960452389</v>
      </c>
      <c r="H52" s="13">
        <f t="shared" si="2"/>
        <v>2.5050976523663653E-3</v>
      </c>
      <c r="I52" s="13">
        <f t="shared" si="6"/>
        <v>0.26996237366036624</v>
      </c>
      <c r="J52" s="19">
        <f t="shared" si="3"/>
        <v>6.7628210848383493E-4</v>
      </c>
      <c r="K52" s="13">
        <f t="shared" si="7"/>
        <v>1.1617423490640304</v>
      </c>
      <c r="L52" s="13">
        <f t="shared" si="4"/>
        <v>0.14992090326213026</v>
      </c>
      <c r="M52" s="13">
        <f t="shared" si="8"/>
        <v>2.247627723493301E-2</v>
      </c>
      <c r="N52" s="19">
        <f t="shared" si="5"/>
        <v>5.6305269335166261E-5</v>
      </c>
    </row>
    <row r="53" spans="1:14" x14ac:dyDescent="0.2">
      <c r="A53" s="5">
        <v>51</v>
      </c>
      <c r="B53" s="2" t="str">
        <f>'Исходные данные'!A303</f>
        <v>22.01.2016</v>
      </c>
      <c r="C53" s="2">
        <f>'Исходные данные'!B303</f>
        <v>1411.03</v>
      </c>
      <c r="D53" s="6" t="str">
        <f>'Исходные данные'!A55</f>
        <v>23.01.2017</v>
      </c>
      <c r="E53" s="2">
        <f>'Исходные данные'!B55</f>
        <v>1845.32</v>
      </c>
      <c r="F53" s="13">
        <f t="shared" si="0"/>
        <v>1.3077822583502832</v>
      </c>
      <c r="G53" s="13">
        <f t="shared" si="1"/>
        <v>0.86715081775870095</v>
      </c>
      <c r="H53" s="13">
        <f t="shared" si="2"/>
        <v>2.4981058093911167E-3</v>
      </c>
      <c r="I53" s="13">
        <f t="shared" si="6"/>
        <v>0.26833277002632022</v>
      </c>
      <c r="J53" s="19">
        <f t="shared" si="3"/>
        <v>6.7032365165276106E-4</v>
      </c>
      <c r="K53" s="13">
        <f t="shared" si="7"/>
        <v>1.1598507112387284</v>
      </c>
      <c r="L53" s="13">
        <f t="shared" si="4"/>
        <v>0.14829129962808424</v>
      </c>
      <c r="M53" s="13">
        <f t="shared" si="8"/>
        <v>2.199030954538625E-2</v>
      </c>
      <c r="N53" s="19">
        <f t="shared" si="5"/>
        <v>5.4934120025638313E-5</v>
      </c>
    </row>
    <row r="54" spans="1:14" x14ac:dyDescent="0.2">
      <c r="A54" s="5">
        <v>52</v>
      </c>
      <c r="B54" s="2" t="str">
        <f>'Исходные данные'!A304</f>
        <v>21.01.2016</v>
      </c>
      <c r="C54" s="2">
        <f>'Исходные данные'!B304</f>
        <v>1383.48</v>
      </c>
      <c r="D54" s="6" t="str">
        <f>'Исходные данные'!A56</f>
        <v>20.01.2017</v>
      </c>
      <c r="E54" s="2">
        <f>'Исходные данные'!B56</f>
        <v>1846.65</v>
      </c>
      <c r="F54" s="13">
        <f t="shared" si="0"/>
        <v>1.3347861913435684</v>
      </c>
      <c r="G54" s="13">
        <f t="shared" si="1"/>
        <v>0.86473055987059022</v>
      </c>
      <c r="H54" s="13">
        <f t="shared" si="2"/>
        <v>2.4911334809717754E-3</v>
      </c>
      <c r="I54" s="13">
        <f t="shared" si="6"/>
        <v>0.28877112272887107</v>
      </c>
      <c r="J54" s="19">
        <f t="shared" si="3"/>
        <v>7.1936741216770031E-4</v>
      </c>
      <c r="K54" s="13">
        <f t="shared" si="7"/>
        <v>1.1838000580726689</v>
      </c>
      <c r="L54" s="13">
        <f t="shared" si="4"/>
        <v>0.16872965233063514</v>
      </c>
      <c r="M54" s="13">
        <f t="shared" si="8"/>
        <v>2.8469695575616998E-2</v>
      </c>
      <c r="N54" s="19">
        <f t="shared" si="5"/>
        <v>7.092181184149352E-5</v>
      </c>
    </row>
    <row r="55" spans="1:14" x14ac:dyDescent="0.2">
      <c r="A55" s="5">
        <v>53</v>
      </c>
      <c r="B55" s="2" t="str">
        <f>'Исходные данные'!A305</f>
        <v>20.01.2016</v>
      </c>
      <c r="C55" s="2">
        <f>'Исходные данные'!B305</f>
        <v>1367.53</v>
      </c>
      <c r="D55" s="6" t="str">
        <f>'Исходные данные'!A57</f>
        <v>19.01.2017</v>
      </c>
      <c r="E55" s="2">
        <f>'Исходные данные'!B57</f>
        <v>1847.84</v>
      </c>
      <c r="F55" s="13">
        <f t="shared" si="0"/>
        <v>1.3512244703955305</v>
      </c>
      <c r="G55" s="13">
        <f t="shared" si="1"/>
        <v>0.86231705703376349</v>
      </c>
      <c r="H55" s="13">
        <f t="shared" si="2"/>
        <v>2.4841806126423165E-3</v>
      </c>
      <c r="I55" s="13">
        <f t="shared" si="6"/>
        <v>0.30101119646849311</v>
      </c>
      <c r="J55" s="19">
        <f t="shared" si="3"/>
        <v>7.4776617845529793E-4</v>
      </c>
      <c r="K55" s="13">
        <f t="shared" si="7"/>
        <v>1.1983788991054336</v>
      </c>
      <c r="L55" s="13">
        <f t="shared" si="4"/>
        <v>0.1809697260702571</v>
      </c>
      <c r="M55" s="13">
        <f t="shared" si="8"/>
        <v>3.275004175394388E-2</v>
      </c>
      <c r="N55" s="19">
        <f t="shared" si="5"/>
        <v>8.1357018788373757E-5</v>
      </c>
    </row>
    <row r="56" spans="1:14" x14ac:dyDescent="0.2">
      <c r="A56" s="5">
        <v>54</v>
      </c>
      <c r="B56" s="2" t="str">
        <f>'Исходные данные'!A306</f>
        <v>19.01.2016</v>
      </c>
      <c r="C56" s="2">
        <f>'Исходные данные'!B306</f>
        <v>1384.39</v>
      </c>
      <c r="D56" s="6" t="str">
        <f>'Исходные данные'!A58</f>
        <v>18.01.2017</v>
      </c>
      <c r="E56" s="2">
        <f>'Исходные данные'!B58</f>
        <v>1847.94</v>
      </c>
      <c r="F56" s="13">
        <f t="shared" si="0"/>
        <v>1.3348406157224482</v>
      </c>
      <c r="G56" s="13">
        <f t="shared" si="1"/>
        <v>0.85991029039456135</v>
      </c>
      <c r="H56" s="13">
        <f t="shared" si="2"/>
        <v>2.4772471500887324E-3</v>
      </c>
      <c r="I56" s="13">
        <f t="shared" si="6"/>
        <v>0.28881189575283328</v>
      </c>
      <c r="J56" s="19">
        <f t="shared" si="3"/>
        <v>7.1545844566543032E-4</v>
      </c>
      <c r="K56" s="13">
        <f t="shared" si="7"/>
        <v>1.1838483261648145</v>
      </c>
      <c r="L56" s="13">
        <f t="shared" si="4"/>
        <v>0.16877042535459735</v>
      </c>
      <c r="M56" s="13">
        <f t="shared" si="8"/>
        <v>2.8483456474371709E-2</v>
      </c>
      <c r="N56" s="19">
        <f t="shared" si="5"/>
        <v>7.056056137581377E-5</v>
      </c>
    </row>
    <row r="57" spans="1:14" x14ac:dyDescent="0.2">
      <c r="A57" s="5">
        <v>55</v>
      </c>
      <c r="B57" s="2" t="str">
        <f>'Исходные данные'!A307</f>
        <v>18.01.2016</v>
      </c>
      <c r="C57" s="2">
        <f>'Исходные данные'!B307</f>
        <v>1365.26</v>
      </c>
      <c r="D57" s="6" t="str">
        <f>'Исходные данные'!A59</f>
        <v>17.01.2017</v>
      </c>
      <c r="E57" s="2">
        <f>'Исходные данные'!B59</f>
        <v>1845.13</v>
      </c>
      <c r="F57" s="13">
        <f t="shared" si="0"/>
        <v>1.3514861638076265</v>
      </c>
      <c r="G57" s="13">
        <f t="shared" si="1"/>
        <v>0.85751024115194607</v>
      </c>
      <c r="H57" s="13">
        <f t="shared" si="2"/>
        <v>2.4703330391486096E-3</v>
      </c>
      <c r="I57" s="13">
        <f t="shared" si="6"/>
        <v>0.3012048490257459</v>
      </c>
      <c r="J57" s="19">
        <f t="shared" si="3"/>
        <v>7.4407629010006895E-4</v>
      </c>
      <c r="K57" s="13">
        <f t="shared" si="7"/>
        <v>1.1986109907156448</v>
      </c>
      <c r="L57" s="13">
        <f t="shared" si="4"/>
        <v>0.18116337862750992</v>
      </c>
      <c r="M57" s="13">
        <f t="shared" si="8"/>
        <v>3.2820169755734506E-2</v>
      </c>
      <c r="N57" s="19">
        <f t="shared" si="5"/>
        <v>8.1076749698056897E-5</v>
      </c>
    </row>
    <row r="58" spans="1:14" x14ac:dyDescent="0.2">
      <c r="A58" s="5">
        <v>56</v>
      </c>
      <c r="B58" s="2" t="str">
        <f>'Исходные данные'!A308</f>
        <v>15.01.2016</v>
      </c>
      <c r="C58" s="2">
        <f>'Исходные данные'!B308</f>
        <v>1369.39</v>
      </c>
      <c r="D58" s="6" t="str">
        <f>'Исходные данные'!A60</f>
        <v>16.01.2017</v>
      </c>
      <c r="E58" s="2">
        <f>'Исходные данные'!B60</f>
        <v>1853.78</v>
      </c>
      <c r="F58" s="13">
        <f t="shared" si="0"/>
        <v>1.3537268418785005</v>
      </c>
      <c r="G58" s="13">
        <f t="shared" si="1"/>
        <v>0.85511689055735396</v>
      </c>
      <c r="H58" s="13">
        <f t="shared" si="2"/>
        <v>2.4634382258107018E-3</v>
      </c>
      <c r="I58" s="13">
        <f t="shared" si="6"/>
        <v>0.3028614125411293</v>
      </c>
      <c r="J58" s="19">
        <f t="shared" si="3"/>
        <v>7.4608038077684266E-4</v>
      </c>
      <c r="K58" s="13">
        <f t="shared" si="7"/>
        <v>1.2005982114762617</v>
      </c>
      <c r="L58" s="13">
        <f t="shared" si="4"/>
        <v>0.18281994214289327</v>
      </c>
      <c r="M58" s="13">
        <f t="shared" si="8"/>
        <v>3.3423131245130834E-2</v>
      </c>
      <c r="N58" s="19">
        <f t="shared" si="5"/>
        <v>8.2335819135543334E-5</v>
      </c>
    </row>
    <row r="59" spans="1:14" x14ac:dyDescent="0.2">
      <c r="A59" s="5">
        <v>57</v>
      </c>
      <c r="B59" s="2" t="str">
        <f>'Исходные данные'!A309</f>
        <v>14.01.2016</v>
      </c>
      <c r="C59" s="2">
        <f>'Исходные данные'!B309</f>
        <v>1386.21</v>
      </c>
      <c r="D59" s="6" t="str">
        <f>'Исходные данные'!A61</f>
        <v>13.01.2017</v>
      </c>
      <c r="E59" s="2">
        <f>'Исходные данные'!B61</f>
        <v>1853.26</v>
      </c>
      <c r="F59" s="13">
        <f t="shared" si="0"/>
        <v>1.3369258626037901</v>
      </c>
      <c r="G59" s="13">
        <f t="shared" si="1"/>
        <v>0.85273021991455</v>
      </c>
      <c r="H59" s="13">
        <f t="shared" si="2"/>
        <v>2.4565626562145131E-3</v>
      </c>
      <c r="I59" s="13">
        <f t="shared" si="6"/>
        <v>0.29037284602424451</v>
      </c>
      <c r="J59" s="19">
        <f t="shared" si="3"/>
        <v>7.1331908992188593E-4</v>
      </c>
      <c r="K59" s="13">
        <f t="shared" si="7"/>
        <v>1.1856976975437195</v>
      </c>
      <c r="L59" s="13">
        <f t="shared" si="4"/>
        <v>0.1703313756260085</v>
      </c>
      <c r="M59" s="13">
        <f t="shared" si="8"/>
        <v>2.9012777522648393E-2</v>
      </c>
      <c r="N59" s="19">
        <f t="shared" si="5"/>
        <v>7.1271705815197862E-5</v>
      </c>
    </row>
    <row r="60" spans="1:14" x14ac:dyDescent="0.2">
      <c r="A60" s="5">
        <v>58</v>
      </c>
      <c r="B60" s="2" t="str">
        <f>'Исходные данные'!A310</f>
        <v>13.01.2016</v>
      </c>
      <c r="C60" s="2">
        <f>'Исходные данные'!B310</f>
        <v>1396.64</v>
      </c>
      <c r="D60" s="6" t="str">
        <f>'Исходные данные'!A62</f>
        <v>12.01.2017</v>
      </c>
      <c r="E60" s="2">
        <f>'Исходные данные'!B62</f>
        <v>1862.97</v>
      </c>
      <c r="F60" s="13">
        <f t="shared" si="0"/>
        <v>1.3338942032306105</v>
      </c>
      <c r="G60" s="13">
        <f t="shared" si="1"/>
        <v>0.8503502105794809</v>
      </c>
      <c r="H60" s="13">
        <f t="shared" si="2"/>
        <v>2.4497062766498739E-3</v>
      </c>
      <c r="I60" s="13">
        <f t="shared" si="6"/>
        <v>0.28810263642531175</v>
      </c>
      <c r="J60" s="19">
        <f t="shared" si="3"/>
        <v>7.0576683677046274E-4</v>
      </c>
      <c r="K60" s="13">
        <f t="shared" si="7"/>
        <v>1.1830089683934619</v>
      </c>
      <c r="L60" s="13">
        <f t="shared" si="4"/>
        <v>0.16806116602707571</v>
      </c>
      <c r="M60" s="13">
        <f t="shared" si="8"/>
        <v>2.8244555526380298E-2</v>
      </c>
      <c r="N60" s="19">
        <f t="shared" si="5"/>
        <v>6.9190864954159694E-5</v>
      </c>
    </row>
    <row r="61" spans="1:14" x14ac:dyDescent="0.2">
      <c r="A61" s="5">
        <v>59</v>
      </c>
      <c r="B61" s="2" t="str">
        <f>'Исходные данные'!A311</f>
        <v>12.01.2016</v>
      </c>
      <c r="C61" s="2">
        <f>'Исходные данные'!B311</f>
        <v>1391.17</v>
      </c>
      <c r="D61" s="6" t="str">
        <f>'Исходные данные'!A63</f>
        <v>11.01.2017</v>
      </c>
      <c r="E61" s="2">
        <f>'Исходные данные'!B63</f>
        <v>1868</v>
      </c>
      <c r="F61" s="13">
        <f t="shared" si="0"/>
        <v>1.3427546597468318</v>
      </c>
      <c r="G61" s="13">
        <f t="shared" si="1"/>
        <v>0.84797684396012962</v>
      </c>
      <c r="H61" s="13">
        <f t="shared" si="2"/>
        <v>2.4428690335565203E-3</v>
      </c>
      <c r="I61" s="13">
        <f t="shared" si="6"/>
        <v>0.29472322009853241</v>
      </c>
      <c r="J61" s="19">
        <f t="shared" si="3"/>
        <v>7.1997022784876753E-4</v>
      </c>
      <c r="K61" s="13">
        <f t="shared" si="7"/>
        <v>1.1908671624671474</v>
      </c>
      <c r="L61" s="13">
        <f t="shared" si="4"/>
        <v>0.17468174970029637</v>
      </c>
      <c r="M61" s="13">
        <f t="shared" si="8"/>
        <v>3.0513713678356983E-2</v>
      </c>
      <c r="N61" s="19">
        <f t="shared" si="5"/>
        <v>7.4541006243668292E-5</v>
      </c>
    </row>
    <row r="62" spans="1:14" x14ac:dyDescent="0.2">
      <c r="A62" s="5">
        <v>60</v>
      </c>
      <c r="B62" s="2" t="str">
        <f>'Исходные данные'!A312</f>
        <v>11.01.2016</v>
      </c>
      <c r="C62" s="2">
        <f>'Исходные данные'!B312</f>
        <v>1391.98</v>
      </c>
      <c r="D62" s="6" t="str">
        <f>'Исходные данные'!A64</f>
        <v>10.01.2017</v>
      </c>
      <c r="E62" s="2">
        <f>'Исходные данные'!B64</f>
        <v>1858.56</v>
      </c>
      <c r="F62" s="13">
        <f t="shared" si="0"/>
        <v>1.3351915975804249</v>
      </c>
      <c r="G62" s="13">
        <f t="shared" si="1"/>
        <v>0.84561010151637073</v>
      </c>
      <c r="H62" s="13">
        <f t="shared" si="2"/>
        <v>2.4360508735236808E-3</v>
      </c>
      <c r="I62" s="13">
        <f t="shared" si="6"/>
        <v>0.28907480034121219</v>
      </c>
      <c r="J62" s="19">
        <f t="shared" si="3"/>
        <v>7.0420091988489361E-4</v>
      </c>
      <c r="K62" s="13">
        <f t="shared" si="7"/>
        <v>1.1841596062383948</v>
      </c>
      <c r="L62" s="13">
        <f t="shared" si="4"/>
        <v>0.16903332994297626</v>
      </c>
      <c r="M62" s="13">
        <f t="shared" si="8"/>
        <v>2.8572266631611064E-2</v>
      </c>
      <c r="N62" s="19">
        <f t="shared" si="5"/>
        <v>6.9603495086487653E-5</v>
      </c>
    </row>
    <row r="63" spans="1:14" x14ac:dyDescent="0.2">
      <c r="A63" s="5">
        <v>61</v>
      </c>
      <c r="B63" s="2" t="str">
        <f>'Исходные данные'!A313</f>
        <v>31.12.2015</v>
      </c>
      <c r="C63" s="2">
        <f>'Исходные данные'!B313</f>
        <v>1421.08</v>
      </c>
      <c r="D63" s="6" t="str">
        <f>'Исходные данные'!A65</f>
        <v>09.01.2017</v>
      </c>
      <c r="E63" s="2">
        <f>'Исходные данные'!B65</f>
        <v>1857.07</v>
      </c>
      <c r="F63" s="13">
        <f t="shared" si="0"/>
        <v>1.3068018690010414</v>
      </c>
      <c r="G63" s="13">
        <f t="shared" si="1"/>
        <v>0.84324996475982483</v>
      </c>
      <c r="H63" s="13">
        <f t="shared" si="2"/>
        <v>2.4292517432896532E-3</v>
      </c>
      <c r="I63" s="13">
        <f t="shared" si="6"/>
        <v>0.26758283095575519</v>
      </c>
      <c r="J63" s="19">
        <f t="shared" si="3"/>
        <v>6.5002605857364892E-4</v>
      </c>
      <c r="K63" s="13">
        <f t="shared" si="7"/>
        <v>1.1589812199478438</v>
      </c>
      <c r="L63" s="13">
        <f t="shared" si="4"/>
        <v>0.1475413605575191</v>
      </c>
      <c r="M63" s="13">
        <f t="shared" si="8"/>
        <v>2.1768453075163844E-2</v>
      </c>
      <c r="N63" s="19">
        <f t="shared" si="5"/>
        <v>5.288105258156078E-5</v>
      </c>
    </row>
    <row r="64" spans="1:14" x14ac:dyDescent="0.2">
      <c r="A64" s="5">
        <v>62</v>
      </c>
      <c r="B64" s="2" t="str">
        <f>'Исходные данные'!A314</f>
        <v>30.12.2015</v>
      </c>
      <c r="C64" s="2">
        <f>'Исходные данные'!B314</f>
        <v>1420.81</v>
      </c>
      <c r="D64" s="6" t="str">
        <f>'Исходные данные'!A66</f>
        <v>30.12.2016</v>
      </c>
      <c r="E64" s="2">
        <f>'Исходные данные'!B66</f>
        <v>1850.81</v>
      </c>
      <c r="F64" s="13">
        <f t="shared" si="0"/>
        <v>1.3026442662988014</v>
      </c>
      <c r="G64" s="13">
        <f t="shared" si="1"/>
        <v>0.84089641525371461</v>
      </c>
      <c r="H64" s="13">
        <f t="shared" si="2"/>
        <v>2.4224715897413931E-3</v>
      </c>
      <c r="I64" s="13">
        <f t="shared" si="6"/>
        <v>0.26439624958576585</v>
      </c>
      <c r="J64" s="19">
        <f t="shared" si="3"/>
        <v>6.4049240305569233E-4</v>
      </c>
      <c r="K64" s="13">
        <f t="shared" si="7"/>
        <v>1.1552939100608568</v>
      </c>
      <c r="L64" s="13">
        <f t="shared" si="4"/>
        <v>0.14435477918752984</v>
      </c>
      <c r="M64" s="13">
        <f t="shared" si="8"/>
        <v>2.083830227428049E-2</v>
      </c>
      <c r="N64" s="19">
        <f t="shared" si="5"/>
        <v>5.0480195237887948E-5</v>
      </c>
    </row>
    <row r="65" spans="1:14" x14ac:dyDescent="0.2">
      <c r="A65" s="5">
        <v>63</v>
      </c>
      <c r="B65" s="2" t="str">
        <f>'Исходные данные'!A315</f>
        <v>29.12.2015</v>
      </c>
      <c r="C65" s="2">
        <f>'Исходные данные'!B315</f>
        <v>1414.17</v>
      </c>
      <c r="D65" s="6" t="str">
        <f>'Исходные данные'!A67</f>
        <v>29.12.2016</v>
      </c>
      <c r="E65" s="2">
        <f>'Исходные данные'!B67</f>
        <v>1836.89</v>
      </c>
      <c r="F65" s="13">
        <f t="shared" si="0"/>
        <v>1.2989173861699796</v>
      </c>
      <c r="G65" s="13">
        <f t="shared" si="1"/>
        <v>0.83854943461272047</v>
      </c>
      <c r="H65" s="13">
        <f t="shared" si="2"/>
        <v>2.4157103599140948E-3</v>
      </c>
      <c r="I65" s="13">
        <f t="shared" si="6"/>
        <v>0.26153113764445185</v>
      </c>
      <c r="J65" s="19">
        <f t="shared" si="3"/>
        <v>6.3178347864782148E-4</v>
      </c>
      <c r="K65" s="13">
        <f t="shared" si="7"/>
        <v>1.1519886009847358</v>
      </c>
      <c r="L65" s="13">
        <f t="shared" si="4"/>
        <v>0.14148966724621589</v>
      </c>
      <c r="M65" s="13">
        <f t="shared" si="8"/>
        <v>2.001932593744489E-2</v>
      </c>
      <c r="N65" s="19">
        <f t="shared" si="5"/>
        <v>4.836089306558257E-5</v>
      </c>
    </row>
    <row r="66" spans="1:14" x14ac:dyDescent="0.2">
      <c r="A66" s="5">
        <v>64</v>
      </c>
      <c r="B66" s="2" t="str">
        <f>'Исходные данные'!A316</f>
        <v>28.12.2015</v>
      </c>
      <c r="C66" s="2">
        <f>'Исходные данные'!B316</f>
        <v>1407.88</v>
      </c>
      <c r="D66" s="6" t="str">
        <f>'Исходные данные'!A68</f>
        <v>28.12.2016</v>
      </c>
      <c r="E66" s="2">
        <f>'Исходные данные'!B68</f>
        <v>1840.72</v>
      </c>
      <c r="F66" s="13">
        <f t="shared" ref="F66:F129" si="9">E66/C66</f>
        <v>1.3074409750831035</v>
      </c>
      <c r="G66" s="13">
        <f t="shared" ref="G66:G129" si="10">1/POWER(2,A66/248)</f>
        <v>0.83620900450283731</v>
      </c>
      <c r="H66" s="13">
        <f t="shared" ref="H66:H129" si="11">G66/SUM(G$2:G$1242)</f>
        <v>2.4089680009907826E-3</v>
      </c>
      <c r="I66" s="13">
        <f t="shared" si="6"/>
        <v>0.26807177259806708</v>
      </c>
      <c r="J66" s="19">
        <f t="shared" ref="J66:J129" si="12">H66*I66</f>
        <v>6.4577632215762136E-4</v>
      </c>
      <c r="K66" s="13">
        <f t="shared" si="7"/>
        <v>1.1595480326868175</v>
      </c>
      <c r="L66" s="13">
        <f t="shared" ref="L66:L129" si="13">LN(K66)</f>
        <v>0.14803030219983107</v>
      </c>
      <c r="M66" s="13">
        <f t="shared" si="8"/>
        <v>2.1912970369373303E-2</v>
      </c>
      <c r="N66" s="19">
        <f t="shared" ref="N66:N129" si="14">M66*H66</f>
        <v>5.2787644426479459E-5</v>
      </c>
    </row>
    <row r="67" spans="1:14" x14ac:dyDescent="0.2">
      <c r="A67" s="5">
        <v>65</v>
      </c>
      <c r="B67" s="2" t="str">
        <f>'Исходные данные'!A317</f>
        <v>25.12.2015</v>
      </c>
      <c r="C67" s="2">
        <f>'Исходные данные'!B317</f>
        <v>1411.86</v>
      </c>
      <c r="D67" s="6" t="str">
        <f>'Исходные данные'!A69</f>
        <v>27.12.2016</v>
      </c>
      <c r="E67" s="2">
        <f>'Исходные данные'!B69</f>
        <v>1835.41</v>
      </c>
      <c r="F67" s="13">
        <f t="shared" si="9"/>
        <v>1.2999943337158077</v>
      </c>
      <c r="G67" s="13">
        <f t="shared" si="10"/>
        <v>0.83387510664123099</v>
      </c>
      <c r="H67" s="13">
        <f t="shared" si="11"/>
        <v>2.4022444603018934E-3</v>
      </c>
      <c r="I67" s="13">
        <f t="shared" ref="I67:I130" si="15">LN(F67)</f>
        <v>0.26235990577784407</v>
      </c>
      <c r="J67" s="19">
        <f t="shared" si="12"/>
        <v>6.3025263026015264E-4</v>
      </c>
      <c r="K67" s="13">
        <f t="shared" ref="K67:K130" si="16">F67/GEOMEAN(F$2:F$1242)</f>
        <v>1.1529437281620774</v>
      </c>
      <c r="L67" s="13">
        <f t="shared" si="13"/>
        <v>0.14231843537960812</v>
      </c>
      <c r="M67" s="13">
        <f t="shared" ref="M67:M130" si="17">POWER(L67-AVERAGE(L$2:L$1242),2)</f>
        <v>2.0254537048899682E-2</v>
      </c>
      <c r="N67" s="19">
        <f t="shared" si="14"/>
        <v>4.8656349421698725E-5</v>
      </c>
    </row>
    <row r="68" spans="1:14" x14ac:dyDescent="0.2">
      <c r="A68" s="5">
        <v>66</v>
      </c>
      <c r="B68" s="2" t="str">
        <f>'Исходные данные'!A318</f>
        <v>24.12.2015</v>
      </c>
      <c r="C68" s="2">
        <f>'Исходные данные'!B318</f>
        <v>1418.63</v>
      </c>
      <c r="D68" s="6" t="str">
        <f>'Исходные данные'!A70</f>
        <v>26.12.2016</v>
      </c>
      <c r="E68" s="2">
        <f>'Исходные данные'!B70</f>
        <v>1831.88</v>
      </c>
      <c r="F68" s="13">
        <f t="shared" si="9"/>
        <v>1.2913021718136513</v>
      </c>
      <c r="G68" s="13">
        <f t="shared" si="10"/>
        <v>0.83154772279609546</v>
      </c>
      <c r="H68" s="13">
        <f t="shared" si="11"/>
        <v>2.3955396853248675E-3</v>
      </c>
      <c r="I68" s="13">
        <f t="shared" si="15"/>
        <v>0.25565114475060896</v>
      </c>
      <c r="J68" s="19">
        <f t="shared" si="12"/>
        <v>6.1242246284881597E-4</v>
      </c>
      <c r="K68" s="13">
        <f t="shared" si="16"/>
        <v>1.145234791831089</v>
      </c>
      <c r="L68" s="13">
        <f t="shared" si="13"/>
        <v>0.13560967435237292</v>
      </c>
      <c r="M68" s="13">
        <f t="shared" si="17"/>
        <v>1.8389983777956621E-2</v>
      </c>
      <c r="N68" s="19">
        <f t="shared" si="14"/>
        <v>4.4053935952575622E-5</v>
      </c>
    </row>
    <row r="69" spans="1:14" x14ac:dyDescent="0.2">
      <c r="A69" s="5">
        <v>67</v>
      </c>
      <c r="B69" s="2" t="str">
        <f>'Исходные данные'!A319</f>
        <v>23.12.2015</v>
      </c>
      <c r="C69" s="2">
        <f>'Исходные данные'!B319</f>
        <v>1416.72</v>
      </c>
      <c r="D69" s="6" t="str">
        <f>'Исходные данные'!A71</f>
        <v>23.12.2016</v>
      </c>
      <c r="E69" s="2">
        <f>'Исходные данные'!B71</f>
        <v>1827.22</v>
      </c>
      <c r="F69" s="13">
        <f t="shared" si="9"/>
        <v>1.289753797504094</v>
      </c>
      <c r="G69" s="13">
        <f t="shared" si="10"/>
        <v>0.82922683478651071</v>
      </c>
      <c r="H69" s="13">
        <f t="shared" si="11"/>
        <v>2.3888536236837386E-3</v>
      </c>
      <c r="I69" s="13">
        <f t="shared" si="15"/>
        <v>0.25445134551052562</v>
      </c>
      <c r="J69" s="19">
        <f t="shared" si="12"/>
        <v>6.0784701877402206E-4</v>
      </c>
      <c r="K69" s="13">
        <f t="shared" si="16"/>
        <v>1.1438615639617424</v>
      </c>
      <c r="L69" s="13">
        <f t="shared" si="13"/>
        <v>0.13440987511228969</v>
      </c>
      <c r="M69" s="13">
        <f t="shared" si="17"/>
        <v>1.8066014527701305E-2</v>
      </c>
      <c r="N69" s="19">
        <f t="shared" si="14"/>
        <v>4.3157064270022329E-5</v>
      </c>
    </row>
    <row r="70" spans="1:14" x14ac:dyDescent="0.2">
      <c r="A70" s="5">
        <v>68</v>
      </c>
      <c r="B70" s="2" t="str">
        <f>'Исходные данные'!A320</f>
        <v>22.12.2015</v>
      </c>
      <c r="C70" s="2">
        <f>'Исходные данные'!B320</f>
        <v>1409.81</v>
      </c>
      <c r="D70" s="6" t="str">
        <f>'Исходные данные'!A72</f>
        <v>22.12.2016</v>
      </c>
      <c r="E70" s="2">
        <f>'Исходные данные'!B72</f>
        <v>1833.19</v>
      </c>
      <c r="F70" s="13">
        <f t="shared" si="9"/>
        <v>1.3003099708471355</v>
      </c>
      <c r="G70" s="13">
        <f t="shared" si="10"/>
        <v>0.82691242448230051</v>
      </c>
      <c r="H70" s="13">
        <f t="shared" si="11"/>
        <v>2.3821862231487249E-3</v>
      </c>
      <c r="I70" s="13">
        <f t="shared" si="15"/>
        <v>0.26260267515858471</v>
      </c>
      <c r="J70" s="19">
        <f t="shared" si="12"/>
        <v>6.2556847492478034E-4</v>
      </c>
      <c r="K70" s="13">
        <f t="shared" si="16"/>
        <v>1.1532236615752478</v>
      </c>
      <c r="L70" s="13">
        <f t="shared" si="13"/>
        <v>0.1425612047603487</v>
      </c>
      <c r="M70" s="13">
        <f t="shared" si="17"/>
        <v>2.0323697102722062E-2</v>
      </c>
      <c r="N70" s="19">
        <f t="shared" si="14"/>
        <v>4.8414831241552147E-5</v>
      </c>
    </row>
    <row r="71" spans="1:14" x14ac:dyDescent="0.2">
      <c r="A71" s="5">
        <v>69</v>
      </c>
      <c r="B71" s="2" t="str">
        <f>'Исходные данные'!A321</f>
        <v>21.12.2015</v>
      </c>
      <c r="C71" s="2">
        <f>'Исходные данные'!B321</f>
        <v>1408.72</v>
      </c>
      <c r="D71" s="6" t="str">
        <f>'Исходные данные'!A73</f>
        <v>21.12.2016</v>
      </c>
      <c r="E71" s="2">
        <f>'Исходные данные'!B73</f>
        <v>1858.92</v>
      </c>
      <c r="F71" s="13">
        <f t="shared" si="9"/>
        <v>1.3195808961326594</v>
      </c>
      <c r="G71" s="13">
        <f t="shared" si="10"/>
        <v>0.82460447380389035</v>
      </c>
      <c r="H71" s="13">
        <f t="shared" si="11"/>
        <v>2.3755374316358174E-3</v>
      </c>
      <c r="I71" s="13">
        <f t="shared" si="15"/>
        <v>0.27731418325374929</v>
      </c>
      <c r="J71" s="19">
        <f t="shared" si="12"/>
        <v>6.5877022264279595E-4</v>
      </c>
      <c r="K71" s="13">
        <f t="shared" si="16"/>
        <v>1.1703147302573071</v>
      </c>
      <c r="L71" s="13">
        <f t="shared" si="13"/>
        <v>0.15727271285551331</v>
      </c>
      <c r="M71" s="13">
        <f t="shared" si="17"/>
        <v>2.4734706208932731E-2</v>
      </c>
      <c r="N71" s="19">
        <f t="shared" si="14"/>
        <v>5.8758220459834567E-5</v>
      </c>
    </row>
    <row r="72" spans="1:14" x14ac:dyDescent="0.2">
      <c r="A72" s="5">
        <v>70</v>
      </c>
      <c r="B72" s="2" t="str">
        <f>'Исходные данные'!A322</f>
        <v>18.12.2015</v>
      </c>
      <c r="C72" s="2">
        <f>'Исходные данные'!B322</f>
        <v>1413.84</v>
      </c>
      <c r="D72" s="6" t="str">
        <f>'Исходные данные'!A74</f>
        <v>20.12.2016</v>
      </c>
      <c r="E72" s="2">
        <f>'Исходные данные'!B74</f>
        <v>1853.7</v>
      </c>
      <c r="F72" s="13">
        <f t="shared" si="9"/>
        <v>1.3111101680529622</v>
      </c>
      <c r="G72" s="13">
        <f t="shared" si="10"/>
        <v>0.82230296472216713</v>
      </c>
      <c r="H72" s="13">
        <f t="shared" si="11"/>
        <v>2.3689071972063792E-3</v>
      </c>
      <c r="I72" s="13">
        <f t="shared" si="15"/>
        <v>0.27087423485350204</v>
      </c>
      <c r="J72" s="19">
        <f t="shared" si="12"/>
        <v>6.4167592448223206E-4</v>
      </c>
      <c r="K72" s="13">
        <f t="shared" si="16"/>
        <v>1.1628021799644623</v>
      </c>
      <c r="L72" s="13">
        <f t="shared" si="13"/>
        <v>0.15083276445526603</v>
      </c>
      <c r="M72" s="13">
        <f t="shared" si="17"/>
        <v>2.2750522833217754E-2</v>
      </c>
      <c r="N72" s="19">
        <f t="shared" si="14"/>
        <v>5.3893877279817605E-5</v>
      </c>
    </row>
    <row r="73" spans="1:14" x14ac:dyDescent="0.2">
      <c r="A73" s="5">
        <v>71</v>
      </c>
      <c r="B73" s="2" t="str">
        <f>'Исходные данные'!A323</f>
        <v>17.12.2015</v>
      </c>
      <c r="C73" s="2">
        <f>'Исходные данные'!B323</f>
        <v>1426.63</v>
      </c>
      <c r="D73" s="6" t="str">
        <f>'Исходные данные'!A75</f>
        <v>19.12.2016</v>
      </c>
      <c r="E73" s="2">
        <f>'Исходные данные'!B75</f>
        <v>1856.2</v>
      </c>
      <c r="F73" s="13">
        <f t="shared" si="9"/>
        <v>1.3011082060520247</v>
      </c>
      <c r="G73" s="13">
        <f t="shared" si="10"/>
        <v>0.82000787925833785</v>
      </c>
      <c r="H73" s="13">
        <f t="shared" si="11"/>
        <v>2.3622954680667355E-3</v>
      </c>
      <c r="I73" s="13">
        <f t="shared" si="15"/>
        <v>0.26321636751841376</v>
      </c>
      <c r="J73" s="19">
        <f t="shared" si="12"/>
        <v>6.2179483210973707E-4</v>
      </c>
      <c r="K73" s="13">
        <f t="shared" si="16"/>
        <v>1.1539316033325357</v>
      </c>
      <c r="L73" s="13">
        <f t="shared" si="13"/>
        <v>0.14317489712017772</v>
      </c>
      <c r="M73" s="13">
        <f t="shared" si="17"/>
        <v>2.0499051165373469E-2</v>
      </c>
      <c r="N73" s="19">
        <f t="shared" si="14"/>
        <v>4.8424815667629877E-5</v>
      </c>
    </row>
    <row r="74" spans="1:14" x14ac:dyDescent="0.2">
      <c r="A74" s="5">
        <v>72</v>
      </c>
      <c r="B74" s="2" t="str">
        <f>'Исходные данные'!A324</f>
        <v>16.12.2015</v>
      </c>
      <c r="C74" s="2">
        <f>'Исходные данные'!B324</f>
        <v>1418.06</v>
      </c>
      <c r="D74" s="6" t="str">
        <f>'Исходные данные'!A76</f>
        <v>16.12.2016</v>
      </c>
      <c r="E74" s="2">
        <f>'Исходные данные'!B76</f>
        <v>1860.69</v>
      </c>
      <c r="F74" s="13">
        <f t="shared" si="9"/>
        <v>1.3121377092647704</v>
      </c>
      <c r="G74" s="13">
        <f t="shared" si="10"/>
        <v>0.81771919948378879</v>
      </c>
      <c r="H74" s="13">
        <f t="shared" si="11"/>
        <v>2.3557021925677693E-3</v>
      </c>
      <c r="I74" s="13">
        <f t="shared" si="15"/>
        <v>0.27165764634369777</v>
      </c>
      <c r="J74" s="19">
        <f t="shared" si="12"/>
        <v>6.3994451311964848E-4</v>
      </c>
      <c r="K74" s="13">
        <f t="shared" si="16"/>
        <v>1.1637134894716323</v>
      </c>
      <c r="L74" s="13">
        <f t="shared" si="13"/>
        <v>0.15161617594546187</v>
      </c>
      <c r="M74" s="13">
        <f t="shared" si="17"/>
        <v>2.2987464808325243E-2</v>
      </c>
      <c r="N74" s="19">
        <f t="shared" si="14"/>
        <v>5.4151621250546209E-5</v>
      </c>
    </row>
    <row r="75" spans="1:14" x14ac:dyDescent="0.2">
      <c r="A75" s="5">
        <v>73</v>
      </c>
      <c r="B75" s="2" t="str">
        <f>'Исходные данные'!A325</f>
        <v>15.12.2015</v>
      </c>
      <c r="C75" s="2">
        <f>'Исходные данные'!B325</f>
        <v>1411.66</v>
      </c>
      <c r="D75" s="6" t="str">
        <f>'Исходные данные'!A77</f>
        <v>15.12.2016</v>
      </c>
      <c r="E75" s="2">
        <f>'Исходные данные'!B77</f>
        <v>1853.99</v>
      </c>
      <c r="F75" s="13">
        <f t="shared" si="9"/>
        <v>1.3133403227406031</v>
      </c>
      <c r="G75" s="13">
        <f t="shared" si="10"/>
        <v>0.81543690751994624</v>
      </c>
      <c r="H75" s="13">
        <f t="shared" si="11"/>
        <v>2.3491273192045199E-3</v>
      </c>
      <c r="I75" s="13">
        <f t="shared" si="15"/>
        <v>0.27257375651127952</v>
      </c>
      <c r="J75" s="19">
        <f t="shared" si="12"/>
        <v>6.4031045791884764E-4</v>
      </c>
      <c r="K75" s="13">
        <f t="shared" si="16"/>
        <v>1.1647800677084783</v>
      </c>
      <c r="L75" s="13">
        <f t="shared" si="13"/>
        <v>0.15253228611304345</v>
      </c>
      <c r="M75" s="13">
        <f t="shared" si="17"/>
        <v>2.326609830687134E-2</v>
      </c>
      <c r="N75" s="19">
        <f t="shared" si="14"/>
        <v>5.465502714396949E-5</v>
      </c>
    </row>
    <row r="76" spans="1:14" x14ac:dyDescent="0.2">
      <c r="A76" s="5">
        <v>74</v>
      </c>
      <c r="B76" s="2" t="str">
        <f>'Исходные данные'!A326</f>
        <v>14.12.2015</v>
      </c>
      <c r="C76" s="2">
        <f>'Исходные данные'!B326</f>
        <v>1401.89</v>
      </c>
      <c r="D76" s="6" t="str">
        <f>'Исходные данные'!A78</f>
        <v>14.12.2016</v>
      </c>
      <c r="E76" s="2">
        <f>'Исходные данные'!B78</f>
        <v>1854.89</v>
      </c>
      <c r="F76" s="13">
        <f t="shared" si="9"/>
        <v>1.3231351960567519</v>
      </c>
      <c r="G76" s="13">
        <f t="shared" si="10"/>
        <v>0.81316098553813598</v>
      </c>
      <c r="H76" s="13">
        <f t="shared" si="11"/>
        <v>2.3425707966157777E-3</v>
      </c>
      <c r="I76" s="13">
        <f t="shared" si="15"/>
        <v>0.28000406891924873</v>
      </c>
      <c r="J76" s="19">
        <f t="shared" si="12"/>
        <v>6.559293547838236E-4</v>
      </c>
      <c r="K76" s="13">
        <f t="shared" si="16"/>
        <v>1.1734669807704121</v>
      </c>
      <c r="L76" s="13">
        <f t="shared" si="13"/>
        <v>0.15996259852101263</v>
      </c>
      <c r="M76" s="13">
        <f t="shared" si="17"/>
        <v>2.5588032925594664E-2</v>
      </c>
      <c r="N76" s="19">
        <f t="shared" si="14"/>
        <v>5.9941778674341038E-5</v>
      </c>
    </row>
    <row r="77" spans="1:14" x14ac:dyDescent="0.2">
      <c r="A77" s="5">
        <v>75</v>
      </c>
      <c r="B77" s="2" t="str">
        <f>'Исходные данные'!A327</f>
        <v>11.12.2015</v>
      </c>
      <c r="C77" s="2">
        <f>'Исходные данные'!B327</f>
        <v>1410.79</v>
      </c>
      <c r="D77" s="6" t="str">
        <f>'Исходные данные'!A79</f>
        <v>13.12.2016</v>
      </c>
      <c r="E77" s="2">
        <f>'Исходные данные'!B79</f>
        <v>1855.56</v>
      </c>
      <c r="F77" s="13">
        <f t="shared" si="9"/>
        <v>1.3152630795511735</v>
      </c>
      <c r="G77" s="13">
        <f t="shared" si="10"/>
        <v>0.81089141575944457</v>
      </c>
      <c r="H77" s="13">
        <f t="shared" si="11"/>
        <v>2.3360325735836854E-3</v>
      </c>
      <c r="I77" s="13">
        <f t="shared" si="15"/>
        <v>0.27403670611548464</v>
      </c>
      <c r="J77" s="19">
        <f t="shared" si="12"/>
        <v>6.4015867184335161E-4</v>
      </c>
      <c r="K77" s="13">
        <f t="shared" si="16"/>
        <v>1.1664853292992667</v>
      </c>
      <c r="L77" s="13">
        <f t="shared" si="13"/>
        <v>0.15399523571724866</v>
      </c>
      <c r="M77" s="13">
        <f t="shared" si="17"/>
        <v>2.3714532623610968E-2</v>
      </c>
      <c r="N77" s="19">
        <f t="shared" si="14"/>
        <v>5.5397920676068198E-5</v>
      </c>
    </row>
    <row r="78" spans="1:14" x14ac:dyDescent="0.2">
      <c r="A78" s="5">
        <v>76</v>
      </c>
      <c r="B78" s="2" t="str">
        <f>'Исходные данные'!A328</f>
        <v>10.12.2015</v>
      </c>
      <c r="C78" s="2">
        <f>'Исходные данные'!B328</f>
        <v>1414.99</v>
      </c>
      <c r="D78" s="6" t="str">
        <f>'Исходные данные'!A80</f>
        <v>12.12.2016</v>
      </c>
      <c r="E78" s="2">
        <f>'Исходные данные'!B80</f>
        <v>1853.46</v>
      </c>
      <c r="F78" s="13">
        <f t="shared" si="9"/>
        <v>1.3098749814486321</v>
      </c>
      <c r="G78" s="13">
        <f t="shared" si="10"/>
        <v>0.80862818045458085</v>
      </c>
      <c r="H78" s="13">
        <f t="shared" si="11"/>
        <v>2.3295125990333387E-3</v>
      </c>
      <c r="I78" s="13">
        <f t="shared" si="15"/>
        <v>0.26993169865026767</v>
      </c>
      <c r="J78" s="19">
        <f t="shared" si="12"/>
        <v>6.2880929288426906E-4</v>
      </c>
      <c r="K78" s="13">
        <f t="shared" si="16"/>
        <v>1.1617067131523096</v>
      </c>
      <c r="L78" s="13">
        <f t="shared" si="13"/>
        <v>0.14989022825203158</v>
      </c>
      <c r="M78" s="13">
        <f t="shared" si="17"/>
        <v>2.2467080525446118E-2</v>
      </c>
      <c r="N78" s="19">
        <f t="shared" si="14"/>
        <v>5.2337347147523296E-5</v>
      </c>
    </row>
    <row r="79" spans="1:14" x14ac:dyDescent="0.2">
      <c r="A79" s="5">
        <v>77</v>
      </c>
      <c r="B79" s="2" t="str">
        <f>'Исходные данные'!A329</f>
        <v>09.12.2015</v>
      </c>
      <c r="C79" s="2">
        <f>'Исходные данные'!B329</f>
        <v>1413.84</v>
      </c>
      <c r="D79" s="6" t="str">
        <f>'Исходные данные'!A81</f>
        <v>09.12.2016</v>
      </c>
      <c r="E79" s="2">
        <f>'Исходные данные'!B81</f>
        <v>1840.28</v>
      </c>
      <c r="F79" s="13">
        <f t="shared" si="9"/>
        <v>1.3016182877836249</v>
      </c>
      <c r="G79" s="13">
        <f t="shared" si="10"/>
        <v>0.80637126194373587</v>
      </c>
      <c r="H79" s="13">
        <f t="shared" si="11"/>
        <v>2.3230108220323822E-3</v>
      </c>
      <c r="I79" s="13">
        <f t="shared" si="15"/>
        <v>0.2636083270572579</v>
      </c>
      <c r="J79" s="19">
        <f t="shared" si="12"/>
        <v>6.123649965318617E-4</v>
      </c>
      <c r="K79" s="13">
        <f t="shared" si="16"/>
        <v>1.1543839864837897</v>
      </c>
      <c r="L79" s="13">
        <f t="shared" si="13"/>
        <v>0.14356685665902194</v>
      </c>
      <c r="M79" s="13">
        <f t="shared" si="17"/>
        <v>2.0611442330952145E-2</v>
      </c>
      <c r="N79" s="19">
        <f t="shared" si="14"/>
        <v>4.7880603592498183E-5</v>
      </c>
    </row>
    <row r="80" spans="1:14" x14ac:dyDescent="0.2">
      <c r="A80" s="5">
        <v>78</v>
      </c>
      <c r="B80" s="2" t="str">
        <f>'Исходные данные'!A330</f>
        <v>08.12.2015</v>
      </c>
      <c r="C80" s="2">
        <f>'Исходные данные'!B330</f>
        <v>1412.93</v>
      </c>
      <c r="D80" s="6" t="str">
        <f>'Исходные данные'!A82</f>
        <v>08.12.2016</v>
      </c>
      <c r="E80" s="2">
        <f>'Исходные данные'!B82</f>
        <v>1830.92</v>
      </c>
      <c r="F80" s="13">
        <f t="shared" si="9"/>
        <v>1.2958320652827811</v>
      </c>
      <c r="G80" s="13">
        <f t="shared" si="10"/>
        <v>0.80412064259644689</v>
      </c>
      <c r="H80" s="13">
        <f t="shared" si="11"/>
        <v>2.3165271917906182E-3</v>
      </c>
      <c r="I80" s="13">
        <f t="shared" si="15"/>
        <v>0.25915301027685234</v>
      </c>
      <c r="J80" s="19">
        <f t="shared" si="12"/>
        <v>6.00334995140722E-4</v>
      </c>
      <c r="K80" s="13">
        <f t="shared" si="16"/>
        <v>1.1492522803147098</v>
      </c>
      <c r="L80" s="13">
        <f t="shared" si="13"/>
        <v>0.1391115398786163</v>
      </c>
      <c r="M80" s="13">
        <f t="shared" si="17"/>
        <v>1.9352020527399844E-2</v>
      </c>
      <c r="N80" s="19">
        <f t="shared" si="14"/>
        <v>4.4829481767811958E-5</v>
      </c>
    </row>
    <row r="81" spans="1:14" x14ac:dyDescent="0.2">
      <c r="A81" s="5">
        <v>79</v>
      </c>
      <c r="B81" s="2" t="str">
        <f>'Исходные данные'!A331</f>
        <v>07.12.2015</v>
      </c>
      <c r="C81" s="2">
        <f>'Исходные данные'!B331</f>
        <v>1421.21</v>
      </c>
      <c r="D81" s="6" t="str">
        <f>'Исходные данные'!A83</f>
        <v>07.12.2016</v>
      </c>
      <c r="E81" s="2">
        <f>'Исходные данные'!B83</f>
        <v>1808.92</v>
      </c>
      <c r="F81" s="13">
        <f t="shared" si="9"/>
        <v>1.2728027525840657</v>
      </c>
      <c r="G81" s="13">
        <f t="shared" si="10"/>
        <v>0.80187630483145822</v>
      </c>
      <c r="H81" s="13">
        <f t="shared" si="11"/>
        <v>2.310061657659606E-3</v>
      </c>
      <c r="I81" s="13">
        <f t="shared" si="15"/>
        <v>0.24122136066014632</v>
      </c>
      <c r="J81" s="19">
        <f t="shared" si="12"/>
        <v>5.5723621626948324E-4</v>
      </c>
      <c r="K81" s="13">
        <f t="shared" si="16"/>
        <v>1.12882795926096</v>
      </c>
      <c r="L81" s="13">
        <f t="shared" si="13"/>
        <v>0.12117989026191024</v>
      </c>
      <c r="M81" s="13">
        <f t="shared" si="17"/>
        <v>1.4684565803888598E-2</v>
      </c>
      <c r="N81" s="19">
        <f t="shared" si="14"/>
        <v>3.3922252422942457E-5</v>
      </c>
    </row>
    <row r="82" spans="1:14" x14ac:dyDescent="0.2">
      <c r="A82" s="5">
        <v>80</v>
      </c>
      <c r="B82" s="2" t="str">
        <f>'Исходные данные'!A332</f>
        <v>04.12.2015</v>
      </c>
      <c r="C82" s="2">
        <f>'Исходные данные'!B332</f>
        <v>1427.24</v>
      </c>
      <c r="D82" s="6" t="str">
        <f>'Исходные данные'!A84</f>
        <v>06.12.2016</v>
      </c>
      <c r="E82" s="2">
        <f>'Исходные данные'!B84</f>
        <v>1809.91</v>
      </c>
      <c r="F82" s="13">
        <f t="shared" si="9"/>
        <v>1.2681188868025</v>
      </c>
      <c r="G82" s="13">
        <f t="shared" si="10"/>
        <v>0.79963823111658405</v>
      </c>
      <c r="H82" s="13">
        <f t="shared" si="11"/>
        <v>2.3036141691322662E-3</v>
      </c>
      <c r="I82" s="13">
        <f t="shared" si="15"/>
        <v>0.23753461092787026</v>
      </c>
      <c r="J82" s="19">
        <f t="shared" si="12"/>
        <v>5.4718809539276193E-4</v>
      </c>
      <c r="K82" s="13">
        <f t="shared" si="16"/>
        <v>1.1246739152498808</v>
      </c>
      <c r="L82" s="13">
        <f t="shared" si="13"/>
        <v>0.11749314052963426</v>
      </c>
      <c r="M82" s="13">
        <f t="shared" si="17"/>
        <v>1.3804638071516375E-2</v>
      </c>
      <c r="N82" s="19">
        <f t="shared" si="14"/>
        <v>3.1800559861287844E-5</v>
      </c>
    </row>
    <row r="83" spans="1:14" x14ac:dyDescent="0.2">
      <c r="A83" s="5">
        <v>81</v>
      </c>
      <c r="B83" s="2" t="str">
        <f>'Исходные данные'!A333</f>
        <v>03.12.2015</v>
      </c>
      <c r="C83" s="2">
        <f>'Исходные данные'!B333</f>
        <v>1432.21</v>
      </c>
      <c r="D83" s="6" t="str">
        <f>'Исходные данные'!A85</f>
        <v>05.12.2016</v>
      </c>
      <c r="E83" s="2">
        <f>'Исходные данные'!B85</f>
        <v>1804.43</v>
      </c>
      <c r="F83" s="13">
        <f t="shared" si="9"/>
        <v>1.2598920549360779</v>
      </c>
      <c r="G83" s="13">
        <f t="shared" si="10"/>
        <v>0.79740640396857188</v>
      </c>
      <c r="H83" s="13">
        <f t="shared" si="11"/>
        <v>2.2971846758424869E-3</v>
      </c>
      <c r="I83" s="13">
        <f t="shared" si="15"/>
        <v>0.23102604660779139</v>
      </c>
      <c r="J83" s="19">
        <f t="shared" si="12"/>
        <v>5.307094939878905E-4</v>
      </c>
      <c r="K83" s="13">
        <f t="shared" si="16"/>
        <v>1.1173776725224807</v>
      </c>
      <c r="L83" s="13">
        <f t="shared" si="13"/>
        <v>0.11098457620955529</v>
      </c>
      <c r="M83" s="13">
        <f t="shared" si="17"/>
        <v>1.2317576156414578E-2</v>
      </c>
      <c r="N83" s="19">
        <f t="shared" si="14"/>
        <v>2.8295747190038367E-5</v>
      </c>
    </row>
    <row r="84" spans="1:14" x14ac:dyDescent="0.2">
      <c r="A84" s="5">
        <v>82</v>
      </c>
      <c r="B84" s="2" t="str">
        <f>'Исходные данные'!A334</f>
        <v>02.12.2015</v>
      </c>
      <c r="C84" s="2">
        <f>'Исходные данные'!B334</f>
        <v>1430.39</v>
      </c>
      <c r="D84" s="6" t="str">
        <f>'Исходные данные'!A86</f>
        <v>02.12.2016</v>
      </c>
      <c r="E84" s="2">
        <f>'Исходные данные'!B86</f>
        <v>1791.18</v>
      </c>
      <c r="F84" s="13">
        <f t="shared" si="9"/>
        <v>1.2522319087801228</v>
      </c>
      <c r="G84" s="13">
        <f t="shared" si="10"/>
        <v>0.79518080595296581</v>
      </c>
      <c r="H84" s="13">
        <f t="shared" si="11"/>
        <v>2.2907731275647316E-3</v>
      </c>
      <c r="I84" s="13">
        <f t="shared" si="15"/>
        <v>0.22492748617987732</v>
      </c>
      <c r="J84" s="19">
        <f t="shared" si="12"/>
        <v>5.1525784099155046E-4</v>
      </c>
      <c r="K84" s="13">
        <f t="shared" si="16"/>
        <v>1.1105840140900864</v>
      </c>
      <c r="L84" s="13">
        <f t="shared" si="13"/>
        <v>0.10488601578164136</v>
      </c>
      <c r="M84" s="13">
        <f t="shared" si="17"/>
        <v>1.1001076306546712E-2</v>
      </c>
      <c r="N84" s="19">
        <f t="shared" si="14"/>
        <v>2.5200969977326279E-5</v>
      </c>
    </row>
    <row r="85" spans="1:14" x14ac:dyDescent="0.2">
      <c r="A85" s="5">
        <v>83</v>
      </c>
      <c r="B85" s="2" t="str">
        <f>'Исходные данные'!A335</f>
        <v>01.12.2015</v>
      </c>
      <c r="C85" s="2">
        <f>'Исходные данные'!B335</f>
        <v>1430.55</v>
      </c>
      <c r="D85" s="6" t="str">
        <f>'Исходные данные'!A87</f>
        <v>01.12.2016</v>
      </c>
      <c r="E85" s="2">
        <f>'Исходные данные'!B87</f>
        <v>1796.7</v>
      </c>
      <c r="F85" s="13">
        <f t="shared" si="9"/>
        <v>1.2559505085456644</v>
      </c>
      <c r="G85" s="13">
        <f t="shared" si="10"/>
        <v>0.79296141968397016</v>
      </c>
      <c r="H85" s="13">
        <f t="shared" si="11"/>
        <v>2.2843794742136445E-3</v>
      </c>
      <c r="I85" s="13">
        <f t="shared" si="15"/>
        <v>0.2278926632454954</v>
      </c>
      <c r="J85" s="19">
        <f t="shared" si="12"/>
        <v>5.2059332224189188E-4</v>
      </c>
      <c r="K85" s="13">
        <f t="shared" si="16"/>
        <v>1.1138819794473442</v>
      </c>
      <c r="L85" s="13">
        <f t="shared" si="13"/>
        <v>0.10785119284725948</v>
      </c>
      <c r="M85" s="13">
        <f t="shared" si="17"/>
        <v>1.1631879798576746E-2</v>
      </c>
      <c r="N85" s="19">
        <f t="shared" si="14"/>
        <v>2.6571627458389059E-5</v>
      </c>
    </row>
    <row r="86" spans="1:14" x14ac:dyDescent="0.2">
      <c r="A86" s="5">
        <v>84</v>
      </c>
      <c r="B86" s="2" t="str">
        <f>'Исходные данные'!A336</f>
        <v>30.11.2015</v>
      </c>
      <c r="C86" s="2">
        <f>'Исходные данные'!B336</f>
        <v>1433.99</v>
      </c>
      <c r="D86" s="6" t="str">
        <f>'Исходные данные'!A88</f>
        <v>30.11.2016</v>
      </c>
      <c r="E86" s="2">
        <f>'Исходные данные'!B88</f>
        <v>1789.8</v>
      </c>
      <c r="F86" s="13">
        <f t="shared" si="9"/>
        <v>1.2481258586182609</v>
      </c>
      <c r="G86" s="13">
        <f t="shared" si="10"/>
        <v>0.7907482278243142</v>
      </c>
      <c r="H86" s="13">
        <f t="shared" si="11"/>
        <v>2.2780036658436613E-3</v>
      </c>
      <c r="I86" s="13">
        <f t="shared" si="15"/>
        <v>0.22164311311420443</v>
      </c>
      <c r="J86" s="19">
        <f t="shared" si="12"/>
        <v>5.0490382418315891E-4</v>
      </c>
      <c r="K86" s="13">
        <f t="shared" si="16"/>
        <v>1.1069424253086135</v>
      </c>
      <c r="L86" s="13">
        <f t="shared" si="13"/>
        <v>0.1016016427159683</v>
      </c>
      <c r="M86" s="13">
        <f t="shared" si="17"/>
        <v>1.0322893802583267E-2</v>
      </c>
      <c r="N86" s="19">
        <f t="shared" si="14"/>
        <v>2.3515589924399496E-5</v>
      </c>
    </row>
    <row r="87" spans="1:14" x14ac:dyDescent="0.2">
      <c r="A87" s="5">
        <v>85</v>
      </c>
      <c r="B87" s="2" t="str">
        <f>'Исходные данные'!A337</f>
        <v>27.11.2015</v>
      </c>
      <c r="C87" s="2">
        <f>'Исходные данные'!B337</f>
        <v>1436.68</v>
      </c>
      <c r="D87" s="6" t="str">
        <f>'Исходные данные'!A89</f>
        <v>29.11.2016</v>
      </c>
      <c r="E87" s="2">
        <f>'Исходные данные'!B89</f>
        <v>1781.62</v>
      </c>
      <c r="F87" s="13">
        <f t="shared" si="9"/>
        <v>1.2400952195339252</v>
      </c>
      <c r="G87" s="13">
        <f t="shared" si="10"/>
        <v>0.78854121308511582</v>
      </c>
      <c r="H87" s="13">
        <f t="shared" si="11"/>
        <v>2.2716456526486171E-3</v>
      </c>
      <c r="I87" s="13">
        <f t="shared" si="15"/>
        <v>0.21518816661546233</v>
      </c>
      <c r="J87" s="19">
        <f t="shared" si="12"/>
        <v>4.8883126319344133E-4</v>
      </c>
      <c r="K87" s="13">
        <f t="shared" si="16"/>
        <v>1.0998201827531764</v>
      </c>
      <c r="L87" s="13">
        <f t="shared" si="13"/>
        <v>9.5146696217226337E-2</v>
      </c>
      <c r="M87" s="13">
        <f t="shared" si="17"/>
        <v>9.052893801053145E-3</v>
      </c>
      <c r="N87" s="19">
        <f t="shared" si="14"/>
        <v>2.0564966847051993E-5</v>
      </c>
    </row>
    <row r="88" spans="1:14" x14ac:dyDescent="0.2">
      <c r="A88" s="5">
        <v>86</v>
      </c>
      <c r="B88" s="2" t="str">
        <f>'Исходные данные'!A338</f>
        <v>26.11.2015</v>
      </c>
      <c r="C88" s="2">
        <f>'Исходные данные'!B338</f>
        <v>1449.6</v>
      </c>
      <c r="D88" s="6" t="str">
        <f>'Исходные данные'!A90</f>
        <v>28.11.2016</v>
      </c>
      <c r="E88" s="2">
        <f>'Исходные данные'!B90</f>
        <v>1778.94</v>
      </c>
      <c r="F88" s="13">
        <f t="shared" si="9"/>
        <v>1.2271937086092717</v>
      </c>
      <c r="G88" s="13">
        <f t="shared" si="10"/>
        <v>0.78634035822574722</v>
      </c>
      <c r="H88" s="13">
        <f t="shared" si="11"/>
        <v>2.2653053849613584E-3</v>
      </c>
      <c r="I88" s="13">
        <f t="shared" si="15"/>
        <v>0.20473002499554246</v>
      </c>
      <c r="J88" s="19">
        <f t="shared" si="12"/>
        <v>4.6377602808567582E-4</v>
      </c>
      <c r="K88" s="13">
        <f t="shared" si="16"/>
        <v>1.0883780435694792</v>
      </c>
      <c r="L88" s="13">
        <f t="shared" si="13"/>
        <v>8.4688554597306342E-2</v>
      </c>
      <c r="M88" s="13">
        <f t="shared" si="17"/>
        <v>7.1721512797809301E-3</v>
      </c>
      <c r="N88" s="19">
        <f t="shared" si="14"/>
        <v>1.6247112915845238E-5</v>
      </c>
    </row>
    <row r="89" spans="1:14" x14ac:dyDescent="0.2">
      <c r="A89" s="5">
        <v>87</v>
      </c>
      <c r="B89" s="2" t="str">
        <f>'Исходные данные'!A339</f>
        <v>25.11.2015</v>
      </c>
      <c r="C89" s="2">
        <f>'Исходные данные'!B339</f>
        <v>1443.06</v>
      </c>
      <c r="D89" s="6" t="str">
        <f>'Исходные данные'!A91</f>
        <v>25.11.2016</v>
      </c>
      <c r="E89" s="2">
        <f>'Исходные данные'!B91</f>
        <v>1778.32</v>
      </c>
      <c r="F89" s="13">
        <f t="shared" si="9"/>
        <v>1.232325752220975</v>
      </c>
      <c r="G89" s="13">
        <f t="shared" si="10"/>
        <v>0.78414564605369996</v>
      </c>
      <c r="H89" s="13">
        <f t="shared" si="11"/>
        <v>2.2589828132533558E-3</v>
      </c>
      <c r="I89" s="13">
        <f t="shared" si="15"/>
        <v>0.20890323943162942</v>
      </c>
      <c r="J89" s="19">
        <f t="shared" si="12"/>
        <v>4.7190882750900158E-4</v>
      </c>
      <c r="K89" s="13">
        <f t="shared" si="16"/>
        <v>1.0929295691733294</v>
      </c>
      <c r="L89" s="13">
        <f t="shared" si="13"/>
        <v>8.8861769033393379E-2</v>
      </c>
      <c r="M89" s="13">
        <f t="shared" si="17"/>
        <v>7.8964139957441431E-3</v>
      </c>
      <c r="N89" s="19">
        <f t="shared" si="14"/>
        <v>1.7837863502719278E-5</v>
      </c>
    </row>
    <row r="90" spans="1:14" x14ac:dyDescent="0.2">
      <c r="A90" s="5">
        <v>88</v>
      </c>
      <c r="B90" s="2" t="str">
        <f>'Исходные данные'!A340</f>
        <v>24.11.2015</v>
      </c>
      <c r="C90" s="2">
        <f>'Исходные данные'!B340</f>
        <v>1441.37</v>
      </c>
      <c r="D90" s="6" t="str">
        <f>'Исходные данные'!A92</f>
        <v>24.11.2016</v>
      </c>
      <c r="E90" s="2">
        <f>'Исходные данные'!B92</f>
        <v>1777.29</v>
      </c>
      <c r="F90" s="13">
        <f t="shared" si="9"/>
        <v>1.2330560508405199</v>
      </c>
      <c r="G90" s="13">
        <f t="shared" si="10"/>
        <v>0.78195705942445082</v>
      </c>
      <c r="H90" s="13">
        <f t="shared" si="11"/>
        <v>2.2526778881343155E-3</v>
      </c>
      <c r="I90" s="13">
        <f t="shared" si="15"/>
        <v>0.20949568206262362</v>
      </c>
      <c r="J90" s="19">
        <f t="shared" si="12"/>
        <v>4.7192629064208896E-4</v>
      </c>
      <c r="K90" s="13">
        <f t="shared" si="16"/>
        <v>1.0935772590833948</v>
      </c>
      <c r="L90" s="13">
        <f t="shared" si="13"/>
        <v>8.9454211664387634E-2</v>
      </c>
      <c r="M90" s="13">
        <f t="shared" si="17"/>
        <v>8.0020559844970578E-3</v>
      </c>
      <c r="N90" s="19">
        <f t="shared" si="14"/>
        <v>1.8026054575889394E-5</v>
      </c>
    </row>
    <row r="91" spans="1:14" x14ac:dyDescent="0.2">
      <c r="A91" s="5">
        <v>89</v>
      </c>
      <c r="B91" s="2" t="str">
        <f>'Исходные данные'!A341</f>
        <v>23.11.2015</v>
      </c>
      <c r="C91" s="2">
        <f>'Исходные данные'!B341</f>
        <v>1447.55</v>
      </c>
      <c r="D91" s="6" t="str">
        <f>'Исходные данные'!A93</f>
        <v>23.11.2016</v>
      </c>
      <c r="E91" s="2">
        <f>'Исходные данные'!B93</f>
        <v>1769.4</v>
      </c>
      <c r="F91" s="13">
        <f t="shared" si="9"/>
        <v>1.2223411971952611</v>
      </c>
      <c r="G91" s="13">
        <f t="shared" si="10"/>
        <v>0.77977458124132759</v>
      </c>
      <c r="H91" s="13">
        <f t="shared" si="11"/>
        <v>2.2463905603517954E-3</v>
      </c>
      <c r="I91" s="13">
        <f t="shared" si="15"/>
        <v>0.20076803388437234</v>
      </c>
      <c r="J91" s="19">
        <f t="shared" si="12"/>
        <v>4.5100341613824339E-4</v>
      </c>
      <c r="K91" s="13">
        <f t="shared" si="16"/>
        <v>1.0840744305032386</v>
      </c>
      <c r="L91" s="13">
        <f t="shared" si="13"/>
        <v>8.0726563486136396E-2</v>
      </c>
      <c r="M91" s="13">
        <f t="shared" si="17"/>
        <v>6.5167780522812037E-3</v>
      </c>
      <c r="N91" s="19">
        <f t="shared" si="14"/>
        <v>1.4639228700552255E-5</v>
      </c>
    </row>
    <row r="92" spans="1:14" x14ac:dyDescent="0.2">
      <c r="A92" s="5">
        <v>90</v>
      </c>
      <c r="B92" s="2" t="str">
        <f>'Исходные данные'!A342</f>
        <v>20.11.2015</v>
      </c>
      <c r="C92" s="2">
        <f>'Исходные данные'!B342</f>
        <v>1434.87</v>
      </c>
      <c r="D92" s="6" t="str">
        <f>'Исходные данные'!A94</f>
        <v>22.11.2016</v>
      </c>
      <c r="E92" s="2">
        <f>'Исходные данные'!B94</f>
        <v>1762.57</v>
      </c>
      <c r="F92" s="13">
        <f t="shared" si="9"/>
        <v>1.2283830590924614</v>
      </c>
      <c r="G92" s="13">
        <f t="shared" si="10"/>
        <v>0.77759819445537548</v>
      </c>
      <c r="H92" s="13">
        <f t="shared" si="11"/>
        <v>2.2401207807908169E-3</v>
      </c>
      <c r="I92" s="13">
        <f t="shared" si="15"/>
        <v>0.20569871845431531</v>
      </c>
      <c r="J92" s="19">
        <f t="shared" si="12"/>
        <v>4.6078997379155122E-4</v>
      </c>
      <c r="K92" s="13">
        <f t="shared" si="16"/>
        <v>1.0894328590749136</v>
      </c>
      <c r="L92" s="13">
        <f t="shared" si="13"/>
        <v>8.5657248056079355E-2</v>
      </c>
      <c r="M92" s="13">
        <f t="shared" si="17"/>
        <v>7.3371641445407034E-3</v>
      </c>
      <c r="N92" s="19">
        <f t="shared" si="14"/>
        <v>1.6436133872258907E-5</v>
      </c>
    </row>
    <row r="93" spans="1:14" x14ac:dyDescent="0.2">
      <c r="A93" s="5">
        <v>91</v>
      </c>
      <c r="B93" s="2" t="str">
        <f>'Исходные данные'!A343</f>
        <v>19.11.2015</v>
      </c>
      <c r="C93" s="2">
        <f>'Исходные данные'!B343</f>
        <v>1440.92</v>
      </c>
      <c r="D93" s="6" t="str">
        <f>'Исходные данные'!A95</f>
        <v>21.11.2016</v>
      </c>
      <c r="E93" s="2">
        <f>'Исходные данные'!B95</f>
        <v>1755.75</v>
      </c>
      <c r="F93" s="13">
        <f t="shared" si="9"/>
        <v>1.2184923521083753</v>
      </c>
      <c r="G93" s="13">
        <f t="shared" si="10"/>
        <v>0.77542788206522428</v>
      </c>
      <c r="H93" s="13">
        <f t="shared" si="11"/>
        <v>2.233868500473486E-3</v>
      </c>
      <c r="I93" s="13">
        <f t="shared" si="15"/>
        <v>0.19761431758281547</v>
      </c>
      <c r="J93" s="19">
        <f t="shared" si="12"/>
        <v>4.4144439929081524E-4</v>
      </c>
      <c r="K93" s="13">
        <f t="shared" si="16"/>
        <v>1.0806609526991402</v>
      </c>
      <c r="L93" s="13">
        <f t="shared" si="13"/>
        <v>7.7572847184579477E-2</v>
      </c>
      <c r="M93" s="13">
        <f t="shared" si="17"/>
        <v>6.0175466203221135E-3</v>
      </c>
      <c r="N93" s="19">
        <f t="shared" si="14"/>
        <v>1.3442407845268253E-5</v>
      </c>
    </row>
    <row r="94" spans="1:14" x14ac:dyDescent="0.2">
      <c r="A94" s="5">
        <v>92</v>
      </c>
      <c r="B94" s="2" t="str">
        <f>'Исходные данные'!A344</f>
        <v>18.11.2015</v>
      </c>
      <c r="C94" s="2">
        <f>'Исходные данные'!B344</f>
        <v>1435.75</v>
      </c>
      <c r="D94" s="6" t="str">
        <f>'Исходные данные'!A96</f>
        <v>18.11.2016</v>
      </c>
      <c r="E94" s="2">
        <f>'Исходные данные'!B96</f>
        <v>1747.44</v>
      </c>
      <c r="F94" s="13">
        <f t="shared" si="9"/>
        <v>1.2170921121365141</v>
      </c>
      <c r="G94" s="13">
        <f t="shared" si="10"/>
        <v>0.77326362711695584</v>
      </c>
      <c r="H94" s="13">
        <f t="shared" si="11"/>
        <v>2.2276336705586079E-3</v>
      </c>
      <c r="I94" s="13">
        <f t="shared" si="15"/>
        <v>0.19646449901015953</v>
      </c>
      <c r="J94" s="19">
        <f t="shared" si="12"/>
        <v>4.3765093306445967E-4</v>
      </c>
      <c r="K94" s="13">
        <f t="shared" si="16"/>
        <v>1.0794191027528679</v>
      </c>
      <c r="L94" s="13">
        <f t="shared" si="13"/>
        <v>7.6423028611923419E-2</v>
      </c>
      <c r="M94" s="13">
        <f t="shared" si="17"/>
        <v>5.8404793022188593E-3</v>
      </c>
      <c r="N94" s="19">
        <f t="shared" si="14"/>
        <v>1.3010448345823374E-5</v>
      </c>
    </row>
    <row r="95" spans="1:14" x14ac:dyDescent="0.2">
      <c r="A95" s="5">
        <v>93</v>
      </c>
      <c r="B95" s="2" t="str">
        <f>'Исходные данные'!A345</f>
        <v>17.11.2015</v>
      </c>
      <c r="C95" s="2">
        <f>'Исходные данные'!B345</f>
        <v>1426.85</v>
      </c>
      <c r="D95" s="6" t="str">
        <f>'Исходные данные'!A97</f>
        <v>17.11.2016</v>
      </c>
      <c r="E95" s="2">
        <f>'Исходные данные'!B97</f>
        <v>1741.45</v>
      </c>
      <c r="F95" s="13">
        <f t="shared" si="9"/>
        <v>1.2204856852507273</v>
      </c>
      <c r="G95" s="13">
        <f t="shared" si="10"/>
        <v>0.77110541270397037</v>
      </c>
      <c r="H95" s="13">
        <f t="shared" si="11"/>
        <v>2.2214162423413045E-3</v>
      </c>
      <c r="I95" s="13">
        <f t="shared" si="15"/>
        <v>0.19924888218785494</v>
      </c>
      <c r="J95" s="19">
        <f t="shared" si="12"/>
        <v>4.4261470316044998E-4</v>
      </c>
      <c r="K95" s="13">
        <f t="shared" si="16"/>
        <v>1.082428807285124</v>
      </c>
      <c r="L95" s="13">
        <f t="shared" si="13"/>
        <v>7.9207411789618987E-2</v>
      </c>
      <c r="M95" s="13">
        <f t="shared" si="17"/>
        <v>6.2738140824102661E-3</v>
      </c>
      <c r="N95" s="19">
        <f t="shared" si="14"/>
        <v>1.3936752504095772E-5</v>
      </c>
    </row>
    <row r="96" spans="1:14" x14ac:dyDescent="0.2">
      <c r="A96" s="5">
        <v>94</v>
      </c>
      <c r="B96" s="2" t="str">
        <f>'Исходные данные'!A346</f>
        <v>16.11.2015</v>
      </c>
      <c r="C96" s="2">
        <f>'Исходные данные'!B346</f>
        <v>1414.51</v>
      </c>
      <c r="D96" s="6" t="str">
        <f>'Исходные данные'!A98</f>
        <v>16.11.2016</v>
      </c>
      <c r="E96" s="2">
        <f>'Исходные данные'!B98</f>
        <v>1739.92</v>
      </c>
      <c r="F96" s="13">
        <f t="shared" si="9"/>
        <v>1.2300513958897428</v>
      </c>
      <c r="G96" s="13">
        <f t="shared" si="10"/>
        <v>0.76895322196685567</v>
      </c>
      <c r="H96" s="13">
        <f t="shared" si="11"/>
        <v>2.2152161672526365E-3</v>
      </c>
      <c r="I96" s="13">
        <f t="shared" si="15"/>
        <v>0.20705595378755942</v>
      </c>
      <c r="J96" s="19">
        <f t="shared" si="12"/>
        <v>4.5867369635611642E-4</v>
      </c>
      <c r="K96" s="13">
        <f t="shared" si="16"/>
        <v>1.0909124797140202</v>
      </c>
      <c r="L96" s="13">
        <f t="shared" si="13"/>
        <v>8.7014483389323383E-2</v>
      </c>
      <c r="M96" s="13">
        <f t="shared" si="17"/>
        <v>7.5715203195108275E-3</v>
      </c>
      <c r="N96" s="19">
        <f t="shared" si="14"/>
        <v>1.6772554222462233E-5</v>
      </c>
    </row>
    <row r="97" spans="1:14" x14ac:dyDescent="0.2">
      <c r="A97" s="5">
        <v>95</v>
      </c>
      <c r="B97" s="2" t="str">
        <f>'Исходные данные'!A347</f>
        <v>13.11.2015</v>
      </c>
      <c r="C97" s="2">
        <f>'Исходные данные'!B347</f>
        <v>1409.73</v>
      </c>
      <c r="D97" s="6" t="str">
        <f>'Исходные данные'!A99</f>
        <v>15.11.2016</v>
      </c>
      <c r="E97" s="2">
        <f>'Исходные данные'!B99</f>
        <v>1727.27</v>
      </c>
      <c r="F97" s="13">
        <f t="shared" si="9"/>
        <v>1.2252488065090479</v>
      </c>
      <c r="G97" s="13">
        <f t="shared" si="10"/>
        <v>0.7668070380932549</v>
      </c>
      <c r="H97" s="13">
        <f t="shared" si="11"/>
        <v>2.2090333968592221E-3</v>
      </c>
      <c r="I97" s="13">
        <f t="shared" si="15"/>
        <v>0.20314393072750889</v>
      </c>
      <c r="J97" s="19">
        <f t="shared" si="12"/>
        <v>4.4875172734632347E-4</v>
      </c>
      <c r="K97" s="13">
        <f t="shared" si="16"/>
        <v>1.0866531416832281</v>
      </c>
      <c r="L97" s="13">
        <f t="shared" si="13"/>
        <v>8.3102460329272904E-2</v>
      </c>
      <c r="M97" s="13">
        <f t="shared" si="17"/>
        <v>6.9060189127783701E-3</v>
      </c>
      <c r="N97" s="19">
        <f t="shared" si="14"/>
        <v>1.5255626417668836E-5</v>
      </c>
    </row>
    <row r="98" spans="1:14" x14ac:dyDescent="0.2">
      <c r="A98" s="5">
        <v>96</v>
      </c>
      <c r="B98" s="2" t="str">
        <f>'Исходные данные'!A348</f>
        <v>12.11.2015</v>
      </c>
      <c r="C98" s="2">
        <f>'Исходные данные'!B348</f>
        <v>1410.37</v>
      </c>
      <c r="D98" s="6" t="str">
        <f>'Исходные данные'!A100</f>
        <v>14.11.2016</v>
      </c>
      <c r="E98" s="2">
        <f>'Исходные данные'!B100</f>
        <v>1727.29</v>
      </c>
      <c r="F98" s="13">
        <f t="shared" si="9"/>
        <v>1.2247069917822984</v>
      </c>
      <c r="G98" s="13">
        <f t="shared" si="10"/>
        <v>0.76466684431773524</v>
      </c>
      <c r="H98" s="13">
        <f t="shared" si="11"/>
        <v>2.2028678828628595E-3</v>
      </c>
      <c r="I98" s="13">
        <f t="shared" si="15"/>
        <v>0.20270162500431133</v>
      </c>
      <c r="J98" s="19">
        <f t="shared" si="12"/>
        <v>4.4652489952610856E-4</v>
      </c>
      <c r="K98" s="13">
        <f t="shared" si="16"/>
        <v>1.0861726150572033</v>
      </c>
      <c r="L98" s="13">
        <f t="shared" si="13"/>
        <v>8.2660154606075259E-2</v>
      </c>
      <c r="M98" s="13">
        <f t="shared" si="17"/>
        <v>6.8327011595002577E-3</v>
      </c>
      <c r="N98" s="19">
        <f t="shared" si="14"/>
        <v>1.5051537937462938E-5</v>
      </c>
    </row>
    <row r="99" spans="1:14" x14ac:dyDescent="0.2">
      <c r="A99" s="5">
        <v>97</v>
      </c>
      <c r="B99" s="2" t="str">
        <f>'Исходные данные'!A349</f>
        <v>11.11.2015</v>
      </c>
      <c r="C99" s="2">
        <f>'Исходные данные'!B349</f>
        <v>1411.03</v>
      </c>
      <c r="D99" s="6" t="str">
        <f>'Исходные данные'!A101</f>
        <v>11.11.2016</v>
      </c>
      <c r="E99" s="2">
        <f>'Исходные данные'!B101</f>
        <v>1731.7</v>
      </c>
      <c r="F99" s="13">
        <f t="shared" si="9"/>
        <v>1.2272595196416802</v>
      </c>
      <c r="G99" s="13">
        <f t="shared" si="10"/>
        <v>0.76253262392165666</v>
      </c>
      <c r="H99" s="13">
        <f t="shared" si="11"/>
        <v>2.1967195771001491E-3</v>
      </c>
      <c r="I99" s="13">
        <f t="shared" si="15"/>
        <v>0.20478365081465918</v>
      </c>
      <c r="J99" s="19">
        <f t="shared" si="12"/>
        <v>4.4985225481460273E-4</v>
      </c>
      <c r="K99" s="13">
        <f t="shared" si="16"/>
        <v>1.0884364102985422</v>
      </c>
      <c r="L99" s="13">
        <f t="shared" si="13"/>
        <v>8.474218041642316E-2</v>
      </c>
      <c r="M99" s="13">
        <f t="shared" si="17"/>
        <v>7.1812371417296055E-3</v>
      </c>
      <c r="N99" s="19">
        <f t="shared" si="14"/>
        <v>1.5775164217036142E-5</v>
      </c>
    </row>
    <row r="100" spans="1:14" x14ac:dyDescent="0.2">
      <c r="A100" s="5">
        <v>98</v>
      </c>
      <c r="B100" s="2" t="str">
        <f>'Исходные данные'!A350</f>
        <v>10.11.2015</v>
      </c>
      <c r="C100" s="2">
        <f>'Исходные данные'!B350</f>
        <v>1411.56</v>
      </c>
      <c r="D100" s="6" t="str">
        <f>'Исходные данные'!A102</f>
        <v>10.11.2016</v>
      </c>
      <c r="E100" s="2">
        <f>'Исходные данные'!B102</f>
        <v>1737.04</v>
      </c>
      <c r="F100" s="13">
        <f t="shared" si="9"/>
        <v>1.2305817676896484</v>
      </c>
      <c r="G100" s="13">
        <f t="shared" si="10"/>
        <v>0.76040436023304225</v>
      </c>
      <c r="H100" s="13">
        <f t="shared" si="11"/>
        <v>2.1905884315421187E-3</v>
      </c>
      <c r="I100" s="13">
        <f t="shared" si="15"/>
        <v>0.2074870394251663</v>
      </c>
      <c r="J100" s="19">
        <f t="shared" si="12"/>
        <v>4.5451870825969281E-4</v>
      </c>
      <c r="K100" s="13">
        <f t="shared" si="16"/>
        <v>1.0913828577952442</v>
      </c>
      <c r="L100" s="13">
        <f t="shared" si="13"/>
        <v>8.7445569026930375E-2</v>
      </c>
      <c r="M100" s="13">
        <f t="shared" si="17"/>
        <v>7.6467275424436376E-3</v>
      </c>
      <c r="N100" s="19">
        <f t="shared" si="14"/>
        <v>1.675083289363153E-5</v>
      </c>
    </row>
    <row r="101" spans="1:14" x14ac:dyDescent="0.2">
      <c r="A101" s="5">
        <v>99</v>
      </c>
      <c r="B101" s="2" t="str">
        <f>'Исходные данные'!A351</f>
        <v>09.11.2015</v>
      </c>
      <c r="C101" s="2">
        <f>'Исходные данные'!B351</f>
        <v>1414.77</v>
      </c>
      <c r="D101" s="6" t="str">
        <f>'Исходные данные'!A103</f>
        <v>09.11.2016</v>
      </c>
      <c r="E101" s="2">
        <f>'Исходные данные'!B103</f>
        <v>1704.11</v>
      </c>
      <c r="F101" s="13">
        <f t="shared" si="9"/>
        <v>1.2045138078981035</v>
      </c>
      <c r="G101" s="13">
        <f t="shared" si="10"/>
        <v>0.75828203662644678</v>
      </c>
      <c r="H101" s="13">
        <f t="shared" si="11"/>
        <v>2.1844743982938454E-3</v>
      </c>
      <c r="I101" s="13">
        <f t="shared" si="15"/>
        <v>0.18607600660036061</v>
      </c>
      <c r="J101" s="19">
        <f t="shared" si="12"/>
        <v>4.0647827255524437E-4</v>
      </c>
      <c r="K101" s="13">
        <f t="shared" si="16"/>
        <v>1.068263610296883</v>
      </c>
      <c r="L101" s="13">
        <f t="shared" si="13"/>
        <v>6.6034536202124683E-2</v>
      </c>
      <c r="M101" s="13">
        <f t="shared" si="17"/>
        <v>4.3605599714297101E-3</v>
      </c>
      <c r="N101" s="19">
        <f t="shared" si="14"/>
        <v>9.5255316198131441E-6</v>
      </c>
    </row>
    <row r="102" spans="1:14" x14ac:dyDescent="0.2">
      <c r="A102" s="5">
        <v>100</v>
      </c>
      <c r="B102" s="2" t="str">
        <f>'Исходные данные'!A352</f>
        <v>06.11.2015</v>
      </c>
      <c r="C102" s="2">
        <f>'Исходные данные'!B352</f>
        <v>1417.59</v>
      </c>
      <c r="D102" s="6" t="str">
        <f>'Исходные данные'!A104</f>
        <v>08.11.2016</v>
      </c>
      <c r="E102" s="2">
        <f>'Исходные данные'!B104</f>
        <v>1693.6</v>
      </c>
      <c r="F102" s="13">
        <f t="shared" si="9"/>
        <v>1.1947036872438435</v>
      </c>
      <c r="G102" s="13">
        <f t="shared" si="10"/>
        <v>0.75616563652282787</v>
      </c>
      <c r="H102" s="13">
        <f t="shared" si="11"/>
        <v>2.1783774295940851E-3</v>
      </c>
      <c r="I102" s="13">
        <f t="shared" si="15"/>
        <v>0.17789819417079197</v>
      </c>
      <c r="J102" s="19">
        <f t="shared" si="12"/>
        <v>3.8752941094719929E-4</v>
      </c>
      <c r="K102" s="13">
        <f t="shared" si="16"/>
        <v>1.0595631746199725</v>
      </c>
      <c r="L102" s="13">
        <f t="shared" si="13"/>
        <v>5.7856723772555935E-2</v>
      </c>
      <c r="M102" s="13">
        <f t="shared" si="17"/>
        <v>3.3474004856938341E-3</v>
      </c>
      <c r="N102" s="19">
        <f t="shared" si="14"/>
        <v>7.2919016658477267E-6</v>
      </c>
    </row>
    <row r="103" spans="1:14" x14ac:dyDescent="0.2">
      <c r="A103" s="5">
        <v>101</v>
      </c>
      <c r="B103" s="2" t="str">
        <f>'Исходные данные'!A353</f>
        <v>05.11.2015</v>
      </c>
      <c r="C103" s="2">
        <f>'Исходные данные'!B353</f>
        <v>1421.98</v>
      </c>
      <c r="D103" s="6" t="str">
        <f>'Исходные данные'!A105</f>
        <v>07.11.2016</v>
      </c>
      <c r="E103" s="2">
        <f>'Исходные данные'!B105</f>
        <v>1693.59</v>
      </c>
      <c r="F103" s="13">
        <f t="shared" si="9"/>
        <v>1.1910083123531976</v>
      </c>
      <c r="G103" s="13">
        <f t="shared" si="10"/>
        <v>0.75405514338941548</v>
      </c>
      <c r="H103" s="13">
        <f t="shared" si="11"/>
        <v>2.1722974778148954E-3</v>
      </c>
      <c r="I103" s="13">
        <f t="shared" si="15"/>
        <v>0.17480026965459924</v>
      </c>
      <c r="J103" s="19">
        <f t="shared" si="12"/>
        <v>3.7971818489204956E-4</v>
      </c>
      <c r="K103" s="13">
        <f t="shared" si="16"/>
        <v>1.0562858070246848</v>
      </c>
      <c r="L103" s="13">
        <f t="shared" si="13"/>
        <v>5.4758799256363129E-2</v>
      </c>
      <c r="M103" s="13">
        <f t="shared" si="17"/>
        <v>2.9985260959986704E-3</v>
      </c>
      <c r="N103" s="19">
        <f t="shared" si="14"/>
        <v>6.5136906755000571E-6</v>
      </c>
    </row>
    <row r="104" spans="1:14" x14ac:dyDescent="0.2">
      <c r="A104" s="5">
        <v>102</v>
      </c>
      <c r="B104" s="2" t="str">
        <f>'Исходные данные'!A354</f>
        <v>03.11.2015</v>
      </c>
      <c r="C104" s="2">
        <f>'Исходные данные'!B354</f>
        <v>1415.93</v>
      </c>
      <c r="D104" s="6" t="str">
        <f>'Исходные данные'!A106</f>
        <v>03.11.2016</v>
      </c>
      <c r="E104" s="2">
        <f>'Исходные данные'!B106</f>
        <v>1696.4</v>
      </c>
      <c r="F104" s="13">
        <f t="shared" si="9"/>
        <v>1.1980818260789727</v>
      </c>
      <c r="G104" s="13">
        <f t="shared" si="10"/>
        <v>0.75195054073958367</v>
      </c>
      <c r="H104" s="13">
        <f t="shared" si="11"/>
        <v>2.1662344954612679E-3</v>
      </c>
      <c r="I104" s="13">
        <f t="shared" si="15"/>
        <v>0.18072179959697038</v>
      </c>
      <c r="J104" s="19">
        <f t="shared" si="12"/>
        <v>3.9148579636879552E-4</v>
      </c>
      <c r="K104" s="13">
        <f t="shared" si="16"/>
        <v>1.0625591907423586</v>
      </c>
      <c r="L104" s="13">
        <f t="shared" si="13"/>
        <v>6.0680329198734381E-2</v>
      </c>
      <c r="M104" s="13">
        <f t="shared" si="17"/>
        <v>3.6821023516667713E-3</v>
      </c>
      <c r="N104" s="19">
        <f t="shared" si="14"/>
        <v>7.9762971299996169E-6</v>
      </c>
    </row>
    <row r="105" spans="1:14" x14ac:dyDescent="0.2">
      <c r="A105" s="5">
        <v>103</v>
      </c>
      <c r="B105" s="2" t="str">
        <f>'Исходные данные'!A355</f>
        <v>02.11.2015</v>
      </c>
      <c r="C105" s="2">
        <f>'Исходные данные'!B355</f>
        <v>1405.18</v>
      </c>
      <c r="D105" s="6" t="str">
        <f>'Исходные данные'!A107</f>
        <v>02.11.2016</v>
      </c>
      <c r="E105" s="2">
        <f>'Исходные данные'!B107</f>
        <v>1706.11</v>
      </c>
      <c r="F105" s="13">
        <f t="shared" si="9"/>
        <v>1.2141576168177741</v>
      </c>
      <c r="G105" s="13">
        <f t="shared" si="10"/>
        <v>0.74985181213272156</v>
      </c>
      <c r="H105" s="13">
        <f t="shared" si="11"/>
        <v>2.160188435170754E-3</v>
      </c>
      <c r="I105" s="13">
        <f t="shared" si="15"/>
        <v>0.19405051684386035</v>
      </c>
      <c r="J105" s="19">
        <f t="shared" si="12"/>
        <v>4.1918568232501472E-4</v>
      </c>
      <c r="K105" s="13">
        <f t="shared" si="16"/>
        <v>1.0768165468144959</v>
      </c>
      <c r="L105" s="13">
        <f t="shared" si="13"/>
        <v>7.4009046445624421E-2</v>
      </c>
      <c r="M105" s="13">
        <f t="shared" si="17"/>
        <v>5.4773389557905864E-3</v>
      </c>
      <c r="N105" s="19">
        <f t="shared" si="14"/>
        <v>1.1832084267809078E-5</v>
      </c>
    </row>
    <row r="106" spans="1:14" x14ac:dyDescent="0.2">
      <c r="A106" s="5">
        <v>104</v>
      </c>
      <c r="B106" s="2" t="str">
        <f>'Исходные данные'!A356</f>
        <v>30.10.2015</v>
      </c>
      <c r="C106" s="2">
        <f>'Исходные данные'!B356</f>
        <v>1397.32</v>
      </c>
      <c r="D106" s="6" t="str">
        <f>'Исходные данные'!A108</f>
        <v>01.11.2016</v>
      </c>
      <c r="E106" s="2">
        <f>'Исходные данные'!B108</f>
        <v>1713.38</v>
      </c>
      <c r="F106" s="13">
        <f t="shared" si="9"/>
        <v>1.2261901354020555</v>
      </c>
      <c r="G106" s="13">
        <f t="shared" si="10"/>
        <v>0.74775894117410424</v>
      </c>
      <c r="H106" s="13">
        <f t="shared" si="11"/>
        <v>2.1541592497130949E-3</v>
      </c>
      <c r="I106" s="13">
        <f t="shared" si="15"/>
        <v>0.20391191146174623</v>
      </c>
      <c r="J106" s="19">
        <f t="shared" si="12"/>
        <v>4.392587302019983E-4</v>
      </c>
      <c r="K106" s="13">
        <f t="shared" si="16"/>
        <v>1.0874879908938617</v>
      </c>
      <c r="L106" s="13">
        <f t="shared" si="13"/>
        <v>8.3870441063510215E-2</v>
      </c>
      <c r="M106" s="13">
        <f t="shared" si="17"/>
        <v>7.0342508841877332E-3</v>
      </c>
      <c r="N106" s="19">
        <f t="shared" si="14"/>
        <v>1.5152896606975522E-5</v>
      </c>
    </row>
    <row r="107" spans="1:14" x14ac:dyDescent="0.2">
      <c r="A107" s="5">
        <v>105</v>
      </c>
      <c r="B107" s="2" t="str">
        <f>'Исходные данные'!A357</f>
        <v>29.10.2015</v>
      </c>
      <c r="C107" s="2">
        <f>'Исходные данные'!B357</f>
        <v>1396.67</v>
      </c>
      <c r="D107" s="6" t="str">
        <f>'Исходные данные'!A109</f>
        <v>31.10.2016</v>
      </c>
      <c r="E107" s="2">
        <f>'Исходные данные'!B109</f>
        <v>1703.79</v>
      </c>
      <c r="F107" s="13">
        <f t="shared" si="9"/>
        <v>1.2198944632590374</v>
      </c>
      <c r="G107" s="13">
        <f t="shared" si="10"/>
        <v>0.74567191151476586</v>
      </c>
      <c r="H107" s="13">
        <f t="shared" si="11"/>
        <v>2.1481468919898558E-3</v>
      </c>
      <c r="I107" s="13">
        <f t="shared" si="15"/>
        <v>0.19876434947796726</v>
      </c>
      <c r="J107" s="19">
        <f t="shared" si="12"/>
        <v>4.2697501956948087E-4</v>
      </c>
      <c r="K107" s="13">
        <f t="shared" si="16"/>
        <v>1.0819044621633094</v>
      </c>
      <c r="L107" s="13">
        <f t="shared" si="13"/>
        <v>7.8722879079731162E-2</v>
      </c>
      <c r="M107" s="13">
        <f t="shared" si="17"/>
        <v>6.1972916906019677E-3</v>
      </c>
      <c r="N107" s="19">
        <f t="shared" si="14"/>
        <v>1.3312692883921176E-5</v>
      </c>
    </row>
    <row r="108" spans="1:14" x14ac:dyDescent="0.2">
      <c r="A108" s="5">
        <v>106</v>
      </c>
      <c r="B108" s="2" t="str">
        <f>'Исходные данные'!A358</f>
        <v>28.10.2015</v>
      </c>
      <c r="C108" s="2">
        <f>'Исходные данные'!B358</f>
        <v>1393.82</v>
      </c>
      <c r="D108" s="6" t="str">
        <f>'Исходные данные'!A110</f>
        <v>28.10.2016</v>
      </c>
      <c r="E108" s="2">
        <f>'Исходные данные'!B110</f>
        <v>1702.52</v>
      </c>
      <c r="F108" s="13">
        <f t="shared" si="9"/>
        <v>1.221477665695714</v>
      </c>
      <c r="G108" s="13">
        <f t="shared" si="10"/>
        <v>0.74359070685137085</v>
      </c>
      <c r="H108" s="13">
        <f t="shared" si="11"/>
        <v>2.1421513150340537E-3</v>
      </c>
      <c r="I108" s="13">
        <f t="shared" si="15"/>
        <v>0.20006132722243478</v>
      </c>
      <c r="J108" s="19">
        <f t="shared" si="12"/>
        <v>4.2856163519699677E-4</v>
      </c>
      <c r="K108" s="13">
        <f t="shared" si="16"/>
        <v>1.0833085785293861</v>
      </c>
      <c r="L108" s="13">
        <f t="shared" si="13"/>
        <v>8.0019856824198779E-2</v>
      </c>
      <c r="M108" s="13">
        <f t="shared" si="17"/>
        <v>6.4031774861652655E-3</v>
      </c>
      <c r="N108" s="19">
        <f t="shared" si="14"/>
        <v>1.3716575072385369E-5</v>
      </c>
    </row>
    <row r="109" spans="1:14" x14ac:dyDescent="0.2">
      <c r="A109" s="5">
        <v>107</v>
      </c>
      <c r="B109" s="2" t="str">
        <f>'Исходные данные'!A359</f>
        <v>27.10.2015</v>
      </c>
      <c r="C109" s="2">
        <f>'Исходные данные'!B359</f>
        <v>1384.94</v>
      </c>
      <c r="D109" s="6" t="str">
        <f>'Исходные данные'!A111</f>
        <v>27.10.2016</v>
      </c>
      <c r="E109" s="2">
        <f>'Исходные данные'!B111</f>
        <v>1701.87</v>
      </c>
      <c r="F109" s="13">
        <f t="shared" si="9"/>
        <v>1.2288402385662915</v>
      </c>
      <c r="G109" s="13">
        <f t="shared" si="10"/>
        <v>0.74151531092608702</v>
      </c>
      <c r="H109" s="13">
        <f t="shared" si="11"/>
        <v>2.1361724720097932E-3</v>
      </c>
      <c r="I109" s="13">
        <f t="shared" si="15"/>
        <v>0.20607082910420302</v>
      </c>
      <c r="J109" s="19">
        <f t="shared" si="12"/>
        <v>4.4020283241663302E-4</v>
      </c>
      <c r="K109" s="13">
        <f t="shared" si="16"/>
        <v>1.0898383240783573</v>
      </c>
      <c r="L109" s="13">
        <f t="shared" si="13"/>
        <v>8.6029358705967049E-2</v>
      </c>
      <c r="M109" s="13">
        <f t="shared" si="17"/>
        <v>7.4010505593599413E-3</v>
      </c>
      <c r="N109" s="19">
        <f t="shared" si="14"/>
        <v>1.5809920468857389E-5</v>
      </c>
    </row>
    <row r="110" spans="1:14" x14ac:dyDescent="0.2">
      <c r="A110" s="5">
        <v>108</v>
      </c>
      <c r="B110" s="2" t="str">
        <f>'Исходные данные'!A360</f>
        <v>26.10.2015</v>
      </c>
      <c r="C110" s="2">
        <f>'Исходные данные'!B360</f>
        <v>1384.7</v>
      </c>
      <c r="D110" s="6" t="str">
        <f>'Исходные данные'!A112</f>
        <v>26.10.2016</v>
      </c>
      <c r="E110" s="2">
        <f>'Исходные данные'!B112</f>
        <v>1697.68</v>
      </c>
      <c r="F110" s="13">
        <f t="shared" si="9"/>
        <v>1.2260272983317686</v>
      </c>
      <c r="G110" s="13">
        <f t="shared" si="10"/>
        <v>0.73944570752645888</v>
      </c>
      <c r="H110" s="13">
        <f t="shared" si="11"/>
        <v>2.1302103162119017E-3</v>
      </c>
      <c r="I110" s="13">
        <f t="shared" si="15"/>
        <v>0.20377910344212599</v>
      </c>
      <c r="J110" s="19">
        <f t="shared" si="12"/>
        <v>4.3409234838082903E-4</v>
      </c>
      <c r="K110" s="13">
        <f t="shared" si="16"/>
        <v>1.0873435733575461</v>
      </c>
      <c r="L110" s="13">
        <f t="shared" si="13"/>
        <v>8.3737633043889953E-2</v>
      </c>
      <c r="M110" s="13">
        <f t="shared" si="17"/>
        <v>7.0119911877931634E-3</v>
      </c>
      <c r="N110" s="19">
        <f t="shared" si="14"/>
        <v>1.4937015965423942E-5</v>
      </c>
    </row>
    <row r="111" spans="1:14" x14ac:dyDescent="0.2">
      <c r="A111" s="5">
        <v>109</v>
      </c>
      <c r="B111" s="2" t="str">
        <f>'Исходные данные'!A361</f>
        <v>23.10.2015</v>
      </c>
      <c r="C111" s="2">
        <f>'Исходные данные'!B361</f>
        <v>1386.85</v>
      </c>
      <c r="D111" s="6" t="str">
        <f>'Исходные данные'!A113</f>
        <v>25.10.2016</v>
      </c>
      <c r="E111" s="2">
        <f>'Исходные данные'!B113</f>
        <v>1699.11</v>
      </c>
      <c r="F111" s="13">
        <f t="shared" si="9"/>
        <v>1.2251577315499154</v>
      </c>
      <c r="G111" s="13">
        <f t="shared" si="10"/>
        <v>0.73738188048528019</v>
      </c>
      <c r="H111" s="13">
        <f t="shared" si="11"/>
        <v>2.1242648010655601E-3</v>
      </c>
      <c r="I111" s="13">
        <f t="shared" si="15"/>
        <v>0.20306959615668571</v>
      </c>
      <c r="J111" s="19">
        <f t="shared" si="12"/>
        <v>4.3137359528224562E-4</v>
      </c>
      <c r="K111" s="13">
        <f t="shared" si="16"/>
        <v>1.0865723687904538</v>
      </c>
      <c r="L111" s="13">
        <f t="shared" si="13"/>
        <v>8.3028125758449756E-2</v>
      </c>
      <c r="M111" s="13">
        <f t="shared" si="17"/>
        <v>6.8936696669609412E-3</v>
      </c>
      <c r="N111" s="19">
        <f t="shared" si="14"/>
        <v>1.464397982369847E-5</v>
      </c>
    </row>
    <row r="112" spans="1:14" x14ac:dyDescent="0.2">
      <c r="A112" s="5">
        <v>110</v>
      </c>
      <c r="B112" s="2" t="str">
        <f>'Исходные данные'!A362</f>
        <v>22.10.2015</v>
      </c>
      <c r="C112" s="2">
        <f>'Исходные данные'!B362</f>
        <v>1381.07</v>
      </c>
      <c r="D112" s="6" t="str">
        <f>'Исходные данные'!A114</f>
        <v>24.10.2016</v>
      </c>
      <c r="E112" s="2">
        <f>'Исходные данные'!B114</f>
        <v>1692.71</v>
      </c>
      <c r="F112" s="13">
        <f t="shared" si="9"/>
        <v>1.2256511255765459</v>
      </c>
      <c r="G112" s="13">
        <f t="shared" si="10"/>
        <v>0.73532381368046862</v>
      </c>
      <c r="H112" s="13">
        <f t="shared" si="11"/>
        <v>2.1183358801259437E-3</v>
      </c>
      <c r="I112" s="13">
        <f t="shared" si="15"/>
        <v>0.20347223386697591</v>
      </c>
      <c r="J112" s="19">
        <f t="shared" si="12"/>
        <v>4.3102253360979229E-4</v>
      </c>
      <c r="K112" s="13">
        <f t="shared" si="16"/>
        <v>1.0870099518889049</v>
      </c>
      <c r="L112" s="13">
        <f t="shared" si="13"/>
        <v>8.3430763468739899E-2</v>
      </c>
      <c r="M112" s="13">
        <f t="shared" si="17"/>
        <v>6.9606922929768174E-3</v>
      </c>
      <c r="N112" s="19">
        <f t="shared" si="14"/>
        <v>1.474508423472892E-5</v>
      </c>
    </row>
    <row r="113" spans="1:14" x14ac:dyDescent="0.2">
      <c r="A113" s="5">
        <v>111</v>
      </c>
      <c r="B113" s="2" t="str">
        <f>'Исходные данные'!A363</f>
        <v>21.10.2015</v>
      </c>
      <c r="C113" s="2">
        <f>'Исходные данные'!B363</f>
        <v>1379.83</v>
      </c>
      <c r="D113" s="6" t="str">
        <f>'Исходные данные'!A115</f>
        <v>21.10.2016</v>
      </c>
      <c r="E113" s="2">
        <f>'Исходные данные'!B115</f>
        <v>1690.22</v>
      </c>
      <c r="F113" s="13">
        <f t="shared" si="9"/>
        <v>1.2249480008406834</v>
      </c>
      <c r="G113" s="13">
        <f t="shared" si="10"/>
        <v>0.73327149103493894</v>
      </c>
      <c r="H113" s="13">
        <f t="shared" si="11"/>
        <v>2.1124235070778576E-3</v>
      </c>
      <c r="I113" s="13">
        <f t="shared" si="15"/>
        <v>0.20289839480241637</v>
      </c>
      <c r="J113" s="19">
        <f t="shared" si="12"/>
        <v>4.2860733872898812E-4</v>
      </c>
      <c r="K113" s="13">
        <f t="shared" si="16"/>
        <v>1.0863863620521623</v>
      </c>
      <c r="L113" s="13">
        <f t="shared" si="13"/>
        <v>8.285692440418041E-2</v>
      </c>
      <c r="M113" s="13">
        <f t="shared" si="17"/>
        <v>6.8652699217200599E-3</v>
      </c>
      <c r="N113" s="19">
        <f t="shared" si="14"/>
        <v>1.4502357565076017E-5</v>
      </c>
    </row>
    <row r="114" spans="1:14" x14ac:dyDescent="0.2">
      <c r="A114" s="5">
        <v>112</v>
      </c>
      <c r="B114" s="2" t="str">
        <f>'Исходные данные'!A364</f>
        <v>20.10.2015</v>
      </c>
      <c r="C114" s="2">
        <f>'Исходные данные'!B364</f>
        <v>1377.77</v>
      </c>
      <c r="D114" s="6" t="str">
        <f>'Исходные данные'!A116</f>
        <v>20.10.2016</v>
      </c>
      <c r="E114" s="2">
        <f>'Исходные данные'!B116</f>
        <v>1695.19</v>
      </c>
      <c r="F114" s="13">
        <f t="shared" si="9"/>
        <v>1.230386784441525</v>
      </c>
      <c r="G114" s="13">
        <f t="shared" si="10"/>
        <v>0.73122489651647782</v>
      </c>
      <c r="H114" s="13">
        <f t="shared" si="11"/>
        <v>2.1065276357353727E-3</v>
      </c>
      <c r="I114" s="13">
        <f t="shared" si="15"/>
        <v>0.20732857884803904</v>
      </c>
      <c r="J114" s="19">
        <f t="shared" si="12"/>
        <v>4.3674338102113447E-4</v>
      </c>
      <c r="K114" s="13">
        <f t="shared" si="16"/>
        <v>1.0912099303391851</v>
      </c>
      <c r="L114" s="13">
        <f t="shared" si="13"/>
        <v>8.7287108449802947E-2</v>
      </c>
      <c r="M114" s="13">
        <f t="shared" si="17"/>
        <v>7.6190393015276537E-3</v>
      </c>
      <c r="N114" s="19">
        <f t="shared" si="14"/>
        <v>1.6049716846421935E-5</v>
      </c>
    </row>
    <row r="115" spans="1:14" x14ac:dyDescent="0.2">
      <c r="A115" s="5">
        <v>113</v>
      </c>
      <c r="B115" s="2" t="str">
        <f>'Исходные данные'!A365</f>
        <v>19.10.2015</v>
      </c>
      <c r="C115" s="2">
        <f>'Исходные данные'!B365</f>
        <v>1374.52</v>
      </c>
      <c r="D115" s="6" t="str">
        <f>'Исходные данные'!A117</f>
        <v>19.10.2016</v>
      </c>
      <c r="E115" s="2">
        <f>'Исходные данные'!B117</f>
        <v>1695.26</v>
      </c>
      <c r="F115" s="13">
        <f t="shared" si="9"/>
        <v>1.2333469138317377</v>
      </c>
      <c r="G115" s="13">
        <f t="shared" si="10"/>
        <v>0.72918401413761869</v>
      </c>
      <c r="H115" s="13">
        <f t="shared" si="11"/>
        <v>2.1006482200414691E-3</v>
      </c>
      <c r="I115" s="13">
        <f t="shared" si="15"/>
        <v>0.20973154213636852</v>
      </c>
      <c r="J115" s="19">
        <f t="shared" si="12"/>
        <v>4.4057219067531492E-4</v>
      </c>
      <c r="K115" s="13">
        <f t="shared" si="16"/>
        <v>1.0938352207165969</v>
      </c>
      <c r="L115" s="13">
        <f t="shared" si="13"/>
        <v>8.9690071738132468E-2</v>
      </c>
      <c r="M115" s="13">
        <f t="shared" si="17"/>
        <v>8.0443089683913411E-3</v>
      </c>
      <c r="N115" s="19">
        <f t="shared" si="14"/>
        <v>1.6898263315914896E-5</v>
      </c>
    </row>
    <row r="116" spans="1:14" x14ac:dyDescent="0.2">
      <c r="A116" s="5">
        <v>114</v>
      </c>
      <c r="B116" s="2" t="str">
        <f>'Исходные данные'!A366</f>
        <v>16.10.2015</v>
      </c>
      <c r="C116" s="2">
        <f>'Исходные данные'!B366</f>
        <v>1380.41</v>
      </c>
      <c r="D116" s="6" t="str">
        <f>'Исходные данные'!A118</f>
        <v>18.10.2016</v>
      </c>
      <c r="E116" s="2">
        <f>'Исходные данные'!B118</f>
        <v>1694.01</v>
      </c>
      <c r="F116" s="13">
        <f t="shared" si="9"/>
        <v>1.2271788816366151</v>
      </c>
      <c r="G116" s="13">
        <f t="shared" si="10"/>
        <v>0.72714882795551694</v>
      </c>
      <c r="H116" s="13">
        <f t="shared" si="11"/>
        <v>2.0947852140676734E-3</v>
      </c>
      <c r="I116" s="13">
        <f t="shared" si="15"/>
        <v>0.20471794290766743</v>
      </c>
      <c r="J116" s="19">
        <f t="shared" si="12"/>
        <v>4.2884011985733184E-4</v>
      </c>
      <c r="K116" s="13">
        <f t="shared" si="16"/>
        <v>1.0883648937697543</v>
      </c>
      <c r="L116" s="13">
        <f t="shared" si="13"/>
        <v>8.4676472509431402E-2</v>
      </c>
      <c r="M116" s="13">
        <f t="shared" si="17"/>
        <v>7.1701049966404846E-3</v>
      </c>
      <c r="N116" s="19">
        <f t="shared" si="14"/>
        <v>1.5019829930275231E-5</v>
      </c>
    </row>
    <row r="117" spans="1:14" x14ac:dyDescent="0.2">
      <c r="A117" s="5">
        <v>115</v>
      </c>
      <c r="B117" s="2" t="str">
        <f>'Исходные данные'!A367</f>
        <v>15.10.2015</v>
      </c>
      <c r="C117" s="2">
        <f>'Исходные данные'!B367</f>
        <v>1383.85</v>
      </c>
      <c r="D117" s="6" t="str">
        <f>'Исходные данные'!A119</f>
        <v>17.10.2016</v>
      </c>
      <c r="E117" s="2">
        <f>'Исходные данные'!B119</f>
        <v>1688.89</v>
      </c>
      <c r="F117" s="13">
        <f t="shared" si="9"/>
        <v>1.2204285146511547</v>
      </c>
      <c r="G117" s="13">
        <f t="shared" si="10"/>
        <v>0.72511932207182461</v>
      </c>
      <c r="H117" s="13">
        <f t="shared" si="11"/>
        <v>2.0889385720137001E-3</v>
      </c>
      <c r="I117" s="13">
        <f t="shared" si="15"/>
        <v>0.19920203859164382</v>
      </c>
      <c r="J117" s="19">
        <f t="shared" si="12"/>
        <v>4.161208220378464E-4</v>
      </c>
      <c r="K117" s="13">
        <f t="shared" si="16"/>
        <v>1.0823781036147286</v>
      </c>
      <c r="L117" s="13">
        <f t="shared" si="13"/>
        <v>7.9160568193407832E-2</v>
      </c>
      <c r="M117" s="13">
        <f t="shared" si="17"/>
        <v>6.2663955567031655E-3</v>
      </c>
      <c r="N117" s="19">
        <f t="shared" si="14"/>
        <v>1.3090115385892506E-5</v>
      </c>
    </row>
    <row r="118" spans="1:14" x14ac:dyDescent="0.2">
      <c r="A118" s="5">
        <v>116</v>
      </c>
      <c r="B118" s="2" t="str">
        <f>'Исходные данные'!A368</f>
        <v>14.10.2015</v>
      </c>
      <c r="C118" s="2">
        <f>'Исходные данные'!B368</f>
        <v>1375.46</v>
      </c>
      <c r="D118" s="6" t="str">
        <f>'Исходные данные'!A120</f>
        <v>14.10.2016</v>
      </c>
      <c r="E118" s="2">
        <f>'Исходные данные'!B120</f>
        <v>1690.09</v>
      </c>
      <c r="F118" s="13">
        <f t="shared" si="9"/>
        <v>1.2287452924839688</v>
      </c>
      <c r="G118" s="13">
        <f t="shared" si="10"/>
        <v>0.72309548063256746</v>
      </c>
      <c r="H118" s="13">
        <f t="shared" si="11"/>
        <v>2.0831082482070961E-3</v>
      </c>
      <c r="I118" s="13">
        <f t="shared" si="15"/>
        <v>0.20599356132965732</v>
      </c>
      <c r="J118" s="19">
        <f t="shared" si="12"/>
        <v>4.2910688668336346E-4</v>
      </c>
      <c r="K118" s="13">
        <f t="shared" si="16"/>
        <v>1.089754117949693</v>
      </c>
      <c r="L118" s="13">
        <f t="shared" si="13"/>
        <v>8.5952090931421199E-2</v>
      </c>
      <c r="M118" s="13">
        <f t="shared" si="17"/>
        <v>7.3877619354832912E-3</v>
      </c>
      <c r="N118" s="19">
        <f t="shared" si="14"/>
        <v>1.5389507823595666E-5</v>
      </c>
    </row>
    <row r="119" spans="1:14" x14ac:dyDescent="0.2">
      <c r="A119" s="5">
        <v>117</v>
      </c>
      <c r="B119" s="2" t="str">
        <f>'Исходные данные'!A369</f>
        <v>13.10.2015</v>
      </c>
      <c r="C119" s="2">
        <f>'Исходные данные'!B369</f>
        <v>1368.39</v>
      </c>
      <c r="D119" s="6" t="str">
        <f>'Исходные данные'!A121</f>
        <v>13.10.2016</v>
      </c>
      <c r="E119" s="2">
        <f>'Исходные данные'!B121</f>
        <v>1696.11</v>
      </c>
      <c r="F119" s="13">
        <f t="shared" si="9"/>
        <v>1.2394931269594194</v>
      </c>
      <c r="G119" s="13">
        <f t="shared" si="10"/>
        <v>0.72107728782801972</v>
      </c>
      <c r="H119" s="13">
        <f t="shared" si="11"/>
        <v>2.07729419710288E-3</v>
      </c>
      <c r="I119" s="13">
        <f t="shared" si="15"/>
        <v>0.21470252746718138</v>
      </c>
      <c r="J119" s="19">
        <f t="shared" si="12"/>
        <v>4.460003144108976E-4</v>
      </c>
      <c r="K119" s="13">
        <f t="shared" si="16"/>
        <v>1.0992861966891254</v>
      </c>
      <c r="L119" s="13">
        <f t="shared" si="13"/>
        <v>9.4661057068945356E-2</v>
      </c>
      <c r="M119" s="13">
        <f t="shared" si="17"/>
        <v>8.9607157254101219E-3</v>
      </c>
      <c r="N119" s="19">
        <f t="shared" si="14"/>
        <v>1.8614042778282969E-5</v>
      </c>
    </row>
    <row r="120" spans="1:14" x14ac:dyDescent="0.2">
      <c r="A120" s="5">
        <v>118</v>
      </c>
      <c r="B120" s="2" t="str">
        <f>'Исходные данные'!A370</f>
        <v>12.10.2015</v>
      </c>
      <c r="C120" s="2">
        <f>'Исходные данные'!B370</f>
        <v>1368.58</v>
      </c>
      <c r="D120" s="6" t="str">
        <f>'Исходные данные'!A122</f>
        <v>12.10.2016</v>
      </c>
      <c r="E120" s="2">
        <f>'Исходные данные'!B122</f>
        <v>1702.74</v>
      </c>
      <c r="F120" s="13">
        <f t="shared" si="9"/>
        <v>1.2441654853936197</v>
      </c>
      <c r="G120" s="13">
        <f t="shared" si="10"/>
        <v>0.71906472789258202</v>
      </c>
      <c r="H120" s="13">
        <f t="shared" si="11"/>
        <v>2.0714963732831903E-3</v>
      </c>
      <c r="I120" s="13">
        <f t="shared" si="15"/>
        <v>0.21846501231344748</v>
      </c>
      <c r="J120" s="19">
        <f t="shared" si="12"/>
        <v>4.5254948069657397E-4</v>
      </c>
      <c r="K120" s="13">
        <f t="shared" si="16"/>
        <v>1.1034300350218962</v>
      </c>
      <c r="L120" s="13">
        <f t="shared" si="13"/>
        <v>9.8423541915211396E-2</v>
      </c>
      <c r="M120" s="13">
        <f t="shared" si="17"/>
        <v>9.6871936031353665E-3</v>
      </c>
      <c r="N120" s="19">
        <f t="shared" si="14"/>
        <v>2.0066986416187031E-5</v>
      </c>
    </row>
    <row r="121" spans="1:14" x14ac:dyDescent="0.2">
      <c r="A121" s="5">
        <v>119</v>
      </c>
      <c r="B121" s="2" t="str">
        <f>'Исходные данные'!A371</f>
        <v>09.10.2015</v>
      </c>
      <c r="C121" s="2">
        <f>'Исходные данные'!B371</f>
        <v>1369.4</v>
      </c>
      <c r="D121" s="6" t="str">
        <f>'Исходные данные'!A123</f>
        <v>11.10.2016</v>
      </c>
      <c r="E121" s="2">
        <f>'Исходные данные'!B123</f>
        <v>1702.57</v>
      </c>
      <c r="F121" s="13">
        <f t="shared" si="9"/>
        <v>1.2432963341609462</v>
      </c>
      <c r="G121" s="13">
        <f t="shared" si="10"/>
        <v>0.71705778510465679</v>
      </c>
      <c r="H121" s="13">
        <f t="shared" si="11"/>
        <v>2.0657147314569273E-3</v>
      </c>
      <c r="I121" s="13">
        <f t="shared" si="15"/>
        <v>0.21776618649733864</v>
      </c>
      <c r="J121" s="19">
        <f t="shared" si="12"/>
        <v>4.4984281946074903E-4</v>
      </c>
      <c r="K121" s="13">
        <f t="shared" si="16"/>
        <v>1.1026591989985799</v>
      </c>
      <c r="L121" s="13">
        <f t="shared" si="13"/>
        <v>9.7724716099102604E-2</v>
      </c>
      <c r="M121" s="13">
        <f t="shared" si="17"/>
        <v>9.5501201366501951E-3</v>
      </c>
      <c r="N121" s="19">
        <f t="shared" si="14"/>
        <v>1.9727823853461752E-5</v>
      </c>
    </row>
    <row r="122" spans="1:14" x14ac:dyDescent="0.2">
      <c r="A122" s="5">
        <v>120</v>
      </c>
      <c r="B122" s="2" t="str">
        <f>'Исходные данные'!A372</f>
        <v>08.10.2015</v>
      </c>
      <c r="C122" s="2">
        <f>'Исходные данные'!B372</f>
        <v>1361.13</v>
      </c>
      <c r="D122" s="6" t="str">
        <f>'Исходные данные'!A124</f>
        <v>10.10.2016</v>
      </c>
      <c r="E122" s="2">
        <f>'Исходные данные'!B124</f>
        <v>1698.56</v>
      </c>
      <c r="F122" s="13">
        <f t="shared" si="9"/>
        <v>1.2479043147972639</v>
      </c>
      <c r="G122" s="13">
        <f t="shared" si="10"/>
        <v>0.71505644378652666</v>
      </c>
      <c r="H122" s="13">
        <f t="shared" si="11"/>
        <v>2.059949226459403E-3</v>
      </c>
      <c r="I122" s="13">
        <f t="shared" si="15"/>
        <v>0.22146559617235148</v>
      </c>
      <c r="J122" s="19">
        <f t="shared" si="12"/>
        <v>4.5620788352260597E-4</v>
      </c>
      <c r="K122" s="13">
        <f t="shared" si="16"/>
        <v>1.1067459417145649</v>
      </c>
      <c r="L122" s="13">
        <f t="shared" si="13"/>
        <v>0.10142412577411541</v>
      </c>
      <c r="M122" s="13">
        <f t="shared" si="17"/>
        <v>1.0286853289043574E-2</v>
      </c>
      <c r="N122" s="19">
        <f t="shared" si="14"/>
        <v>2.1190395475466677E-5</v>
      </c>
    </row>
    <row r="123" spans="1:14" x14ac:dyDescent="0.2">
      <c r="A123" s="5">
        <v>121</v>
      </c>
      <c r="B123" s="2" t="str">
        <f>'Исходные данные'!A373</f>
        <v>07.10.2015</v>
      </c>
      <c r="C123" s="2">
        <f>'Исходные данные'!B373</f>
        <v>1363.41</v>
      </c>
      <c r="D123" s="6" t="str">
        <f>'Исходные данные'!A125</f>
        <v>07.10.2016</v>
      </c>
      <c r="E123" s="2">
        <f>'Исходные данные'!B125</f>
        <v>1694.04</v>
      </c>
      <c r="F123" s="13">
        <f t="shared" si="9"/>
        <v>1.2425022553743921</v>
      </c>
      <c r="G123" s="13">
        <f t="shared" si="10"/>
        <v>0.71306068830423142</v>
      </c>
      <c r="H123" s="13">
        <f t="shared" si="11"/>
        <v>2.054199813251984E-3</v>
      </c>
      <c r="I123" s="13">
        <f t="shared" si="15"/>
        <v>0.21712729417765689</v>
      </c>
      <c r="J123" s="19">
        <f t="shared" si="12"/>
        <v>4.4602284715165137E-4</v>
      </c>
      <c r="K123" s="13">
        <f t="shared" si="16"/>
        <v>1.1019549435007832</v>
      </c>
      <c r="L123" s="13">
        <f t="shared" si="13"/>
        <v>9.708582377942096E-2</v>
      </c>
      <c r="M123" s="13">
        <f t="shared" si="17"/>
        <v>9.4256571789287716E-3</v>
      </c>
      <c r="N123" s="19">
        <f t="shared" si="14"/>
        <v>1.9362183216732705E-5</v>
      </c>
    </row>
    <row r="124" spans="1:14" x14ac:dyDescent="0.2">
      <c r="A124" s="5">
        <v>122</v>
      </c>
      <c r="B124" s="2" t="str">
        <f>'Исходные данные'!A374</f>
        <v>06.10.2015</v>
      </c>
      <c r="C124" s="2">
        <f>'Исходные данные'!B374</f>
        <v>1362.77</v>
      </c>
      <c r="D124" s="6" t="str">
        <f>'Исходные данные'!A126</f>
        <v>06.10.2016</v>
      </c>
      <c r="E124" s="2">
        <f>'Исходные данные'!B126</f>
        <v>1689.65</v>
      </c>
      <c r="F124" s="13">
        <f t="shared" si="9"/>
        <v>1.2398643938448894</v>
      </c>
      <c r="G124" s="13">
        <f t="shared" si="10"/>
        <v>0.71107050306744579</v>
      </c>
      <c r="H124" s="13">
        <f t="shared" si="11"/>
        <v>2.0484664469217432E-3</v>
      </c>
      <c r="I124" s="13">
        <f t="shared" si="15"/>
        <v>0.21500201383421777</v>
      </c>
      <c r="J124" s="19">
        <f t="shared" si="12"/>
        <v>4.4042441135999953E-4</v>
      </c>
      <c r="K124" s="13">
        <f t="shared" si="16"/>
        <v>1.0996154672220619</v>
      </c>
      <c r="L124" s="13">
        <f t="shared" si="13"/>
        <v>9.4960543435981815E-2</v>
      </c>
      <c r="M124" s="13">
        <f t="shared" si="17"/>
        <v>9.0175048096569812E-3</v>
      </c>
      <c r="N124" s="19">
        <f t="shared" si="14"/>
        <v>1.8472056037537768E-5</v>
      </c>
    </row>
    <row r="125" spans="1:14" x14ac:dyDescent="0.2">
      <c r="A125" s="5">
        <v>123</v>
      </c>
      <c r="B125" s="2" t="str">
        <f>'Исходные данные'!A375</f>
        <v>05.10.2015</v>
      </c>
      <c r="C125" s="2">
        <f>'Исходные данные'!B375</f>
        <v>1356.61</v>
      </c>
      <c r="D125" s="6" t="str">
        <f>'Исходные данные'!A127</f>
        <v>05.10.2016</v>
      </c>
      <c r="E125" s="2">
        <f>'Исходные данные'!B127</f>
        <v>1687.6</v>
      </c>
      <c r="F125" s="13">
        <f t="shared" si="9"/>
        <v>1.2439831639159376</v>
      </c>
      <c r="G125" s="13">
        <f t="shared" si="10"/>
        <v>0.70908587252935784</v>
      </c>
      <c r="H125" s="13">
        <f t="shared" si="11"/>
        <v>2.0427490826811063E-3</v>
      </c>
      <c r="I125" s="13">
        <f t="shared" si="15"/>
        <v>0.21831846039577241</v>
      </c>
      <c r="J125" s="19">
        <f t="shared" si="12"/>
        <v>4.4596983470581553E-4</v>
      </c>
      <c r="K125" s="13">
        <f t="shared" si="16"/>
        <v>1.1032683370831045</v>
      </c>
      <c r="L125" s="13">
        <f t="shared" si="13"/>
        <v>9.827698999753641E-2</v>
      </c>
      <c r="M125" s="13">
        <f t="shared" si="17"/>
        <v>9.6583667629758629E-3</v>
      </c>
      <c r="N125" s="19">
        <f t="shared" si="14"/>
        <v>1.972961984526663E-5</v>
      </c>
    </row>
    <row r="126" spans="1:14" x14ac:dyDescent="0.2">
      <c r="A126" s="5">
        <v>124</v>
      </c>
      <c r="B126" s="2" t="str">
        <f>'Исходные данные'!A376</f>
        <v>02.10.2015</v>
      </c>
      <c r="C126" s="2">
        <f>'Исходные данные'!B376</f>
        <v>1344.45</v>
      </c>
      <c r="D126" s="6" t="str">
        <f>'Исходные данные'!A128</f>
        <v>04.10.2016</v>
      </c>
      <c r="E126" s="2">
        <f>'Исходные данные'!B128</f>
        <v>1694.81</v>
      </c>
      <c r="F126" s="13">
        <f t="shared" si="9"/>
        <v>1.2605972702592136</v>
      </c>
      <c r="G126" s="13">
        <f t="shared" si="10"/>
        <v>0.70710678118654746</v>
      </c>
      <c r="H126" s="13">
        <f t="shared" si="11"/>
        <v>2.0370476758675041E-3</v>
      </c>
      <c r="I126" s="13">
        <f t="shared" si="15"/>
        <v>0.23158563266474363</v>
      </c>
      <c r="J126" s="19">
        <f t="shared" si="12"/>
        <v>4.7175097478402157E-4</v>
      </c>
      <c r="K126" s="13">
        <f t="shared" si="16"/>
        <v>1.1180031164669086</v>
      </c>
      <c r="L126" s="13">
        <f t="shared" si="13"/>
        <v>0.11154416226650761</v>
      </c>
      <c r="M126" s="13">
        <f t="shared" si="17"/>
        <v>1.2442100135736971E-2</v>
      </c>
      <c r="N126" s="19">
        <f t="shared" si="14"/>
        <v>2.5345151164413756E-5</v>
      </c>
    </row>
    <row r="127" spans="1:14" x14ac:dyDescent="0.2">
      <c r="A127" s="5">
        <v>125</v>
      </c>
      <c r="B127" s="2" t="str">
        <f>'Исходные данные'!A377</f>
        <v>01.10.2015</v>
      </c>
      <c r="C127" s="2">
        <f>'Исходные данные'!B377</f>
        <v>1350.77</v>
      </c>
      <c r="D127" s="6" t="str">
        <f>'Исходные данные'!A129</f>
        <v>03.10.2016</v>
      </c>
      <c r="E127" s="2">
        <f>'Исходные данные'!B129</f>
        <v>1696.93</v>
      </c>
      <c r="F127" s="13">
        <f t="shared" si="9"/>
        <v>1.2562686467718414</v>
      </c>
      <c r="G127" s="13">
        <f t="shared" si="10"/>
        <v>0.70513321357886583</v>
      </c>
      <c r="H127" s="13">
        <f t="shared" si="11"/>
        <v>2.0313621819430232E-3</v>
      </c>
      <c r="I127" s="13">
        <f t="shared" si="15"/>
        <v>0.22814593591655535</v>
      </c>
      <c r="J127" s="19">
        <f t="shared" si="12"/>
        <v>4.6344702618488702E-4</v>
      </c>
      <c r="K127" s="13">
        <f t="shared" si="16"/>
        <v>1.1141641310406598</v>
      </c>
      <c r="L127" s="13">
        <f t="shared" si="13"/>
        <v>0.10810446551831927</v>
      </c>
      <c r="M127" s="13">
        <f t="shared" si="17"/>
        <v>1.1686575465001472E-2</v>
      </c>
      <c r="N127" s="19">
        <f t="shared" si="14"/>
        <v>2.3739667436027193E-5</v>
      </c>
    </row>
    <row r="128" spans="1:14" x14ac:dyDescent="0.2">
      <c r="A128" s="5">
        <v>126</v>
      </c>
      <c r="B128" s="2" t="str">
        <f>'Исходные данные'!A378</f>
        <v>30.09.2015</v>
      </c>
      <c r="C128" s="2">
        <f>'Исходные данные'!B378</f>
        <v>1355.04</v>
      </c>
      <c r="D128" s="6" t="str">
        <f>'Исходные данные'!A130</f>
        <v>30.09.2016</v>
      </c>
      <c r="E128" s="2">
        <f>'Исходные данные'!B130</f>
        <v>1692.43</v>
      </c>
      <c r="F128" s="13">
        <f t="shared" si="9"/>
        <v>1.2489889597355059</v>
      </c>
      <c r="G128" s="13">
        <f t="shared" si="10"/>
        <v>0.70316515428931314</v>
      </c>
      <c r="H128" s="13">
        <f t="shared" si="11"/>
        <v>2.0256925564940556E-3</v>
      </c>
      <c r="I128" s="13">
        <f t="shared" si="15"/>
        <v>0.22233439182135226</v>
      </c>
      <c r="J128" s="19">
        <f t="shared" si="12"/>
        <v>4.503811225651461E-4</v>
      </c>
      <c r="K128" s="13">
        <f t="shared" si="16"/>
        <v>1.1077078955834363</v>
      </c>
      <c r="L128" s="13">
        <f t="shared" si="13"/>
        <v>0.1022929214231162</v>
      </c>
      <c r="M128" s="13">
        <f t="shared" si="17"/>
        <v>1.0463841773275818E-2</v>
      </c>
      <c r="N128" s="19">
        <f t="shared" si="14"/>
        <v>2.1196526392456386E-5</v>
      </c>
    </row>
    <row r="129" spans="1:14" x14ac:dyDescent="0.2">
      <c r="A129" s="5">
        <v>127</v>
      </c>
      <c r="B129" s="2" t="str">
        <f>'Исходные данные'!A379</f>
        <v>29.09.2015</v>
      </c>
      <c r="C129" s="2">
        <f>'Исходные данные'!B379</f>
        <v>1344.5</v>
      </c>
      <c r="D129" s="6" t="str">
        <f>'Исходные данные'!A131</f>
        <v>29.09.2016</v>
      </c>
      <c r="E129" s="2">
        <f>'Исходные данные'!B131</f>
        <v>1698.28</v>
      </c>
      <c r="F129" s="13">
        <f t="shared" si="9"/>
        <v>1.2631312755671253</v>
      </c>
      <c r="G129" s="13">
        <f t="shared" si="10"/>
        <v>0.7012025879439201</v>
      </c>
      <c r="H129" s="13">
        <f t="shared" si="11"/>
        <v>2.0200387552309564E-3</v>
      </c>
      <c r="I129" s="13">
        <f t="shared" si="15"/>
        <v>0.23359377745009655</v>
      </c>
      <c r="J129" s="19">
        <f t="shared" si="12"/>
        <v>4.7186848342999007E-4</v>
      </c>
      <c r="K129" s="13">
        <f t="shared" si="16"/>
        <v>1.1202504843600711</v>
      </c>
      <c r="L129" s="13">
        <f t="shared" si="13"/>
        <v>0.11355230705186042</v>
      </c>
      <c r="M129" s="13">
        <f t="shared" si="17"/>
        <v>1.289412643679998E-2</v>
      </c>
      <c r="N129" s="19">
        <f t="shared" si="14"/>
        <v>2.6046635117184001E-5</v>
      </c>
    </row>
    <row r="130" spans="1:14" x14ac:dyDescent="0.2">
      <c r="A130" s="5">
        <v>128</v>
      </c>
      <c r="B130" s="2" t="str">
        <f>'Исходные данные'!A380</f>
        <v>28.09.2015</v>
      </c>
      <c r="C130" s="2">
        <f>'Исходные данные'!B380</f>
        <v>1347.71</v>
      </c>
      <c r="D130" s="6" t="str">
        <f>'Исходные данные'!A132</f>
        <v>28.09.2016</v>
      </c>
      <c r="E130" s="2">
        <f>'Исходные данные'!B132</f>
        <v>1689.44</v>
      </c>
      <c r="F130" s="13">
        <f t="shared" ref="F130:F193" si="18">E130/C130</f>
        <v>1.2535634520779693</v>
      </c>
      <c r="G130" s="13">
        <f t="shared" ref="G130:G193" si="19">1/POWER(2,A130/248)</f>
        <v>0.69924549921162626</v>
      </c>
      <c r="H130" s="13">
        <f t="shared" ref="H130:H193" si="20">G130/SUM(G$2:G$1242)</f>
        <v>2.0144007339876926E-3</v>
      </c>
      <c r="I130" s="13">
        <f t="shared" si="15"/>
        <v>0.22599025726164676</v>
      </c>
      <c r="J130" s="19">
        <f t="shared" ref="J130:J193" si="21">H130*I130</f>
        <v>4.552349401019287E-4</v>
      </c>
      <c r="K130" s="13">
        <f t="shared" si="16"/>
        <v>1.1117649380789165</v>
      </c>
      <c r="L130" s="13">
        <f t="shared" ref="L130:L193" si="22">LN(K130)</f>
        <v>0.10594878686341071</v>
      </c>
      <c r="M130" s="13">
        <f t="shared" si="17"/>
        <v>1.122514543782842E-2</v>
      </c>
      <c r="N130" s="19">
        <f t="shared" ref="N130:N193" si="23">M130*H130</f>
        <v>2.2611941209080168E-5</v>
      </c>
    </row>
    <row r="131" spans="1:14" x14ac:dyDescent="0.2">
      <c r="A131" s="5">
        <v>129</v>
      </c>
      <c r="B131" s="2" t="str">
        <f>'Исходные данные'!A381</f>
        <v>25.09.2015</v>
      </c>
      <c r="C131" s="2">
        <f>'Исходные данные'!B381</f>
        <v>1354.36</v>
      </c>
      <c r="D131" s="6" t="str">
        <f>'Исходные данные'!A133</f>
        <v>27.09.2016</v>
      </c>
      <c r="E131" s="2">
        <f>'Исходные данные'!B133</f>
        <v>1689.5</v>
      </c>
      <c r="F131" s="13">
        <f t="shared" si="18"/>
        <v>1.2474526713724565</v>
      </c>
      <c r="G131" s="13">
        <f t="shared" si="19"/>
        <v>0.69729387280416111</v>
      </c>
      <c r="H131" s="13">
        <f t="shared" si="20"/>
        <v>2.0087784487215019E-3</v>
      </c>
      <c r="I131" s="13">
        <f t="shared" ref="I131:I194" si="24">LN(F131)</f>
        <v>0.22110360914424901</v>
      </c>
      <c r="J131" s="19">
        <f t="shared" si="21"/>
        <v>4.4414816498350982E-4</v>
      </c>
      <c r="K131" s="13">
        <f t="shared" ref="K131:K194" si="25">F131/GEOMEAN(F$2:F$1242)</f>
        <v>1.1063453865425212</v>
      </c>
      <c r="L131" s="13">
        <f t="shared" si="22"/>
        <v>0.101062138746013</v>
      </c>
      <c r="M131" s="13">
        <f t="shared" ref="M131:M194" si="26">POWER(L131-AVERAGE(L$2:L$1242),2)</f>
        <v>1.0213555887918373E-2</v>
      </c>
      <c r="N131" s="19">
        <f t="shared" si="23"/>
        <v>2.0516770952463031E-5</v>
      </c>
    </row>
    <row r="132" spans="1:14" x14ac:dyDescent="0.2">
      <c r="A132" s="5">
        <v>130</v>
      </c>
      <c r="B132" s="2" t="str">
        <f>'Исходные данные'!A382</f>
        <v>24.09.2015</v>
      </c>
      <c r="C132" s="2">
        <f>'Исходные данные'!B382</f>
        <v>1349.52</v>
      </c>
      <c r="D132" s="6" t="str">
        <f>'Исходные данные'!A134</f>
        <v>26.09.2016</v>
      </c>
      <c r="E132" s="2">
        <f>'Исходные данные'!B134</f>
        <v>1698.51</v>
      </c>
      <c r="F132" s="13">
        <f t="shared" si="18"/>
        <v>1.2586030588653743</v>
      </c>
      <c r="G132" s="13">
        <f t="shared" si="19"/>
        <v>0.6953476934759244</v>
      </c>
      <c r="H132" s="13">
        <f t="shared" si="20"/>
        <v>2.0031718555125477E-3</v>
      </c>
      <c r="I132" s="13">
        <f t="shared" si="24"/>
        <v>0.23000242247908737</v>
      </c>
      <c r="J132" s="19">
        <f t="shared" si="21"/>
        <v>4.6073437940981435E-4</v>
      </c>
      <c r="K132" s="13">
        <f t="shared" si="25"/>
        <v>1.1162344829740345</v>
      </c>
      <c r="L132" s="13">
        <f t="shared" si="22"/>
        <v>0.10996095208085141</v>
      </c>
      <c r="M132" s="13">
        <f t="shared" si="26"/>
        <v>1.2091410982527291E-2</v>
      </c>
      <c r="N132" s="19">
        <f t="shared" si="23"/>
        <v>2.4221174173633992E-5</v>
      </c>
    </row>
    <row r="133" spans="1:14" x14ac:dyDescent="0.2">
      <c r="A133" s="5">
        <v>131</v>
      </c>
      <c r="B133" s="2" t="str">
        <f>'Исходные данные'!A383</f>
        <v>23.09.2015</v>
      </c>
      <c r="C133" s="2">
        <f>'Исходные данные'!B383</f>
        <v>1357.57</v>
      </c>
      <c r="D133" s="6" t="str">
        <f>'Исходные данные'!A135</f>
        <v>23.09.2016</v>
      </c>
      <c r="E133" s="2">
        <f>'Исходные данные'!B135</f>
        <v>1702.18</v>
      </c>
      <c r="F133" s="13">
        <f t="shared" si="18"/>
        <v>1.2538432640674146</v>
      </c>
      <c r="G133" s="13">
        <f t="shared" si="19"/>
        <v>0.69340694602386688</v>
      </c>
      <c r="H133" s="13">
        <f t="shared" si="20"/>
        <v>1.9975809105635747E-3</v>
      </c>
      <c r="I133" s="13">
        <f t="shared" si="24"/>
        <v>0.22621344561701423</v>
      </c>
      <c r="J133" s="19">
        <f t="shared" si="21"/>
        <v>4.5187966067735899E-4</v>
      </c>
      <c r="K133" s="13">
        <f t="shared" si="25"/>
        <v>1.1120130987592585</v>
      </c>
      <c r="L133" s="13">
        <f t="shared" si="22"/>
        <v>0.10617197521877815</v>
      </c>
      <c r="M133" s="13">
        <f t="shared" si="26"/>
        <v>1.1272488321856833E-2</v>
      </c>
      <c r="N133" s="19">
        <f t="shared" si="23"/>
        <v>2.2517707486292036E-5</v>
      </c>
    </row>
    <row r="134" spans="1:14" x14ac:dyDescent="0.2">
      <c r="A134" s="5">
        <v>132</v>
      </c>
      <c r="B134" s="2" t="str">
        <f>'Исходные данные'!A384</f>
        <v>22.09.2015</v>
      </c>
      <c r="C134" s="2">
        <f>'Исходные данные'!B384</f>
        <v>1366.43</v>
      </c>
      <c r="D134" s="6" t="str">
        <f>'Исходные данные'!A136</f>
        <v>22.09.2016</v>
      </c>
      <c r="E134" s="2">
        <f>'Исходные данные'!B136</f>
        <v>1704.41</v>
      </c>
      <c r="F134" s="13">
        <f t="shared" si="18"/>
        <v>1.2473452719861244</v>
      </c>
      <c r="G134" s="13">
        <f t="shared" si="19"/>
        <v>0.69147161528737211</v>
      </c>
      <c r="H134" s="13">
        <f t="shared" si="20"/>
        <v>1.9920055701995688E-3</v>
      </c>
      <c r="I134" s="13">
        <f t="shared" si="24"/>
        <v>0.22101751047907708</v>
      </c>
      <c r="J134" s="19">
        <f t="shared" si="21"/>
        <v>4.402681119859631E-4</v>
      </c>
      <c r="K134" s="13">
        <f t="shared" si="25"/>
        <v>1.1062501357820613</v>
      </c>
      <c r="L134" s="13">
        <f t="shared" si="22"/>
        <v>0.10097604008084109</v>
      </c>
      <c r="M134" s="13">
        <f t="shared" si="26"/>
        <v>1.0196160670407618E-2</v>
      </c>
      <c r="N134" s="19">
        <f t="shared" si="23"/>
        <v>2.0310808850101745E-5</v>
      </c>
    </row>
    <row r="135" spans="1:14" x14ac:dyDescent="0.2">
      <c r="A135" s="5">
        <v>133</v>
      </c>
      <c r="B135" s="2" t="str">
        <f>'Исходные данные'!A385</f>
        <v>21.09.2015</v>
      </c>
      <c r="C135" s="2">
        <f>'Исходные данные'!B385</f>
        <v>1375.64</v>
      </c>
      <c r="D135" s="6" t="str">
        <f>'Исходные данные'!A137</f>
        <v>21.09.2016</v>
      </c>
      <c r="E135" s="2">
        <f>'Исходные данные'!B137</f>
        <v>1691.67</v>
      </c>
      <c r="F135" s="13">
        <f t="shared" si="18"/>
        <v>1.2297330696984676</v>
      </c>
      <c r="G135" s="13">
        <f t="shared" si="19"/>
        <v>0.68954168614813716</v>
      </c>
      <c r="H135" s="13">
        <f t="shared" si="20"/>
        <v>1.986445790867414E-3</v>
      </c>
      <c r="I135" s="13">
        <f t="shared" si="24"/>
        <v>0.20679712932752603</v>
      </c>
      <c r="J135" s="19">
        <f t="shared" si="21"/>
        <v>4.1079128711612832E-4</v>
      </c>
      <c r="K135" s="13">
        <f t="shared" si="25"/>
        <v>1.0906301614175309</v>
      </c>
      <c r="L135" s="13">
        <f t="shared" si="22"/>
        <v>8.6755658929290019E-2</v>
      </c>
      <c r="M135" s="13">
        <f t="shared" si="26"/>
        <v>7.5265443562552922E-3</v>
      </c>
      <c r="N135" s="19">
        <f t="shared" si="23"/>
        <v>1.4951072356260214E-5</v>
      </c>
    </row>
    <row r="136" spans="1:14" x14ac:dyDescent="0.2">
      <c r="A136" s="5">
        <v>134</v>
      </c>
      <c r="B136" s="2" t="str">
        <f>'Исходные данные'!A386</f>
        <v>18.09.2015</v>
      </c>
      <c r="C136" s="2">
        <f>'Исходные данные'!B386</f>
        <v>1378.13</v>
      </c>
      <c r="D136" s="6" t="str">
        <f>'Исходные данные'!A138</f>
        <v>20.09.2016</v>
      </c>
      <c r="E136" s="2">
        <f>'Исходные данные'!B138</f>
        <v>1680.8</v>
      </c>
      <c r="F136" s="13">
        <f t="shared" si="18"/>
        <v>1.2196236929752635</v>
      </c>
      <c r="G136" s="13">
        <f t="shared" si="19"/>
        <v>0.68761714353005521</v>
      </c>
      <c r="H136" s="13">
        <f t="shared" si="20"/>
        <v>1.9809015291355533E-3</v>
      </c>
      <c r="I136" s="13">
        <f t="shared" si="24"/>
        <v>0.19854236278424756</v>
      </c>
      <c r="J136" s="19">
        <f t="shared" si="21"/>
        <v>3.9329287003750173E-4</v>
      </c>
      <c r="K136" s="13">
        <f t="shared" si="25"/>
        <v>1.0816643204239547</v>
      </c>
      <c r="L136" s="13">
        <f t="shared" si="22"/>
        <v>7.8500892386011462E-2</v>
      </c>
      <c r="M136" s="13">
        <f t="shared" si="26"/>
        <v>6.1623901054001454E-3</v>
      </c>
      <c r="N136" s="19">
        <f t="shared" si="23"/>
        <v>1.2207087982916951E-5</v>
      </c>
    </row>
    <row r="137" spans="1:14" x14ac:dyDescent="0.2">
      <c r="A137" s="5">
        <v>135</v>
      </c>
      <c r="B137" s="2" t="str">
        <f>'Исходные данные'!A387</f>
        <v>17.09.2015</v>
      </c>
      <c r="C137" s="2">
        <f>'Исходные данные'!B387</f>
        <v>1380.7</v>
      </c>
      <c r="D137" s="6" t="str">
        <f>'Исходные данные'!A139</f>
        <v>19.09.2016</v>
      </c>
      <c r="E137" s="2">
        <f>'Исходные данные'!B139</f>
        <v>1681.24</v>
      </c>
      <c r="F137" s="13">
        <f t="shared" si="18"/>
        <v>1.2176721952632723</v>
      </c>
      <c r="G137" s="13">
        <f t="shared" si="19"/>
        <v>0.68569797239909758</v>
      </c>
      <c r="H137" s="13">
        <f t="shared" si="20"/>
        <v>1.9753727416936492E-3</v>
      </c>
      <c r="I137" s="13">
        <f t="shared" si="24"/>
        <v>0.1969409994549631</v>
      </c>
      <c r="J137" s="19">
        <f t="shared" si="21"/>
        <v>3.8903188204523792E-4</v>
      </c>
      <c r="K137" s="13">
        <f t="shared" si="25"/>
        <v>1.0799335689974221</v>
      </c>
      <c r="L137" s="13">
        <f t="shared" si="22"/>
        <v>7.6899529056727034E-2</v>
      </c>
      <c r="M137" s="13">
        <f t="shared" si="26"/>
        <v>5.9135375691463992E-3</v>
      </c>
      <c r="N137" s="19">
        <f t="shared" si="23"/>
        <v>1.1681440921073119E-5</v>
      </c>
    </row>
    <row r="138" spans="1:14" x14ac:dyDescent="0.2">
      <c r="A138" s="5">
        <v>136</v>
      </c>
      <c r="B138" s="2" t="str">
        <f>'Исходные данные'!A388</f>
        <v>16.09.2015</v>
      </c>
      <c r="C138" s="2">
        <f>'Исходные данные'!B388</f>
        <v>1383.09</v>
      </c>
      <c r="D138" s="6" t="str">
        <f>'Исходные данные'!A140</f>
        <v>16.09.2016</v>
      </c>
      <c r="E138" s="2">
        <f>'Исходные данные'!B140</f>
        <v>1682.98</v>
      </c>
      <c r="F138" s="13">
        <f t="shared" si="18"/>
        <v>1.2168260923005734</v>
      </c>
      <c r="G138" s="13">
        <f t="shared" si="19"/>
        <v>0.68378415776319623</v>
      </c>
      <c r="H138" s="13">
        <f t="shared" si="20"/>
        <v>1.9698593853522462E-3</v>
      </c>
      <c r="I138" s="13">
        <f t="shared" si="24"/>
        <v>0.19624590510957973</v>
      </c>
      <c r="J138" s="19">
        <f t="shared" si="21"/>
        <v>3.8657683801705199E-4</v>
      </c>
      <c r="K138" s="13">
        <f t="shared" si="25"/>
        <v>1.0791831741080578</v>
      </c>
      <c r="L138" s="13">
        <f t="shared" si="22"/>
        <v>7.6204434711343735E-2</v>
      </c>
      <c r="M138" s="13">
        <f t="shared" si="26"/>
        <v>5.8071158696754435E-3</v>
      </c>
      <c r="N138" s="19">
        <f t="shared" si="23"/>
        <v>1.1439201697708143E-5</v>
      </c>
    </row>
    <row r="139" spans="1:14" x14ac:dyDescent="0.2">
      <c r="A139" s="5">
        <v>137</v>
      </c>
      <c r="B139" s="2" t="str">
        <f>'Исходные данные'!A389</f>
        <v>15.09.2015</v>
      </c>
      <c r="C139" s="2">
        <f>'Исходные данные'!B389</f>
        <v>1380.88</v>
      </c>
      <c r="D139" s="6" t="str">
        <f>'Исходные данные'!A141</f>
        <v>15.09.2016</v>
      </c>
      <c r="E139" s="2">
        <f>'Исходные данные'!B141</f>
        <v>1689.77</v>
      </c>
      <c r="F139" s="13">
        <f t="shared" si="18"/>
        <v>1.2236906899947859</v>
      </c>
      <c r="G139" s="13">
        <f t="shared" si="19"/>
        <v>0.68187568467212656</v>
      </c>
      <c r="H139" s="13">
        <f t="shared" si="20"/>
        <v>1.9643614170424309E-3</v>
      </c>
      <c r="I139" s="13">
        <f t="shared" si="24"/>
        <v>0.2018714479024086</v>
      </c>
      <c r="J139" s="19">
        <f t="shared" si="21"/>
        <v>3.9654848346198262E-4</v>
      </c>
      <c r="K139" s="13">
        <f t="shared" si="25"/>
        <v>1.0852712736117502</v>
      </c>
      <c r="L139" s="13">
        <f t="shared" si="22"/>
        <v>8.1829977504172646E-2</v>
      </c>
      <c r="M139" s="13">
        <f t="shared" si="26"/>
        <v>6.6961452183333945E-3</v>
      </c>
      <c r="N139" s="19">
        <f t="shared" si="23"/>
        <v>1.3153649309807286E-5</v>
      </c>
    </row>
    <row r="140" spans="1:14" x14ac:dyDescent="0.2">
      <c r="A140" s="5">
        <v>138</v>
      </c>
      <c r="B140" s="2" t="str">
        <f>'Исходные данные'!A390</f>
        <v>14.09.2015</v>
      </c>
      <c r="C140" s="2">
        <f>'Исходные данные'!B390</f>
        <v>1385.25</v>
      </c>
      <c r="D140" s="6" t="str">
        <f>'Исходные данные'!A142</f>
        <v>14.09.2016</v>
      </c>
      <c r="E140" s="2">
        <f>'Исходные данные'!B142</f>
        <v>1694.03</v>
      </c>
      <c r="F140" s="13">
        <f t="shared" si="18"/>
        <v>1.2229056127052877</v>
      </c>
      <c r="G140" s="13">
        <f t="shared" si="19"/>
        <v>0.67997253821739079</v>
      </c>
      <c r="H140" s="13">
        <f t="shared" si="20"/>
        <v>1.958878793815498E-3</v>
      </c>
      <c r="I140" s="13">
        <f t="shared" si="24"/>
        <v>0.20122967687089222</v>
      </c>
      <c r="J140" s="19">
        <f t="shared" si="21"/>
        <v>3.9418454670873574E-4</v>
      </c>
      <c r="K140" s="13">
        <f t="shared" si="25"/>
        <v>1.0845750013945765</v>
      </c>
      <c r="L140" s="13">
        <f t="shared" si="22"/>
        <v>8.1188206472656149E-2</v>
      </c>
      <c r="M140" s="13">
        <f t="shared" si="26"/>
        <v>6.5915248702466392E-3</v>
      </c>
      <c r="N140" s="19">
        <f t="shared" si="23"/>
        <v>1.2911998287233593E-5</v>
      </c>
    </row>
    <row r="141" spans="1:14" x14ac:dyDescent="0.2">
      <c r="A141" s="5">
        <v>139</v>
      </c>
      <c r="B141" s="2" t="str">
        <f>'Исходные данные'!A391</f>
        <v>11.09.2015</v>
      </c>
      <c r="C141" s="2">
        <f>'Исходные данные'!B391</f>
        <v>1381.41</v>
      </c>
      <c r="D141" s="6" t="str">
        <f>'Исходные данные'!A143</f>
        <v>13.09.2016</v>
      </c>
      <c r="E141" s="2">
        <f>'Исходные данные'!B143</f>
        <v>1699.04</v>
      </c>
      <c r="F141" s="13">
        <f t="shared" si="18"/>
        <v>1.2299317364142432</v>
      </c>
      <c r="G141" s="13">
        <f t="shared" si="19"/>
        <v>0.67807470353210153</v>
      </c>
      <c r="H141" s="13">
        <f t="shared" si="20"/>
        <v>1.9534114728426148E-3</v>
      </c>
      <c r="I141" s="13">
        <f t="shared" si="24"/>
        <v>0.20695866899399923</v>
      </c>
      <c r="J141" s="19">
        <f t="shared" si="21"/>
        <v>4.0427543841711522E-4</v>
      </c>
      <c r="K141" s="13">
        <f t="shared" si="25"/>
        <v>1.09080635568085</v>
      </c>
      <c r="L141" s="13">
        <f t="shared" si="22"/>
        <v>8.6917198595763259E-2</v>
      </c>
      <c r="M141" s="13">
        <f t="shared" si="26"/>
        <v>7.5545994117353433E-3</v>
      </c>
      <c r="N141" s="19">
        <f t="shared" si="23"/>
        <v>1.4757241163613889E-5</v>
      </c>
    </row>
    <row r="142" spans="1:14" x14ac:dyDescent="0.2">
      <c r="A142" s="5">
        <v>140</v>
      </c>
      <c r="B142" s="2" t="str">
        <f>'Исходные данные'!A392</f>
        <v>10.09.2015</v>
      </c>
      <c r="C142" s="2">
        <f>'Исходные данные'!B392</f>
        <v>1380.22</v>
      </c>
      <c r="D142" s="6" t="str">
        <f>'Исходные данные'!A144</f>
        <v>12.09.2016</v>
      </c>
      <c r="E142" s="2">
        <f>'Исходные данные'!B144</f>
        <v>1702.17</v>
      </c>
      <c r="F142" s="13">
        <f t="shared" si="18"/>
        <v>1.2332599150860009</v>
      </c>
      <c r="G142" s="13">
        <f t="shared" si="19"/>
        <v>0.67618216579086565</v>
      </c>
      <c r="H142" s="13">
        <f t="shared" si="20"/>
        <v>1.9479594114144851E-3</v>
      </c>
      <c r="I142" s="13">
        <f t="shared" si="24"/>
        <v>0.20966100090154102</v>
      </c>
      <c r="J142" s="19">
        <f t="shared" si="21"/>
        <v>4.0841111991273769E-4</v>
      </c>
      <c r="K142" s="13">
        <f t="shared" si="25"/>
        <v>1.0937580629508639</v>
      </c>
      <c r="L142" s="13">
        <f t="shared" si="22"/>
        <v>8.9619530503305067E-2</v>
      </c>
      <c r="M142" s="13">
        <f t="shared" si="26"/>
        <v>8.03166024763282E-3</v>
      </c>
      <c r="N142" s="19">
        <f t="shared" si="23"/>
        <v>1.5645348168659946E-5</v>
      </c>
    </row>
    <row r="143" spans="1:14" x14ac:dyDescent="0.2">
      <c r="A143" s="5">
        <v>141</v>
      </c>
      <c r="B143" s="2" t="str">
        <f>'Исходные данные'!A393</f>
        <v>09.09.2015</v>
      </c>
      <c r="C143" s="2">
        <f>'Исходные данные'!B393</f>
        <v>1385.83</v>
      </c>
      <c r="D143" s="6" t="str">
        <f>'Исходные данные'!A145</f>
        <v>09.09.2016</v>
      </c>
      <c r="E143" s="2">
        <f>'Исходные данные'!B145</f>
        <v>1710.52</v>
      </c>
      <c r="F143" s="13">
        <f t="shared" si="18"/>
        <v>1.2342928064769849</v>
      </c>
      <c r="G143" s="13">
        <f t="shared" si="19"/>
        <v>0.67429491020966803</v>
      </c>
      <c r="H143" s="13">
        <f t="shared" si="20"/>
        <v>1.9425225669410162E-3</v>
      </c>
      <c r="I143" s="13">
        <f t="shared" si="24"/>
        <v>0.21049817973244078</v>
      </c>
      <c r="J143" s="19">
        <f t="shared" si="21"/>
        <v>4.0889746443027226E-4</v>
      </c>
      <c r="K143" s="13">
        <f t="shared" si="25"/>
        <v>1.0946741174445045</v>
      </c>
      <c r="L143" s="13">
        <f t="shared" si="22"/>
        <v>9.0456709334204854E-2</v>
      </c>
      <c r="M143" s="13">
        <f t="shared" si="26"/>
        <v>8.182416263572816E-3</v>
      </c>
      <c r="N143" s="19">
        <f t="shared" si="23"/>
        <v>1.5894528244095385E-5</v>
      </c>
    </row>
    <row r="144" spans="1:14" x14ac:dyDescent="0.2">
      <c r="A144" s="5">
        <v>142</v>
      </c>
      <c r="B144" s="2" t="str">
        <f>'Исходные данные'!A394</f>
        <v>08.09.2015</v>
      </c>
      <c r="C144" s="2">
        <f>'Исходные данные'!B394</f>
        <v>1383.1</v>
      </c>
      <c r="D144" s="6" t="str">
        <f>'Исходные данные'!A146</f>
        <v>08.09.2016</v>
      </c>
      <c r="E144" s="2">
        <f>'Исходные данные'!B146</f>
        <v>1719.24</v>
      </c>
      <c r="F144" s="13">
        <f t="shared" si="18"/>
        <v>1.2430337647314005</v>
      </c>
      <c r="G144" s="13">
        <f t="shared" si="19"/>
        <v>0.67241292204575676</v>
      </c>
      <c r="H144" s="13">
        <f t="shared" si="20"/>
        <v>1.9371008969509863E-3</v>
      </c>
      <c r="I144" s="13">
        <f t="shared" si="24"/>
        <v>0.21755497606261898</v>
      </c>
      <c r="J144" s="19">
        <f t="shared" si="21"/>
        <v>4.2142593926704957E-4</v>
      </c>
      <c r="K144" s="13">
        <f t="shared" si="25"/>
        <v>1.1024263304628099</v>
      </c>
      <c r="L144" s="13">
        <f t="shared" si="22"/>
        <v>9.7513505664383049E-2</v>
      </c>
      <c r="M144" s="13">
        <f t="shared" si="26"/>
        <v>9.5088837869576563E-3</v>
      </c>
      <c r="N144" s="19">
        <f t="shared" si="23"/>
        <v>1.8419667312718366E-5</v>
      </c>
    </row>
    <row r="145" spans="1:14" x14ac:dyDescent="0.2">
      <c r="A145" s="5">
        <v>143</v>
      </c>
      <c r="B145" s="2" t="str">
        <f>'Исходные данные'!A395</f>
        <v>07.09.2015</v>
      </c>
      <c r="C145" s="2">
        <f>'Исходные данные'!B395</f>
        <v>1376.14</v>
      </c>
      <c r="D145" s="6" t="str">
        <f>'Исходные данные'!A147</f>
        <v>07.09.2016</v>
      </c>
      <c r="E145" s="2">
        <f>'Исходные данные'!B147</f>
        <v>1719.67</v>
      </c>
      <c r="F145" s="13">
        <f t="shared" si="18"/>
        <v>1.2496330315229556</v>
      </c>
      <c r="G145" s="13">
        <f t="shared" si="19"/>
        <v>0.67053618659752745</v>
      </c>
      <c r="H145" s="13">
        <f t="shared" si="20"/>
        <v>1.9316943590917135E-3</v>
      </c>
      <c r="I145" s="13">
        <f t="shared" si="24"/>
        <v>0.22284993343106213</v>
      </c>
      <c r="J145" s="19">
        <f t="shared" si="21"/>
        <v>4.3047795933274656E-4</v>
      </c>
      <c r="K145" s="13">
        <f t="shared" si="25"/>
        <v>1.1082791123253615</v>
      </c>
      <c r="L145" s="13">
        <f t="shared" si="22"/>
        <v>0.10280846303282616</v>
      </c>
      <c r="M145" s="13">
        <f t="shared" si="26"/>
        <v>1.0569580071171975E-2</v>
      </c>
      <c r="N145" s="19">
        <f t="shared" si="23"/>
        <v>2.0417198201451096E-5</v>
      </c>
    </row>
    <row r="146" spans="1:14" x14ac:dyDescent="0.2">
      <c r="A146" s="5">
        <v>144</v>
      </c>
      <c r="B146" s="2" t="str">
        <f>'Исходные данные'!A396</f>
        <v>04.09.2015</v>
      </c>
      <c r="C146" s="2">
        <f>'Исходные данные'!B396</f>
        <v>1374.25</v>
      </c>
      <c r="D146" s="6" t="str">
        <f>'Исходные данные'!A148</f>
        <v>06.09.2016</v>
      </c>
      <c r="E146" s="2">
        <f>'Исходные данные'!B148</f>
        <v>1708.3</v>
      </c>
      <c r="F146" s="13">
        <f t="shared" si="18"/>
        <v>1.2430780425686738</v>
      </c>
      <c r="G146" s="13">
        <f t="shared" si="19"/>
        <v>0.66866468920440847</v>
      </c>
      <c r="H146" s="13">
        <f t="shared" si="20"/>
        <v>1.9263029111287228E-3</v>
      </c>
      <c r="I146" s="13">
        <f t="shared" si="24"/>
        <v>0.21759059621224219</v>
      </c>
      <c r="J146" s="19">
        <f t="shared" si="21"/>
        <v>4.191453989178766E-4</v>
      </c>
      <c r="K146" s="13">
        <f t="shared" si="25"/>
        <v>1.1024655997530344</v>
      </c>
      <c r="L146" s="13">
        <f t="shared" si="22"/>
        <v>9.7549125814006238E-2</v>
      </c>
      <c r="M146" s="13">
        <f t="shared" si="26"/>
        <v>9.51583194707681E-3</v>
      </c>
      <c r="N146" s="19">
        <f t="shared" si="23"/>
        <v>1.8330374781465762E-5</v>
      </c>
    </row>
    <row r="147" spans="1:14" x14ac:dyDescent="0.2">
      <c r="A147" s="5">
        <v>145</v>
      </c>
      <c r="B147" s="2" t="str">
        <f>'Исходные данные'!A397</f>
        <v>03.09.2015</v>
      </c>
      <c r="C147" s="2">
        <f>'Исходные данные'!B397</f>
        <v>1375.11</v>
      </c>
      <c r="D147" s="6" t="str">
        <f>'Исходные данные'!A149</f>
        <v>05.09.2016</v>
      </c>
      <c r="E147" s="2">
        <f>'Исходные данные'!B149</f>
        <v>1698.35</v>
      </c>
      <c r="F147" s="13">
        <f t="shared" si="18"/>
        <v>1.2350648311771422</v>
      </c>
      <c r="G147" s="13">
        <f t="shared" si="19"/>
        <v>0.66679841524674677</v>
      </c>
      <c r="H147" s="13">
        <f t="shared" si="20"/>
        <v>1.9209265109454189E-3</v>
      </c>
      <c r="I147" s="13">
        <f t="shared" si="24"/>
        <v>0.21112346358240958</v>
      </c>
      <c r="J147" s="19">
        <f t="shared" si="21"/>
        <v>4.0555265827807023E-4</v>
      </c>
      <c r="K147" s="13">
        <f t="shared" si="25"/>
        <v>1.0953588135335159</v>
      </c>
      <c r="L147" s="13">
        <f t="shared" si="22"/>
        <v>9.1081993184173454E-2</v>
      </c>
      <c r="M147" s="13">
        <f t="shared" si="26"/>
        <v>8.2959294824018117E-3</v>
      </c>
      <c r="N147" s="19">
        <f t="shared" si="23"/>
        <v>1.5935870875679346E-5</v>
      </c>
    </row>
    <row r="148" spans="1:14" x14ac:dyDescent="0.2">
      <c r="A148" s="5">
        <v>146</v>
      </c>
      <c r="B148" s="2" t="str">
        <f>'Исходные данные'!A398</f>
        <v>02.09.2015</v>
      </c>
      <c r="C148" s="2">
        <f>'Исходные данные'!B398</f>
        <v>1370.23</v>
      </c>
      <c r="D148" s="6" t="str">
        <f>'Исходные данные'!A150</f>
        <v>02.09.2016</v>
      </c>
      <c r="E148" s="2">
        <f>'Исходные данные'!B150</f>
        <v>1687.24</v>
      </c>
      <c r="F148" s="13">
        <f t="shared" si="18"/>
        <v>1.2313553199097962</v>
      </c>
      <c r="G148" s="13">
        <f t="shared" si="19"/>
        <v>0.66493735014569333</v>
      </c>
      <c r="H148" s="13">
        <f t="shared" si="20"/>
        <v>1.9155651165427552E-3</v>
      </c>
      <c r="I148" s="13">
        <f t="shared" si="24"/>
        <v>0.20811544885894126</v>
      </c>
      <c r="J148" s="19">
        <f t="shared" si="21"/>
        <v>3.9865869404782564E-4</v>
      </c>
      <c r="K148" s="13">
        <f t="shared" si="25"/>
        <v>1.0920689086167703</v>
      </c>
      <c r="L148" s="13">
        <f t="shared" si="22"/>
        <v>8.8073978460705152E-2</v>
      </c>
      <c r="M148" s="13">
        <f t="shared" si="26"/>
        <v>7.7570256818967473E-3</v>
      </c>
      <c r="N148" s="19">
        <f t="shared" si="23"/>
        <v>1.4859087804367689E-5</v>
      </c>
    </row>
    <row r="149" spans="1:14" x14ac:dyDescent="0.2">
      <c r="A149" s="5">
        <v>147</v>
      </c>
      <c r="B149" s="2" t="str">
        <f>'Исходные данные'!A399</f>
        <v>01.09.2015</v>
      </c>
      <c r="C149" s="2">
        <f>'Исходные данные'!B399</f>
        <v>1376.14</v>
      </c>
      <c r="D149" s="6" t="str">
        <f>'Исходные данные'!A151</f>
        <v>01.09.2016</v>
      </c>
      <c r="E149" s="2">
        <f>'Исходные данные'!B151</f>
        <v>1680.4</v>
      </c>
      <c r="F149" s="13">
        <f t="shared" si="18"/>
        <v>1.2210966907436742</v>
      </c>
      <c r="G149" s="13">
        <f t="shared" si="19"/>
        <v>0.66308147936308937</v>
      </c>
      <c r="H149" s="13">
        <f t="shared" si="20"/>
        <v>1.9102186860389069E-3</v>
      </c>
      <c r="I149" s="13">
        <f t="shared" si="24"/>
        <v>0.19974938179148005</v>
      </c>
      <c r="J149" s="19">
        <f t="shared" si="21"/>
        <v>3.8156500162280497E-4</v>
      </c>
      <c r="K149" s="13">
        <f t="shared" si="25"/>
        <v>1.0829706980708724</v>
      </c>
      <c r="L149" s="13">
        <f t="shared" si="22"/>
        <v>7.9707911393244124E-2</v>
      </c>
      <c r="M149" s="13">
        <f t="shared" si="26"/>
        <v>6.3533511386732501E-3</v>
      </c>
      <c r="N149" s="19">
        <f t="shared" si="23"/>
        <v>1.2136290064060209E-5</v>
      </c>
    </row>
    <row r="150" spans="1:14" x14ac:dyDescent="0.2">
      <c r="A150" s="5">
        <v>148</v>
      </c>
      <c r="B150" s="2" t="str">
        <f>'Исходные данные'!A400</f>
        <v>31.08.2015</v>
      </c>
      <c r="C150" s="2">
        <f>'Исходные данные'!B400</f>
        <v>1379.81</v>
      </c>
      <c r="D150" s="6" t="str">
        <f>'Исходные данные'!A152</f>
        <v>31.08.2016</v>
      </c>
      <c r="E150" s="2">
        <f>'Исходные данные'!B152</f>
        <v>1681.48</v>
      </c>
      <c r="F150" s="13">
        <f t="shared" si="18"/>
        <v>1.2186315507207515</v>
      </c>
      <c r="G150" s="13">
        <f t="shared" si="19"/>
        <v>0.66123078840135252</v>
      </c>
      <c r="H150" s="13">
        <f t="shared" si="20"/>
        <v>1.9048871776689419E-3</v>
      </c>
      <c r="I150" s="13">
        <f t="shared" si="24"/>
        <v>0.19772854945454427</v>
      </c>
      <c r="J150" s="19">
        <f t="shared" si="21"/>
        <v>3.7665057851504063E-4</v>
      </c>
      <c r="K150" s="13">
        <f t="shared" si="25"/>
        <v>1.0807844056734692</v>
      </c>
      <c r="L150" s="13">
        <f t="shared" si="22"/>
        <v>7.7687079056308325E-2</v>
      </c>
      <c r="M150" s="13">
        <f t="shared" si="26"/>
        <v>6.0352822523010935E-3</v>
      </c>
      <c r="N150" s="19">
        <f t="shared" si="23"/>
        <v>1.1496531776021285E-5</v>
      </c>
    </row>
    <row r="151" spans="1:14" x14ac:dyDescent="0.2">
      <c r="A151" s="5">
        <v>149</v>
      </c>
      <c r="B151" s="2" t="str">
        <f>'Исходные данные'!A401</f>
        <v>28.08.2015</v>
      </c>
      <c r="C151" s="2">
        <f>'Исходные данные'!B401</f>
        <v>1373.56</v>
      </c>
      <c r="D151" s="6" t="str">
        <f>'Исходные данные'!A153</f>
        <v>30.08.2016</v>
      </c>
      <c r="E151" s="2">
        <f>'Исходные данные'!B153</f>
        <v>1691.48</v>
      </c>
      <c r="F151" s="13">
        <f t="shared" si="18"/>
        <v>1.2314569439995342</v>
      </c>
      <c r="G151" s="13">
        <f t="shared" si="19"/>
        <v>0.6593852628033644</v>
      </c>
      <c r="H151" s="13">
        <f t="shared" si="20"/>
        <v>1.8995705497844983E-3</v>
      </c>
      <c r="I151" s="13">
        <f t="shared" si="24"/>
        <v>0.20819797572571461</v>
      </c>
      <c r="J151" s="19">
        <f t="shared" si="21"/>
        <v>3.9548674321331534E-4</v>
      </c>
      <c r="K151" s="13">
        <f t="shared" si="25"/>
        <v>1.0921590373610695</v>
      </c>
      <c r="L151" s="13">
        <f t="shared" si="22"/>
        <v>8.8156505327478624E-2</v>
      </c>
      <c r="M151" s="13">
        <f t="shared" si="26"/>
        <v>7.7715694315537596E-3</v>
      </c>
      <c r="N151" s="19">
        <f t="shared" si="23"/>
        <v>1.4762644417784976E-5</v>
      </c>
    </row>
    <row r="152" spans="1:14" x14ac:dyDescent="0.2">
      <c r="A152" s="5">
        <v>150</v>
      </c>
      <c r="B152" s="2" t="str">
        <f>'Исходные данные'!A402</f>
        <v>27.08.2015</v>
      </c>
      <c r="C152" s="2">
        <f>'Исходные данные'!B402</f>
        <v>1370.97</v>
      </c>
      <c r="D152" s="6" t="str">
        <f>'Исходные данные'!A154</f>
        <v>29.08.2016</v>
      </c>
      <c r="E152" s="2">
        <f>'Исходные данные'!B154</f>
        <v>1683.57</v>
      </c>
      <c r="F152" s="13">
        <f t="shared" si="18"/>
        <v>1.228013742095013</v>
      </c>
      <c r="G152" s="13">
        <f t="shared" si="19"/>
        <v>0.65754488815235657</v>
      </c>
      <c r="H152" s="13">
        <f t="shared" si="20"/>
        <v>1.8942687608534542E-3</v>
      </c>
      <c r="I152" s="13">
        <f t="shared" si="24"/>
        <v>0.20539802029345416</v>
      </c>
      <c r="J152" s="19">
        <f t="shared" si="21"/>
        <v>3.8907905338303407E-4</v>
      </c>
      <c r="K152" s="13">
        <f t="shared" si="25"/>
        <v>1.0891053178657957</v>
      </c>
      <c r="L152" s="13">
        <f t="shared" si="22"/>
        <v>8.5356549895218195E-2</v>
      </c>
      <c r="M152" s="13">
        <f t="shared" si="26"/>
        <v>7.2857406100148665E-3</v>
      </c>
      <c r="N152" s="19">
        <f t="shared" si="23"/>
        <v>1.380115083723255E-5</v>
      </c>
    </row>
    <row r="153" spans="1:14" x14ac:dyDescent="0.2">
      <c r="A153" s="5">
        <v>151</v>
      </c>
      <c r="B153" s="2" t="str">
        <f>'Исходные данные'!A403</f>
        <v>26.08.2015</v>
      </c>
      <c r="C153" s="2">
        <f>'Исходные данные'!B403</f>
        <v>1371.77</v>
      </c>
      <c r="D153" s="6" t="str">
        <f>'Исходные данные'!A155</f>
        <v>26.08.2016</v>
      </c>
      <c r="E153" s="2">
        <f>'Исходные данные'!B155</f>
        <v>1687.42</v>
      </c>
      <c r="F153" s="13">
        <f t="shared" si="18"/>
        <v>1.2301041719821837</v>
      </c>
      <c r="G153" s="13">
        <f t="shared" si="19"/>
        <v>0.6557096500717986</v>
      </c>
      <c r="H153" s="13">
        <f t="shared" si="20"/>
        <v>1.8889817694596072E-3</v>
      </c>
      <c r="I153" s="13">
        <f t="shared" si="24"/>
        <v>0.2070988584665466</v>
      </c>
      <c r="J153" s="19">
        <f t="shared" si="21"/>
        <v>3.9120596811920198E-4</v>
      </c>
      <c r="K153" s="13">
        <f t="shared" si="25"/>
        <v>1.0909592859678618</v>
      </c>
      <c r="L153" s="13">
        <f t="shared" si="22"/>
        <v>8.7057388068310537E-2</v>
      </c>
      <c r="M153" s="13">
        <f t="shared" si="26"/>
        <v>7.5789888172764107E-3</v>
      </c>
      <c r="N153" s="19">
        <f t="shared" si="23"/>
        <v>1.431657170677337E-5</v>
      </c>
    </row>
    <row r="154" spans="1:14" x14ac:dyDescent="0.2">
      <c r="A154" s="5">
        <v>152</v>
      </c>
      <c r="B154" s="2" t="str">
        <f>'Исходные данные'!A404</f>
        <v>25.08.2015</v>
      </c>
      <c r="C154" s="2">
        <f>'Исходные данные'!B404</f>
        <v>1377.89</v>
      </c>
      <c r="D154" s="6" t="str">
        <f>'Исходные данные'!A156</f>
        <v>25.08.2016</v>
      </c>
      <c r="E154" s="2">
        <f>'Исходные данные'!B156</f>
        <v>1681.12</v>
      </c>
      <c r="F154" s="13">
        <f t="shared" si="18"/>
        <v>1.2200683653992697</v>
      </c>
      <c r="G154" s="13">
        <f t="shared" si="19"/>
        <v>0.65387953422528611</v>
      </c>
      <c r="H154" s="13">
        <f t="shared" si="20"/>
        <v>1.8837095343023501E-3</v>
      </c>
      <c r="I154" s="13">
        <f t="shared" si="24"/>
        <v>0.19890689438765535</v>
      </c>
      <c r="J154" s="19">
        <f t="shared" si="21"/>
        <v>3.7468281339649701E-4</v>
      </c>
      <c r="K154" s="13">
        <f t="shared" si="25"/>
        <v>1.0820586931293181</v>
      </c>
      <c r="L154" s="13">
        <f t="shared" si="22"/>
        <v>7.8865423989419384E-2</v>
      </c>
      <c r="M154" s="13">
        <f t="shared" si="26"/>
        <v>6.2197551010308803E-3</v>
      </c>
      <c r="N154" s="19">
        <f t="shared" si="23"/>
        <v>1.1716211984837545E-5</v>
      </c>
    </row>
    <row r="155" spans="1:14" x14ac:dyDescent="0.2">
      <c r="A155" s="5">
        <v>153</v>
      </c>
      <c r="B155" s="2" t="str">
        <f>'Исходные данные'!A405</f>
        <v>24.08.2015</v>
      </c>
      <c r="C155" s="2">
        <f>'Исходные данные'!B405</f>
        <v>1366.6</v>
      </c>
      <c r="D155" s="6" t="str">
        <f>'Исходные данные'!A157</f>
        <v>24.08.2016</v>
      </c>
      <c r="E155" s="2">
        <f>'Исходные данные'!B157</f>
        <v>1679.71</v>
      </c>
      <c r="F155" s="13">
        <f t="shared" si="18"/>
        <v>1.2291160544416802</v>
      </c>
      <c r="G155" s="13">
        <f t="shared" si="19"/>
        <v>0.65205452631642735</v>
      </c>
      <c r="H155" s="13">
        <f t="shared" si="20"/>
        <v>1.8784520141963453E-3</v>
      </c>
      <c r="I155" s="13">
        <f t="shared" si="24"/>
        <v>0.20629525610262514</v>
      </c>
      <c r="J155" s="19">
        <f t="shared" si="21"/>
        <v>3.8751573934512712E-4</v>
      </c>
      <c r="K155" s="13">
        <f t="shared" si="25"/>
        <v>1.0900829406704526</v>
      </c>
      <c r="L155" s="13">
        <f t="shared" si="22"/>
        <v>8.625378570438913E-2</v>
      </c>
      <c r="M155" s="13">
        <f t="shared" si="26"/>
        <v>7.4397155483386752E-3</v>
      </c>
      <c r="N155" s="19">
        <f t="shared" si="23"/>
        <v>1.3975148656824652E-5</v>
      </c>
    </row>
    <row r="156" spans="1:14" x14ac:dyDescent="0.2">
      <c r="A156" s="5">
        <v>154</v>
      </c>
      <c r="B156" s="2" t="str">
        <f>'Исходные данные'!A406</f>
        <v>21.08.2015</v>
      </c>
      <c r="C156" s="2">
        <f>'Исходные данные'!B406</f>
        <v>1373.9</v>
      </c>
      <c r="D156" s="6" t="str">
        <f>'Исходные данные'!A158</f>
        <v>23.08.2016</v>
      </c>
      <c r="E156" s="2">
        <f>'Исходные данные'!B158</f>
        <v>1681.71</v>
      </c>
      <c r="F156" s="13">
        <f t="shared" si="18"/>
        <v>1.2240410510226363</v>
      </c>
      <c r="G156" s="13">
        <f t="shared" si="19"/>
        <v>0.65023461208873312</v>
      </c>
      <c r="H156" s="13">
        <f t="shared" si="20"/>
        <v>1.8732091680712074E-3</v>
      </c>
      <c r="I156" s="13">
        <f t="shared" si="24"/>
        <v>0.20215772194492071</v>
      </c>
      <c r="J156" s="19">
        <f t="shared" si="21"/>
        <v>3.7868369814361539E-4</v>
      </c>
      <c r="K156" s="13">
        <f t="shared" si="25"/>
        <v>1.0855820030812378</v>
      </c>
      <c r="L156" s="13">
        <f t="shared" si="22"/>
        <v>8.2116251546684602E-2</v>
      </c>
      <c r="M156" s="13">
        <f t="shared" si="26"/>
        <v>6.7430787680783748E-3</v>
      </c>
      <c r="N156" s="19">
        <f t="shared" si="23"/>
        <v>1.2631196969390715E-5</v>
      </c>
    </row>
    <row r="157" spans="1:14" x14ac:dyDescent="0.2">
      <c r="A157" s="5">
        <v>155</v>
      </c>
      <c r="B157" s="2" t="str">
        <f>'Исходные данные'!A407</f>
        <v>20.08.2015</v>
      </c>
      <c r="C157" s="2">
        <f>'Исходные данные'!B407</f>
        <v>1368.59</v>
      </c>
      <c r="D157" s="6" t="str">
        <f>'Исходные данные'!A159</f>
        <v>22.08.2016</v>
      </c>
      <c r="E157" s="2">
        <f>'Исходные данные'!B159</f>
        <v>1670.03</v>
      </c>
      <c r="F157" s="13">
        <f t="shared" si="18"/>
        <v>1.2202558837928088</v>
      </c>
      <c r="G157" s="13">
        <f t="shared" si="19"/>
        <v>0.64841977732550482</v>
      </c>
      <c r="H157" s="13">
        <f t="shared" si="20"/>
        <v>1.8679809549711798E-3</v>
      </c>
      <c r="I157" s="13">
        <f t="shared" si="24"/>
        <v>0.19906057756641352</v>
      </c>
      <c r="J157" s="19">
        <f t="shared" si="21"/>
        <v>3.7184136777962374E-4</v>
      </c>
      <c r="K157" s="13">
        <f t="shared" si="25"/>
        <v>1.0822250001278479</v>
      </c>
      <c r="L157" s="13">
        <f t="shared" si="22"/>
        <v>7.9019107168177574E-2</v>
      </c>
      <c r="M157" s="13">
        <f t="shared" si="26"/>
        <v>6.2440192976559259E-3</v>
      </c>
      <c r="N157" s="19">
        <f t="shared" si="23"/>
        <v>1.1663709130493792E-5</v>
      </c>
    </row>
    <row r="158" spans="1:14" x14ac:dyDescent="0.2">
      <c r="A158" s="5">
        <v>156</v>
      </c>
      <c r="B158" s="2" t="str">
        <f>'Исходные данные'!A408</f>
        <v>19.08.2015</v>
      </c>
      <c r="C158" s="2">
        <f>'Исходные данные'!B408</f>
        <v>1366.32</v>
      </c>
      <c r="D158" s="6" t="str">
        <f>'Исходные данные'!A160</f>
        <v>19.08.2016</v>
      </c>
      <c r="E158" s="2">
        <f>'Исходные данные'!B160</f>
        <v>1668.4</v>
      </c>
      <c r="F158" s="13">
        <f t="shared" si="18"/>
        <v>1.2210902277650917</v>
      </c>
      <c r="G158" s="13">
        <f t="shared" si="19"/>
        <v>0.64661000784972289</v>
      </c>
      <c r="H158" s="13">
        <f t="shared" si="20"/>
        <v>1.8627673340548153E-3</v>
      </c>
      <c r="I158" s="13">
        <f t="shared" si="24"/>
        <v>0.19974408901185409</v>
      </c>
      <c r="J158" s="19">
        <f t="shared" si="21"/>
        <v>3.7207676418181916E-4</v>
      </c>
      <c r="K158" s="13">
        <f t="shared" si="25"/>
        <v>1.082964966160795</v>
      </c>
      <c r="L158" s="13">
        <f t="shared" si="22"/>
        <v>7.9702618613618076E-2</v>
      </c>
      <c r="M158" s="13">
        <f t="shared" si="26"/>
        <v>6.3525074138678517E-3</v>
      </c>
      <c r="N158" s="19">
        <f t="shared" si="23"/>
        <v>1.1833243299894068E-5</v>
      </c>
    </row>
    <row r="159" spans="1:14" x14ac:dyDescent="0.2">
      <c r="A159" s="5">
        <v>157</v>
      </c>
      <c r="B159" s="2" t="str">
        <f>'Исходные данные'!A409</f>
        <v>18.08.2015</v>
      </c>
      <c r="C159" s="2">
        <f>'Исходные данные'!B409</f>
        <v>1368.91</v>
      </c>
      <c r="D159" s="6" t="str">
        <f>'Исходные данные'!A161</f>
        <v>18.08.2016</v>
      </c>
      <c r="E159" s="2">
        <f>'Исходные данные'!B161</f>
        <v>1671.63</v>
      </c>
      <c r="F159" s="13">
        <f t="shared" si="18"/>
        <v>1.2211394467130783</v>
      </c>
      <c r="G159" s="13">
        <f t="shared" si="19"/>
        <v>0.64480528952393668</v>
      </c>
      <c r="H159" s="13">
        <f t="shared" si="20"/>
        <v>1.8575682645946561E-3</v>
      </c>
      <c r="I159" s="13">
        <f t="shared" si="24"/>
        <v>0.19978439557966596</v>
      </c>
      <c r="J159" s="19">
        <f t="shared" si="21"/>
        <v>3.7111315299001238E-4</v>
      </c>
      <c r="K159" s="13">
        <f t="shared" si="25"/>
        <v>1.0830086176413563</v>
      </c>
      <c r="L159" s="13">
        <f t="shared" si="22"/>
        <v>7.974292518143003E-2</v>
      </c>
      <c r="M159" s="13">
        <f t="shared" si="26"/>
        <v>6.3589341164911406E-3</v>
      </c>
      <c r="N159" s="19">
        <f t="shared" si="23"/>
        <v>1.1812154211442201E-5</v>
      </c>
    </row>
    <row r="160" spans="1:14" x14ac:dyDescent="0.2">
      <c r="A160" s="5">
        <v>158</v>
      </c>
      <c r="B160" s="2" t="str">
        <f>'Исходные данные'!A410</f>
        <v>17.08.2015</v>
      </c>
      <c r="C160" s="2">
        <f>'Исходные данные'!B410</f>
        <v>1369.49</v>
      </c>
      <c r="D160" s="6" t="str">
        <f>'Исходные данные'!A162</f>
        <v>17.08.2016</v>
      </c>
      <c r="E160" s="2">
        <f>'Исходные данные'!B162</f>
        <v>1670.89</v>
      </c>
      <c r="F160" s="13">
        <f t="shared" si="18"/>
        <v>1.2200819283090787</v>
      </c>
      <c r="G160" s="13">
        <f t="shared" si="19"/>
        <v>0.64300560825015374</v>
      </c>
      <c r="H160" s="13">
        <f t="shared" si="20"/>
        <v>1.852383705976918E-3</v>
      </c>
      <c r="I160" s="13">
        <f t="shared" si="24"/>
        <v>0.19891801084211649</v>
      </c>
      <c r="J160" s="19">
        <f t="shared" si="21"/>
        <v>3.684724821092765E-4</v>
      </c>
      <c r="K160" s="13">
        <f t="shared" si="25"/>
        <v>1.0820707218523629</v>
      </c>
      <c r="L160" s="13">
        <f t="shared" si="22"/>
        <v>7.8876540443880538E-2</v>
      </c>
      <c r="M160" s="13">
        <f t="shared" si="26"/>
        <v>6.221508632395116E-3</v>
      </c>
      <c r="N160" s="19">
        <f t="shared" si="23"/>
        <v>1.1524621217243452E-5</v>
      </c>
    </row>
    <row r="161" spans="1:14" x14ac:dyDescent="0.2">
      <c r="A161" s="5">
        <v>159</v>
      </c>
      <c r="B161" s="2" t="str">
        <f>'Исходные данные'!A411</f>
        <v>14.08.2015</v>
      </c>
      <c r="C161" s="2">
        <f>'Исходные данные'!B411</f>
        <v>1367.97</v>
      </c>
      <c r="D161" s="6" t="str">
        <f>'Исходные данные'!A163</f>
        <v>16.08.2016</v>
      </c>
      <c r="E161" s="2">
        <f>'Исходные данные'!B163</f>
        <v>1679.57</v>
      </c>
      <c r="F161" s="13">
        <f t="shared" si="18"/>
        <v>1.2277827730140281</v>
      </c>
      <c r="G161" s="13">
        <f t="shared" si="19"/>
        <v>0.64121094996973005</v>
      </c>
      <c r="H161" s="13">
        <f t="shared" si="20"/>
        <v>1.8472136177011716E-3</v>
      </c>
      <c r="I161" s="13">
        <f t="shared" si="24"/>
        <v>0.20520991913747894</v>
      </c>
      <c r="J161" s="19">
        <f t="shared" si="21"/>
        <v>3.7906655711810735E-4</v>
      </c>
      <c r="K161" s="13">
        <f t="shared" si="25"/>
        <v>1.0889004751627049</v>
      </c>
      <c r="L161" s="13">
        <f t="shared" si="22"/>
        <v>8.5168448739242966E-2</v>
      </c>
      <c r="M161" s="13">
        <f t="shared" si="26"/>
        <v>7.2536646606490493E-3</v>
      </c>
      <c r="N161" s="19">
        <f t="shared" si="23"/>
        <v>1.3399068139388671E-5</v>
      </c>
    </row>
    <row r="162" spans="1:14" x14ac:dyDescent="0.2">
      <c r="A162" s="5">
        <v>160</v>
      </c>
      <c r="B162" s="2" t="str">
        <f>'Исходные данные'!A412</f>
        <v>13.08.2015</v>
      </c>
      <c r="C162" s="2">
        <f>'Исходные данные'!B412</f>
        <v>1365.78</v>
      </c>
      <c r="D162" s="6" t="str">
        <f>'Исходные данные'!A164</f>
        <v>15.08.2016</v>
      </c>
      <c r="E162" s="2">
        <f>'Исходные данные'!B164</f>
        <v>1678.88</v>
      </c>
      <c r="F162" s="13">
        <f t="shared" si="18"/>
        <v>1.2292462914964344</v>
      </c>
      <c r="G162" s="13">
        <f t="shared" si="19"/>
        <v>0.63942130066325942</v>
      </c>
      <c r="H162" s="13">
        <f t="shared" si="20"/>
        <v>1.8420579593800245E-3</v>
      </c>
      <c r="I162" s="13">
        <f t="shared" si="24"/>
        <v>0.20640121042224874</v>
      </c>
      <c r="J162" s="19">
        <f t="shared" si="21"/>
        <v>3.8020299248397456E-4</v>
      </c>
      <c r="K162" s="13">
        <f t="shared" si="25"/>
        <v>1.0901984457857896</v>
      </c>
      <c r="L162" s="13">
        <f t="shared" si="22"/>
        <v>8.6359740024012768E-2</v>
      </c>
      <c r="M162" s="13">
        <f t="shared" si="26"/>
        <v>7.4580046970150653E-3</v>
      </c>
      <c r="N162" s="19">
        <f t="shared" si="23"/>
        <v>1.3738076913230209E-5</v>
      </c>
    </row>
    <row r="163" spans="1:14" x14ac:dyDescent="0.2">
      <c r="A163" s="5">
        <v>161</v>
      </c>
      <c r="B163" s="2" t="str">
        <f>'Исходные данные'!A413</f>
        <v>12.08.2015</v>
      </c>
      <c r="C163" s="2">
        <f>'Исходные данные'!B413</f>
        <v>1356.87</v>
      </c>
      <c r="D163" s="6" t="str">
        <f>'Исходные данные'!A165</f>
        <v>12.08.2016</v>
      </c>
      <c r="E163" s="2">
        <f>'Исходные данные'!B165</f>
        <v>1670.75</v>
      </c>
      <c r="F163" s="13">
        <f t="shared" si="18"/>
        <v>1.2313265088033489</v>
      </c>
      <c r="G163" s="13">
        <f t="shared" si="19"/>
        <v>0.63763664635046502</v>
      </c>
      <c r="H163" s="13">
        <f t="shared" si="20"/>
        <v>1.8369166907388098E-3</v>
      </c>
      <c r="I163" s="13">
        <f t="shared" si="24"/>
        <v>0.20809205070322934</v>
      </c>
      <c r="J163" s="19">
        <f t="shared" si="21"/>
        <v>3.8224776114682862E-4</v>
      </c>
      <c r="K163" s="13">
        <f t="shared" si="25"/>
        <v>1.0920433565173355</v>
      </c>
      <c r="L163" s="13">
        <f t="shared" si="22"/>
        <v>8.8050580304993242E-2</v>
      </c>
      <c r="M163" s="13">
        <f t="shared" si="26"/>
        <v>7.7529046920460564E-3</v>
      </c>
      <c r="N163" s="19">
        <f t="shared" si="23"/>
        <v>1.4241440030526634E-5</v>
      </c>
    </row>
    <row r="164" spans="1:14" x14ac:dyDescent="0.2">
      <c r="A164" s="5">
        <v>162</v>
      </c>
      <c r="B164" s="2" t="str">
        <f>'Исходные данные'!A414</f>
        <v>11.08.2015</v>
      </c>
      <c r="C164" s="2">
        <f>'Исходные данные'!B414</f>
        <v>1364.43</v>
      </c>
      <c r="D164" s="6" t="str">
        <f>'Исходные данные'!A166</f>
        <v>11.08.2016</v>
      </c>
      <c r="E164" s="2">
        <f>'Исходные данные'!B166</f>
        <v>1660.83</v>
      </c>
      <c r="F164" s="13">
        <f t="shared" si="18"/>
        <v>1.2172335700622237</v>
      </c>
      <c r="G164" s="13">
        <f t="shared" si="19"/>
        <v>0.63585697309008926</v>
      </c>
      <c r="H164" s="13">
        <f t="shared" si="20"/>
        <v>1.831789771615267E-3</v>
      </c>
      <c r="I164" s="13">
        <f t="shared" si="24"/>
        <v>0.19658071840257951</v>
      </c>
      <c r="J164" s="19">
        <f t="shared" si="21"/>
        <v>3.6009454926662625E-4</v>
      </c>
      <c r="K164" s="13">
        <f t="shared" si="25"/>
        <v>1.0795445594752673</v>
      </c>
      <c r="L164" s="13">
        <f t="shared" si="22"/>
        <v>7.6539248004343502E-2</v>
      </c>
      <c r="M164" s="13">
        <f t="shared" si="26"/>
        <v>5.8582564850703945E-3</v>
      </c>
      <c r="N164" s="19">
        <f t="shared" si="23"/>
        <v>1.0731094308850755E-5</v>
      </c>
    </row>
    <row r="165" spans="1:14" x14ac:dyDescent="0.2">
      <c r="A165" s="5">
        <v>163</v>
      </c>
      <c r="B165" s="2" t="str">
        <f>'Исходные данные'!A415</f>
        <v>10.08.2015</v>
      </c>
      <c r="C165" s="2">
        <f>'Исходные данные'!B415</f>
        <v>1355.12</v>
      </c>
      <c r="D165" s="6" t="str">
        <f>'Исходные данные'!A167</f>
        <v>10.08.2016</v>
      </c>
      <c r="E165" s="2">
        <f>'Исходные данные'!B167</f>
        <v>1663.03</v>
      </c>
      <c r="F165" s="13">
        <f t="shared" si="18"/>
        <v>1.2272197296180414</v>
      </c>
      <c r="G165" s="13">
        <f t="shared" si="19"/>
        <v>0.6340822669797852</v>
      </c>
      <c r="H165" s="13">
        <f t="shared" si="20"/>
        <v>1.8266771619592313E-3</v>
      </c>
      <c r="I165" s="13">
        <f t="shared" si="24"/>
        <v>0.20475122843940027</v>
      </c>
      <c r="J165" s="19">
        <f t="shared" si="21"/>
        <v>3.7401439287334994E-4</v>
      </c>
      <c r="K165" s="13">
        <f t="shared" si="25"/>
        <v>1.0884011211768838</v>
      </c>
      <c r="L165" s="13">
        <f t="shared" si="22"/>
        <v>8.4709758041164346E-2</v>
      </c>
      <c r="M165" s="13">
        <f t="shared" si="26"/>
        <v>7.1757431073926001E-3</v>
      </c>
      <c r="N165" s="19">
        <f t="shared" si="23"/>
        <v>1.310776605436043E-5</v>
      </c>
    </row>
    <row r="166" spans="1:14" x14ac:dyDescent="0.2">
      <c r="A166" s="5">
        <v>164</v>
      </c>
      <c r="B166" s="2" t="str">
        <f>'Исходные данные'!A416</f>
        <v>07.08.2015</v>
      </c>
      <c r="C166" s="2">
        <f>'Исходные данные'!B416</f>
        <v>1352.4</v>
      </c>
      <c r="D166" s="6" t="str">
        <f>'Исходные данные'!A168</f>
        <v>09.08.2016</v>
      </c>
      <c r="E166" s="2">
        <f>'Исходные данные'!B168</f>
        <v>1664.29</v>
      </c>
      <c r="F166" s="13">
        <f t="shared" si="18"/>
        <v>1.2306196391600117</v>
      </c>
      <c r="G166" s="13">
        <f t="shared" si="19"/>
        <v>0.6323125141560082</v>
      </c>
      <c r="H166" s="13">
        <f t="shared" si="20"/>
        <v>1.8215788218323193E-3</v>
      </c>
      <c r="I166" s="13">
        <f t="shared" si="24"/>
        <v>0.20751781420878285</v>
      </c>
      <c r="J166" s="19">
        <f t="shared" si="21"/>
        <v>3.7801005551565281E-4</v>
      </c>
      <c r="K166" s="13">
        <f t="shared" si="25"/>
        <v>1.0914164453833584</v>
      </c>
      <c r="L166" s="13">
        <f t="shared" si="22"/>
        <v>8.747634381054685E-2</v>
      </c>
      <c r="M166" s="13">
        <f t="shared" si="26"/>
        <v>7.6521107264609905E-3</v>
      </c>
      <c r="N166" s="19">
        <f t="shared" si="23"/>
        <v>1.3938922841637264E-5</v>
      </c>
    </row>
    <row r="167" spans="1:14" x14ac:dyDescent="0.2">
      <c r="A167" s="5">
        <v>165</v>
      </c>
      <c r="B167" s="2" t="str">
        <f>'Исходные данные'!A417</f>
        <v>06.08.2015</v>
      </c>
      <c r="C167" s="2">
        <f>'Исходные данные'!B417</f>
        <v>1344.94</v>
      </c>
      <c r="D167" s="6" t="str">
        <f>'Исходные данные'!A169</f>
        <v>08.08.2016</v>
      </c>
      <c r="E167" s="2">
        <f>'Исходные данные'!B169</f>
        <v>1660.82</v>
      </c>
      <c r="F167" s="13">
        <f t="shared" si="18"/>
        <v>1.2348654958585512</v>
      </c>
      <c r="G167" s="13">
        <f t="shared" si="19"/>
        <v>0.63054770079390732</v>
      </c>
      <c r="H167" s="13">
        <f t="shared" si="20"/>
        <v>1.816494711407618E-3</v>
      </c>
      <c r="I167" s="13">
        <f t="shared" si="24"/>
        <v>0.21096205391279921</v>
      </c>
      <c r="J167" s="19">
        <f t="shared" si="21"/>
        <v>3.8321145524028855E-4</v>
      </c>
      <c r="K167" s="13">
        <f t="shared" si="25"/>
        <v>1.0951820262972873</v>
      </c>
      <c r="L167" s="13">
        <f t="shared" si="22"/>
        <v>9.0920583514563211E-2</v>
      </c>
      <c r="M167" s="13">
        <f t="shared" si="26"/>
        <v>8.2665525066286556E-3</v>
      </c>
      <c r="N167" s="19">
        <f t="shared" si="23"/>
        <v>1.5016148909864342E-5</v>
      </c>
    </row>
    <row r="168" spans="1:14" x14ac:dyDescent="0.2">
      <c r="A168" s="5">
        <v>166</v>
      </c>
      <c r="B168" s="2" t="str">
        <f>'Исходные данные'!A418</f>
        <v>05.08.2015</v>
      </c>
      <c r="C168" s="2">
        <f>'Исходные данные'!B418</f>
        <v>1343.72</v>
      </c>
      <c r="D168" s="6" t="str">
        <f>'Исходные данные'!A170</f>
        <v>05.08.2016</v>
      </c>
      <c r="E168" s="2">
        <f>'Исходные данные'!B170</f>
        <v>1654.78</v>
      </c>
      <c r="F168" s="13">
        <f t="shared" si="18"/>
        <v>1.231491679814247</v>
      </c>
      <c r="G168" s="13">
        <f t="shared" si="19"/>
        <v>0.62878781310721754</v>
      </c>
      <c r="H168" s="13">
        <f t="shared" si="20"/>
        <v>1.8114247909693732E-3</v>
      </c>
      <c r="I168" s="13">
        <f t="shared" si="24"/>
        <v>0.20822618241616625</v>
      </c>
      <c r="J168" s="19">
        <f t="shared" si="21"/>
        <v>3.7718606895755451E-4</v>
      </c>
      <c r="K168" s="13">
        <f t="shared" si="25"/>
        <v>1.0921898439874347</v>
      </c>
      <c r="L168" s="13">
        <f t="shared" si="22"/>
        <v>8.8184712017930239E-2</v>
      </c>
      <c r="M168" s="13">
        <f t="shared" si="26"/>
        <v>7.7765434336852825E-3</v>
      </c>
      <c r="N168" s="19">
        <f t="shared" si="23"/>
        <v>1.4086623563827615E-5</v>
      </c>
    </row>
    <row r="169" spans="1:14" x14ac:dyDescent="0.2">
      <c r="A169" s="5">
        <v>167</v>
      </c>
      <c r="B169" s="2" t="str">
        <f>'Исходные данные'!A419</f>
        <v>04.08.2015</v>
      </c>
      <c r="C169" s="2">
        <f>'Исходные данные'!B419</f>
        <v>1340.95</v>
      </c>
      <c r="D169" s="6" t="str">
        <f>'Исходные данные'!A171</f>
        <v>04.08.2016</v>
      </c>
      <c r="E169" s="2">
        <f>'Исходные данные'!B171</f>
        <v>1653.21</v>
      </c>
      <c r="F169" s="13">
        <f t="shared" si="18"/>
        <v>1.2328647600581677</v>
      </c>
      <c r="G169" s="13">
        <f t="shared" si="19"/>
        <v>0.62703283734815174</v>
      </c>
      <c r="H169" s="13">
        <f t="shared" si="20"/>
        <v>1.8063690209126782E-3</v>
      </c>
      <c r="I169" s="13">
        <f t="shared" si="24"/>
        <v>0.20934053451539461</v>
      </c>
      <c r="J169" s="19">
        <f t="shared" si="21"/>
        <v>3.781462563699101E-4</v>
      </c>
      <c r="K169" s="13">
        <f t="shared" si="25"/>
        <v>1.0934076064148806</v>
      </c>
      <c r="L169" s="13">
        <f t="shared" si="22"/>
        <v>8.9299064117158627E-2</v>
      </c>
      <c r="M169" s="13">
        <f t="shared" si="26"/>
        <v>7.9743228522003995E-3</v>
      </c>
      <c r="N169" s="19">
        <f t="shared" si="23"/>
        <v>1.4404569762970831E-5</v>
      </c>
    </row>
    <row r="170" spans="1:14" x14ac:dyDescent="0.2">
      <c r="A170" s="5">
        <v>168</v>
      </c>
      <c r="B170" s="2" t="str">
        <f>'Исходные данные'!A420</f>
        <v>03.08.2015</v>
      </c>
      <c r="C170" s="2">
        <f>'Исходные данные'!B420</f>
        <v>1330.94</v>
      </c>
      <c r="D170" s="6" t="str">
        <f>'Исходные данные'!A172</f>
        <v>03.08.2016</v>
      </c>
      <c r="E170" s="2">
        <f>'Исходные данные'!B172</f>
        <v>1642.93</v>
      </c>
      <c r="F170" s="13">
        <f t="shared" si="18"/>
        <v>1.2344132718229222</v>
      </c>
      <c r="G170" s="13">
        <f t="shared" si="19"/>
        <v>0.62528275980729353</v>
      </c>
      <c r="H170" s="13">
        <f t="shared" si="20"/>
        <v>1.8013273617431664E-3</v>
      </c>
      <c r="I170" s="13">
        <f t="shared" si="24"/>
        <v>0.21059577364780541</v>
      </c>
      <c r="J170" s="19">
        <f t="shared" si="21"/>
        <v>3.7935192933926233E-4</v>
      </c>
      <c r="K170" s="13">
        <f t="shared" si="25"/>
        <v>1.0947809561909951</v>
      </c>
      <c r="L170" s="13">
        <f t="shared" si="22"/>
        <v>9.0554303249569409E-2</v>
      </c>
      <c r="M170" s="13">
        <f t="shared" si="26"/>
        <v>8.2000818370149692E-3</v>
      </c>
      <c r="N170" s="19">
        <f t="shared" si="23"/>
        <v>1.4771031781548232E-5</v>
      </c>
    </row>
    <row r="171" spans="1:14" x14ac:dyDescent="0.2">
      <c r="A171" s="5">
        <v>169</v>
      </c>
      <c r="B171" s="2" t="str">
        <f>'Исходные данные'!A421</f>
        <v>31.07.2015</v>
      </c>
      <c r="C171" s="2">
        <f>'Исходные данные'!B421</f>
        <v>1305.77</v>
      </c>
      <c r="D171" s="6" t="str">
        <f>'Исходные данные'!A173</f>
        <v>02.08.2016</v>
      </c>
      <c r="E171" s="2">
        <f>'Исходные данные'!B173</f>
        <v>1646.32</v>
      </c>
      <c r="F171" s="13">
        <f t="shared" si="18"/>
        <v>1.260803970071299</v>
      </c>
      <c r="G171" s="13">
        <f t="shared" si="19"/>
        <v>0.62353756681349015</v>
      </c>
      <c r="H171" s="13">
        <f t="shared" si="20"/>
        <v>1.7962997740767013E-3</v>
      </c>
      <c r="I171" s="13">
        <f t="shared" si="24"/>
        <v>0.23174958896748682</v>
      </c>
      <c r="J171" s="19">
        <f t="shared" si="21"/>
        <v>4.1629173430466498E-4</v>
      </c>
      <c r="K171" s="13">
        <f t="shared" si="25"/>
        <v>1.1181864351520563</v>
      </c>
      <c r="L171" s="13">
        <f t="shared" si="22"/>
        <v>0.11170811856925089</v>
      </c>
      <c r="M171" s="13">
        <f t="shared" si="26"/>
        <v>1.2478703754281806E-2</v>
      </c>
      <c r="N171" s="19">
        <f t="shared" si="23"/>
        <v>2.2415492734586492E-5</v>
      </c>
    </row>
    <row r="172" spans="1:14" x14ac:dyDescent="0.2">
      <c r="A172" s="5">
        <v>170</v>
      </c>
      <c r="B172" s="2" t="str">
        <f>'Исходные данные'!A422</f>
        <v>30.07.2015</v>
      </c>
      <c r="C172" s="2">
        <f>'Исходные данные'!B422</f>
        <v>1301.21</v>
      </c>
      <c r="D172" s="6" t="str">
        <f>'Исходные данные'!A174</f>
        <v>01.08.2016</v>
      </c>
      <c r="E172" s="2">
        <f>'Исходные данные'!B174</f>
        <v>1659.71</v>
      </c>
      <c r="F172" s="13">
        <f t="shared" si="18"/>
        <v>1.2755127919398099</v>
      </c>
      <c r="G172" s="13">
        <f t="shared" si="19"/>
        <v>0.62179724473374598</v>
      </c>
      <c r="H172" s="13">
        <f t="shared" si="20"/>
        <v>1.79128621863907E-3</v>
      </c>
      <c r="I172" s="13">
        <f t="shared" si="24"/>
        <v>0.24334828751048201</v>
      </c>
      <c r="J172" s="19">
        <f t="shared" si="21"/>
        <v>4.3590643374694457E-4</v>
      </c>
      <c r="K172" s="13">
        <f t="shared" si="25"/>
        <v>1.1312314488741393</v>
      </c>
      <c r="L172" s="13">
        <f t="shared" si="22"/>
        <v>0.12330681711224604</v>
      </c>
      <c r="M172" s="13">
        <f t="shared" si="26"/>
        <v>1.5204571146352883E-2</v>
      </c>
      <c r="N172" s="19">
        <f t="shared" si="23"/>
        <v>2.7235738754779165E-5</v>
      </c>
    </row>
    <row r="173" spans="1:14" x14ac:dyDescent="0.2">
      <c r="A173" s="5">
        <v>171</v>
      </c>
      <c r="B173" s="2" t="str">
        <f>'Исходные данные'!A423</f>
        <v>29.07.2015</v>
      </c>
      <c r="C173" s="2">
        <f>'Исходные данные'!B423</f>
        <v>1298.4100000000001</v>
      </c>
      <c r="D173" s="6" t="str">
        <f>'Исходные данные'!A175</f>
        <v>29.07.2016</v>
      </c>
      <c r="E173" s="2">
        <f>'Исходные данные'!B175</f>
        <v>1654.24</v>
      </c>
      <c r="F173" s="13">
        <f t="shared" si="18"/>
        <v>1.2740505695427484</v>
      </c>
      <c r="G173" s="13">
        <f t="shared" si="19"/>
        <v>0.62006177997311507</v>
      </c>
      <c r="H173" s="13">
        <f t="shared" si="20"/>
        <v>1.7862866562656744E-3</v>
      </c>
      <c r="I173" s="13">
        <f t="shared" si="24"/>
        <v>0.24220124988084557</v>
      </c>
      <c r="J173" s="19">
        <f t="shared" si="21"/>
        <v>4.3264086079302272E-4</v>
      </c>
      <c r="K173" s="13">
        <f t="shared" si="25"/>
        <v>1.1299346277279643</v>
      </c>
      <c r="L173" s="13">
        <f t="shared" si="22"/>
        <v>0.12215977948260948</v>
      </c>
      <c r="M173" s="13">
        <f t="shared" si="26"/>
        <v>1.4923011723239765E-2</v>
      </c>
      <c r="N173" s="19">
        <f t="shared" si="23"/>
        <v>2.6656776712519419E-5</v>
      </c>
    </row>
    <row r="174" spans="1:14" x14ac:dyDescent="0.2">
      <c r="A174" s="5">
        <v>172</v>
      </c>
      <c r="B174" s="2" t="str">
        <f>'Исходные данные'!A424</f>
        <v>28.07.2015</v>
      </c>
      <c r="C174" s="2">
        <f>'Исходные данные'!B424</f>
        <v>1288.95</v>
      </c>
      <c r="D174" s="6" t="str">
        <f>'Исходные данные'!A176</f>
        <v>28.07.2016</v>
      </c>
      <c r="E174" s="2">
        <f>'Исходные данные'!B176</f>
        <v>1651.93</v>
      </c>
      <c r="F174" s="13">
        <f t="shared" si="18"/>
        <v>1.2816090616393188</v>
      </c>
      <c r="G174" s="13">
        <f t="shared" si="19"/>
        <v>0.61833115897459645</v>
      </c>
      <c r="H174" s="13">
        <f t="shared" si="20"/>
        <v>1.7813010479012287E-3</v>
      </c>
      <c r="I174" s="13">
        <f t="shared" si="24"/>
        <v>0.24811636787446978</v>
      </c>
      <c r="J174" s="19">
        <f t="shared" si="21"/>
        <v>4.4196994609623977E-4</v>
      </c>
      <c r="K174" s="13">
        <f t="shared" si="25"/>
        <v>1.1366381308364699</v>
      </c>
      <c r="L174" s="13">
        <f t="shared" si="22"/>
        <v>0.12807489747623385</v>
      </c>
      <c r="M174" s="13">
        <f t="shared" si="26"/>
        <v>1.6403179363547803E-2</v>
      </c>
      <c r="N174" s="19">
        <f t="shared" si="23"/>
        <v>2.9219000589199512E-5</v>
      </c>
    </row>
    <row r="175" spans="1:14" x14ac:dyDescent="0.2">
      <c r="A175" s="5">
        <v>173</v>
      </c>
      <c r="B175" s="2" t="str">
        <f>'Исходные данные'!A425</f>
        <v>27.07.2015</v>
      </c>
      <c r="C175" s="2">
        <f>'Исходные данные'!B425</f>
        <v>1280.92</v>
      </c>
      <c r="D175" s="6" t="str">
        <f>'Исходные данные'!A177</f>
        <v>27.07.2016</v>
      </c>
      <c r="E175" s="2">
        <f>'Исходные данные'!B177</f>
        <v>1648.11</v>
      </c>
      <c r="F175" s="13">
        <f t="shared" si="18"/>
        <v>1.286661149798582</v>
      </c>
      <c r="G175" s="13">
        <f t="shared" si="19"/>
        <v>0.61660536821902634</v>
      </c>
      <c r="H175" s="13">
        <f t="shared" si="20"/>
        <v>1.7763293545994497E-3</v>
      </c>
      <c r="I175" s="13">
        <f t="shared" si="24"/>
        <v>0.25205060707812821</v>
      </c>
      <c r="J175" s="19">
        <f t="shared" si="21"/>
        <v>4.47724892197491E-4</v>
      </c>
      <c r="K175" s="13">
        <f t="shared" si="25"/>
        <v>1.1411187452562999</v>
      </c>
      <c r="L175" s="13">
        <f t="shared" si="22"/>
        <v>0.13200913667989211</v>
      </c>
      <c r="M175" s="13">
        <f t="shared" si="26"/>
        <v>1.7426412166970429E-2</v>
      </c>
      <c r="N175" s="19">
        <f t="shared" si="23"/>
        <v>3.0955047477538581E-5</v>
      </c>
    </row>
    <row r="176" spans="1:14" x14ac:dyDescent="0.2">
      <c r="A176" s="5">
        <v>174</v>
      </c>
      <c r="B176" s="2" t="str">
        <f>'Исходные данные'!A426</f>
        <v>24.07.2015</v>
      </c>
      <c r="C176" s="2">
        <f>'Исходные данные'!B426</f>
        <v>1283.77</v>
      </c>
      <c r="D176" s="6" t="str">
        <f>'Исходные данные'!A178</f>
        <v>26.07.2016</v>
      </c>
      <c r="E176" s="2">
        <f>'Исходные данные'!B178</f>
        <v>1641.46</v>
      </c>
      <c r="F176" s="13">
        <f t="shared" si="18"/>
        <v>1.2786246757596766</v>
      </c>
      <c r="G176" s="13">
        <f t="shared" si="19"/>
        <v>0.61488439422497454</v>
      </c>
      <c r="H176" s="13">
        <f t="shared" si="20"/>
        <v>1.7713715375227573E-3</v>
      </c>
      <c r="I176" s="13">
        <f t="shared" si="24"/>
        <v>0.24578502820984369</v>
      </c>
      <c r="J176" s="19">
        <f t="shared" si="21"/>
        <v>4.353766033201451E-4</v>
      </c>
      <c r="K176" s="13">
        <f t="shared" si="25"/>
        <v>1.1339913277750182</v>
      </c>
      <c r="L176" s="13">
        <f t="shared" si="22"/>
        <v>0.12574355781160776</v>
      </c>
      <c r="M176" s="13">
        <f t="shared" si="26"/>
        <v>1.5811442331121136E-2</v>
      </c>
      <c r="N176" s="19">
        <f t="shared" si="23"/>
        <v>2.8007938912530455E-5</v>
      </c>
    </row>
    <row r="177" spans="1:14" x14ac:dyDescent="0.2">
      <c r="A177" s="5">
        <v>175</v>
      </c>
      <c r="B177" s="2" t="str">
        <f>'Исходные данные'!A427</f>
        <v>23.07.2015</v>
      </c>
      <c r="C177" s="2">
        <f>'Исходные данные'!B427</f>
        <v>1286.3399999999999</v>
      </c>
      <c r="D177" s="6" t="str">
        <f>'Исходные данные'!A179</f>
        <v>25.07.2016</v>
      </c>
      <c r="E177" s="2">
        <f>'Исходные данные'!B179</f>
        <v>1640.85</v>
      </c>
      <c r="F177" s="13">
        <f t="shared" si="18"/>
        <v>1.2755958766733524</v>
      </c>
      <c r="G177" s="13">
        <f t="shared" si="19"/>
        <v>0.61316822354863743</v>
      </c>
      <c r="H177" s="13">
        <f t="shared" si="20"/>
        <v>1.7664275579419673E-3</v>
      </c>
      <c r="I177" s="13">
        <f t="shared" si="24"/>
        <v>0.24341342368801458</v>
      </c>
      <c r="J177" s="19">
        <f t="shared" si="21"/>
        <v>4.2997217957551302E-4</v>
      </c>
      <c r="K177" s="13">
        <f t="shared" si="25"/>
        <v>1.1313051353664256</v>
      </c>
      <c r="L177" s="13">
        <f t="shared" si="22"/>
        <v>0.1233719532897785</v>
      </c>
      <c r="M177" s="13">
        <f t="shared" si="26"/>
        <v>1.5220638858535277E-2</v>
      </c>
      <c r="N177" s="19">
        <f t="shared" si="23"/>
        <v>2.6886155929199081E-5</v>
      </c>
    </row>
    <row r="178" spans="1:14" x14ac:dyDescent="0.2">
      <c r="A178" s="5">
        <v>176</v>
      </c>
      <c r="B178" s="2" t="str">
        <f>'Исходные данные'!A428</f>
        <v>22.07.2015</v>
      </c>
      <c r="C178" s="2">
        <f>'Исходные данные'!B428</f>
        <v>1286.28</v>
      </c>
      <c r="D178" s="6" t="str">
        <f>'Исходные данные'!A180</f>
        <v>22.07.2016</v>
      </c>
      <c r="E178" s="2">
        <f>'Исходные данные'!B180</f>
        <v>1638.94</v>
      </c>
      <c r="F178" s="13">
        <f t="shared" si="18"/>
        <v>1.2741704761016264</v>
      </c>
      <c r="G178" s="13">
        <f t="shared" si="19"/>
        <v>0.61145684278373413</v>
      </c>
      <c r="H178" s="13">
        <f t="shared" si="20"/>
        <v>1.7614973772359915E-3</v>
      </c>
      <c r="I178" s="13">
        <f t="shared" si="24"/>
        <v>0.2422953598947091</v>
      </c>
      <c r="J178" s="19">
        <f t="shared" si="21"/>
        <v>4.2680264097098072E-4</v>
      </c>
      <c r="K178" s="13">
        <f t="shared" si="25"/>
        <v>1.1300409708953447</v>
      </c>
      <c r="L178" s="13">
        <f t="shared" si="22"/>
        <v>0.12225388949647309</v>
      </c>
      <c r="M178" s="13">
        <f t="shared" si="26"/>
        <v>1.4946013497015843E-2</v>
      </c>
      <c r="N178" s="19">
        <f t="shared" si="23"/>
        <v>2.6327363575127135E-5</v>
      </c>
    </row>
    <row r="179" spans="1:14" x14ac:dyDescent="0.2">
      <c r="A179" s="5">
        <v>177</v>
      </c>
      <c r="B179" s="2" t="str">
        <f>'Исходные данные'!A429</f>
        <v>21.07.2015</v>
      </c>
      <c r="C179" s="2">
        <f>'Исходные данные'!B429</f>
        <v>1286.28</v>
      </c>
      <c r="D179" s="6" t="str">
        <f>'Исходные данные'!A181</f>
        <v>21.07.2016</v>
      </c>
      <c r="E179" s="2">
        <f>'Исходные данные'!B181</f>
        <v>1639.17</v>
      </c>
      <c r="F179" s="13">
        <f t="shared" si="18"/>
        <v>1.274349286314022</v>
      </c>
      <c r="G179" s="13">
        <f t="shared" si="19"/>
        <v>0.60975023856140098</v>
      </c>
      <c r="H179" s="13">
        <f t="shared" si="20"/>
        <v>1.7565809568915339E-3</v>
      </c>
      <c r="I179" s="13">
        <f t="shared" si="24"/>
        <v>0.24243568465524346</v>
      </c>
      <c r="J179" s="19">
        <f t="shared" si="21"/>
        <v>4.258579069363617E-4</v>
      </c>
      <c r="K179" s="13">
        <f t="shared" si="25"/>
        <v>1.1301995547503401</v>
      </c>
      <c r="L179" s="13">
        <f t="shared" si="22"/>
        <v>0.12239421425700739</v>
      </c>
      <c r="M179" s="13">
        <f t="shared" si="26"/>
        <v>1.4980343683590221E-2</v>
      </c>
      <c r="N179" s="19">
        <f t="shared" si="23"/>
        <v>2.6314186442284956E-5</v>
      </c>
    </row>
    <row r="180" spans="1:14" x14ac:dyDescent="0.2">
      <c r="A180" s="5">
        <v>178</v>
      </c>
      <c r="B180" s="2" t="str">
        <f>'Исходные данные'!A430</f>
        <v>20.07.2015</v>
      </c>
      <c r="C180" s="2">
        <f>'Исходные данные'!B430</f>
        <v>1287.3399999999999</v>
      </c>
      <c r="D180" s="6" t="str">
        <f>'Исходные данные'!A182</f>
        <v>20.07.2016</v>
      </c>
      <c r="E180" s="2">
        <f>'Исходные данные'!B182</f>
        <v>1628.05</v>
      </c>
      <c r="F180" s="13">
        <f t="shared" si="18"/>
        <v>1.2646620162505633</v>
      </c>
      <c r="G180" s="13">
        <f t="shared" si="19"/>
        <v>0.60804839755008766</v>
      </c>
      <c r="H180" s="13">
        <f t="shared" si="20"/>
        <v>1.7516782585027919E-3</v>
      </c>
      <c r="I180" s="13">
        <f t="shared" si="24"/>
        <v>0.23480490565073259</v>
      </c>
      <c r="J180" s="19">
        <f t="shared" si="21"/>
        <v>4.1130264821818762E-4</v>
      </c>
      <c r="K180" s="13">
        <f t="shared" si="25"/>
        <v>1.1216080732546072</v>
      </c>
      <c r="L180" s="13">
        <f t="shared" si="22"/>
        <v>0.11476343525249653</v>
      </c>
      <c r="M180" s="13">
        <f t="shared" si="26"/>
        <v>1.3170646070953954E-2</v>
      </c>
      <c r="N180" s="19">
        <f t="shared" si="23"/>
        <v>2.3070734372925261E-5</v>
      </c>
    </row>
    <row r="181" spans="1:14" x14ac:dyDescent="0.2">
      <c r="A181" s="5">
        <v>179</v>
      </c>
      <c r="B181" s="2" t="str">
        <f>'Исходные данные'!A431</f>
        <v>17.07.2015</v>
      </c>
      <c r="C181" s="2">
        <f>'Исходные данные'!B431</f>
        <v>1292.5899999999999</v>
      </c>
      <c r="D181" s="6" t="str">
        <f>'Исходные данные'!A183</f>
        <v>19.07.2016</v>
      </c>
      <c r="E181" s="2">
        <f>'Исходные данные'!B183</f>
        <v>1628.26</v>
      </c>
      <c r="F181" s="13">
        <f t="shared" si="18"/>
        <v>1.259687913414153</v>
      </c>
      <c r="G181" s="13">
        <f t="shared" si="19"/>
        <v>0.60635130645545277</v>
      </c>
      <c r="H181" s="13">
        <f t="shared" si="20"/>
        <v>1.7467892437711548E-3</v>
      </c>
      <c r="I181" s="13">
        <f t="shared" si="24"/>
        <v>0.23086400251716044</v>
      </c>
      <c r="J181" s="19">
        <f t="shared" si="21"/>
        <v>4.0327075637093269E-4</v>
      </c>
      <c r="K181" s="13">
        <f t="shared" si="25"/>
        <v>1.1171966227430652</v>
      </c>
      <c r="L181" s="13">
        <f t="shared" si="22"/>
        <v>0.1108225321189245</v>
      </c>
      <c r="M181" s="13">
        <f t="shared" si="26"/>
        <v>1.2281633625250043E-2</v>
      </c>
      <c r="N181" s="19">
        <f t="shared" si="23"/>
        <v>2.145342551252491E-5</v>
      </c>
    </row>
    <row r="182" spans="1:14" x14ac:dyDescent="0.2">
      <c r="A182" s="5">
        <v>180</v>
      </c>
      <c r="B182" s="2" t="str">
        <f>'Исходные данные'!A432</f>
        <v>16.07.2015</v>
      </c>
      <c r="C182" s="2">
        <f>'Исходные данные'!B432</f>
        <v>1289.3699999999999</v>
      </c>
      <c r="D182" s="6" t="str">
        <f>'Исходные данные'!A184</f>
        <v>18.07.2016</v>
      </c>
      <c r="E182" s="2">
        <f>'Исходные данные'!B184</f>
        <v>1630.7</v>
      </c>
      <c r="F182" s="13">
        <f t="shared" si="18"/>
        <v>1.264726184105416</v>
      </c>
      <c r="G182" s="13">
        <f t="shared" si="19"/>
        <v>0.60465895202025977</v>
      </c>
      <c r="H182" s="13">
        <f t="shared" si="20"/>
        <v>1.7419138745049048E-3</v>
      </c>
      <c r="I182" s="13">
        <f t="shared" si="24"/>
        <v>0.23485564349702875</v>
      </c>
      <c r="J182" s="19">
        <f t="shared" si="21"/>
        <v>4.0909830391325198E-4</v>
      </c>
      <c r="K182" s="13">
        <f t="shared" si="25"/>
        <v>1.1216649826763512</v>
      </c>
      <c r="L182" s="13">
        <f t="shared" si="22"/>
        <v>0.11481417309879278</v>
      </c>
      <c r="M182" s="13">
        <f t="shared" si="26"/>
        <v>1.3182294344359543E-2</v>
      </c>
      <c r="N182" s="19">
        <f t="shared" si="23"/>
        <v>2.2962421416247426E-5</v>
      </c>
    </row>
    <row r="183" spans="1:14" x14ac:dyDescent="0.2">
      <c r="A183" s="5">
        <v>181</v>
      </c>
      <c r="B183" s="2" t="str">
        <f>'Исходные данные'!A433</f>
        <v>15.07.2015</v>
      </c>
      <c r="C183" s="2">
        <f>'Исходные данные'!B433</f>
        <v>1283.97</v>
      </c>
      <c r="D183" s="6" t="str">
        <f>'Исходные данные'!A185</f>
        <v>15.07.2016</v>
      </c>
      <c r="E183" s="2">
        <f>'Исходные данные'!B185</f>
        <v>1626.19</v>
      </c>
      <c r="F183" s="13">
        <f t="shared" si="18"/>
        <v>1.2665327071504786</v>
      </c>
      <c r="G183" s="13">
        <f t="shared" si="19"/>
        <v>0.60297132102427431</v>
      </c>
      <c r="H183" s="13">
        <f t="shared" si="20"/>
        <v>1.73705211261892E-3</v>
      </c>
      <c r="I183" s="13">
        <f t="shared" si="24"/>
        <v>0.23628301495873028</v>
      </c>
      <c r="J183" s="19">
        <f t="shared" si="21"/>
        <v>4.1043591031003033E-4</v>
      </c>
      <c r="K183" s="13">
        <f t="shared" si="25"/>
        <v>1.123267158440173</v>
      </c>
      <c r="L183" s="13">
        <f t="shared" si="22"/>
        <v>0.11624154456049432</v>
      </c>
      <c r="M183" s="13">
        <f t="shared" si="26"/>
        <v>1.3512096681809378E-2</v>
      </c>
      <c r="N183" s="19">
        <f t="shared" si="23"/>
        <v>2.3471216087048079E-5</v>
      </c>
    </row>
    <row r="184" spans="1:14" x14ac:dyDescent="0.2">
      <c r="A184" s="5">
        <v>182</v>
      </c>
      <c r="B184" s="2" t="str">
        <f>'Исходные данные'!A434</f>
        <v>14.07.2015</v>
      </c>
      <c r="C184" s="2">
        <f>'Исходные данные'!B434</f>
        <v>1289.76</v>
      </c>
      <c r="D184" s="6" t="str">
        <f>'Исходные данные'!A186</f>
        <v>14.07.2016</v>
      </c>
      <c r="E184" s="2">
        <f>'Исходные данные'!B186</f>
        <v>1624.95</v>
      </c>
      <c r="F184" s="13">
        <f t="shared" si="18"/>
        <v>1.2598855601042054</v>
      </c>
      <c r="G184" s="13">
        <f t="shared" si="19"/>
        <v>0.60128840028415953</v>
      </c>
      <c r="H184" s="13">
        <f t="shared" si="20"/>
        <v>1.7322039201343742E-3</v>
      </c>
      <c r="I184" s="13">
        <f t="shared" si="24"/>
        <v>0.23102089152439531</v>
      </c>
      <c r="J184" s="19">
        <f t="shared" si="21"/>
        <v>4.0017529393149558E-4</v>
      </c>
      <c r="K184" s="13">
        <f t="shared" si="25"/>
        <v>1.117371912362241</v>
      </c>
      <c r="L184" s="13">
        <f t="shared" si="22"/>
        <v>0.11097942112615924</v>
      </c>
      <c r="M184" s="13">
        <f t="shared" si="26"/>
        <v>1.2316431913497392E-2</v>
      </c>
      <c r="N184" s="19">
        <f t="shared" si="23"/>
        <v>2.1334571642628293E-5</v>
      </c>
    </row>
    <row r="185" spans="1:14" x14ac:dyDescent="0.2">
      <c r="A185" s="5">
        <v>183</v>
      </c>
      <c r="B185" s="2" t="str">
        <f>'Исходные данные'!A435</f>
        <v>13.07.2015</v>
      </c>
      <c r="C185" s="2">
        <f>'Исходные данные'!B435</f>
        <v>1286.17</v>
      </c>
      <c r="D185" s="6" t="str">
        <f>'Исходные данные'!A187</f>
        <v>13.07.2016</v>
      </c>
      <c r="E185" s="2">
        <f>'Исходные данные'!B187</f>
        <v>1623.72</v>
      </c>
      <c r="F185" s="13">
        <f t="shared" si="18"/>
        <v>1.2624458664095726</v>
      </c>
      <c r="G185" s="13">
        <f t="shared" si="19"/>
        <v>0.59961017665337446</v>
      </c>
      <c r="H185" s="13">
        <f t="shared" si="20"/>
        <v>1.7273692591784431E-3</v>
      </c>
      <c r="I185" s="13">
        <f t="shared" si="24"/>
        <v>0.23305100315665853</v>
      </c>
      <c r="J185" s="19">
        <f t="shared" si="21"/>
        <v>4.0256513867351025E-4</v>
      </c>
      <c r="K185" s="13">
        <f t="shared" si="25"/>
        <v>1.1196426061801974</v>
      </c>
      <c r="L185" s="13">
        <f t="shared" si="22"/>
        <v>0.11300953275842242</v>
      </c>
      <c r="M185" s="13">
        <f t="shared" si="26"/>
        <v>1.277115449427694E-2</v>
      </c>
      <c r="N185" s="19">
        <f t="shared" si="23"/>
        <v>2.2060499677632603E-5</v>
      </c>
    </row>
    <row r="186" spans="1:14" x14ac:dyDescent="0.2">
      <c r="A186" s="5">
        <v>184</v>
      </c>
      <c r="B186" s="2" t="str">
        <f>'Исходные данные'!A436</f>
        <v>10.07.2015</v>
      </c>
      <c r="C186" s="2">
        <f>'Исходные данные'!B436</f>
        <v>1284.8699999999999</v>
      </c>
      <c r="D186" s="6" t="str">
        <f>'Исходные данные'!A188</f>
        <v>12.07.2016</v>
      </c>
      <c r="E186" s="2">
        <f>'Исходные данные'!B188</f>
        <v>1620.14</v>
      </c>
      <c r="F186" s="13">
        <f t="shared" si="18"/>
        <v>1.2609369041225962</v>
      </c>
      <c r="G186" s="13">
        <f t="shared" si="19"/>
        <v>0.59793663702207056</v>
      </c>
      <c r="H186" s="13">
        <f t="shared" si="20"/>
        <v>1.7225480919840072E-3</v>
      </c>
      <c r="I186" s="13">
        <f t="shared" si="24"/>
        <v>0.23185501934915745</v>
      </c>
      <c r="J186" s="19">
        <f t="shared" si="21"/>
        <v>3.9938142119680625E-4</v>
      </c>
      <c r="K186" s="13">
        <f t="shared" si="25"/>
        <v>1.1183043321895487</v>
      </c>
      <c r="L186" s="13">
        <f t="shared" si="22"/>
        <v>0.11181354895092135</v>
      </c>
      <c r="M186" s="13">
        <f t="shared" si="26"/>
        <v>1.2502269729000077E-2</v>
      </c>
      <c r="N186" s="19">
        <f t="shared" si="23"/>
        <v>2.1535760867158493E-5</v>
      </c>
    </row>
    <row r="187" spans="1:14" x14ac:dyDescent="0.2">
      <c r="A187" s="5">
        <v>185</v>
      </c>
      <c r="B187" s="2" t="str">
        <f>'Исходные данные'!A437</f>
        <v>09.07.2015</v>
      </c>
      <c r="C187" s="2">
        <f>'Исходные данные'!B437</f>
        <v>1282.0999999999999</v>
      </c>
      <c r="D187" s="6" t="str">
        <f>'Исходные данные'!A189</f>
        <v>11.07.2016</v>
      </c>
      <c r="E187" s="2">
        <f>'Исходные данные'!B189</f>
        <v>1600.43</v>
      </c>
      <c r="F187" s="13">
        <f t="shared" si="18"/>
        <v>1.248287965057328</v>
      </c>
      <c r="G187" s="13">
        <f t="shared" si="19"/>
        <v>0.59626776831698935</v>
      </c>
      <c r="H187" s="13">
        <f t="shared" si="20"/>
        <v>1.717740380889356E-3</v>
      </c>
      <c r="I187" s="13">
        <f t="shared" si="24"/>
        <v>0.22177298456240549</v>
      </c>
      <c r="J187" s="19">
        <f t="shared" si="21"/>
        <v>3.8094841097319567E-4</v>
      </c>
      <c r="K187" s="13">
        <f t="shared" si="25"/>
        <v>1.1070861948600415</v>
      </c>
      <c r="L187" s="13">
        <f t="shared" si="22"/>
        <v>0.10173151416416941</v>
      </c>
      <c r="M187" s="13">
        <f t="shared" si="26"/>
        <v>1.0349300974134593E-2</v>
      </c>
      <c r="N187" s="19">
        <f t="shared" si="23"/>
        <v>1.7777412197248538E-5</v>
      </c>
    </row>
    <row r="188" spans="1:14" x14ac:dyDescent="0.2">
      <c r="A188" s="5">
        <v>186</v>
      </c>
      <c r="B188" s="2" t="str">
        <f>'Исходные данные'!A438</f>
        <v>08.07.2015</v>
      </c>
      <c r="C188" s="2">
        <f>'Исходные данные'!B438</f>
        <v>1275.3900000000001</v>
      </c>
      <c r="D188" s="6" t="str">
        <f>'Исходные данные'!A190</f>
        <v>08.07.2016</v>
      </c>
      <c r="E188" s="2">
        <f>'Исходные данные'!B190</f>
        <v>1589.87</v>
      </c>
      <c r="F188" s="13">
        <f t="shared" si="18"/>
        <v>1.2465755572805179</v>
      </c>
      <c r="G188" s="13">
        <f t="shared" si="19"/>
        <v>0.59460355750136051</v>
      </c>
      <c r="H188" s="13">
        <f t="shared" si="20"/>
        <v>1.7129460883378949E-3</v>
      </c>
      <c r="I188" s="13">
        <f t="shared" si="24"/>
        <v>0.22040023769237604</v>
      </c>
      <c r="J188" s="19">
        <f t="shared" si="21"/>
        <v>3.7753372502389779E-4</v>
      </c>
      <c r="K188" s="13">
        <f t="shared" si="25"/>
        <v>1.1055674883894635</v>
      </c>
      <c r="L188" s="13">
        <f t="shared" si="22"/>
        <v>0.10035876729414012</v>
      </c>
      <c r="M188" s="13">
        <f t="shared" si="26"/>
        <v>1.0071882172799359E-2</v>
      </c>
      <c r="N188" s="19">
        <f t="shared" si="23"/>
        <v>1.725259117009684E-5</v>
      </c>
    </row>
    <row r="189" spans="1:14" x14ac:dyDescent="0.2">
      <c r="A189" s="5">
        <v>187</v>
      </c>
      <c r="B189" s="2" t="str">
        <f>'Исходные данные'!A439</f>
        <v>07.07.2015</v>
      </c>
      <c r="C189" s="2">
        <f>'Исходные данные'!B439</f>
        <v>1280.8</v>
      </c>
      <c r="D189" s="6" t="str">
        <f>'Исходные данные'!A191</f>
        <v>07.07.2016</v>
      </c>
      <c r="E189" s="2">
        <f>'Исходные данные'!B191</f>
        <v>1593.56</v>
      </c>
      <c r="F189" s="13">
        <f t="shared" si="18"/>
        <v>1.2441911305434104</v>
      </c>
      <c r="G189" s="13">
        <f t="shared" si="19"/>
        <v>0.59294399157480004</v>
      </c>
      <c r="H189" s="13">
        <f t="shared" si="20"/>
        <v>1.7081651768778518E-3</v>
      </c>
      <c r="I189" s="13">
        <f t="shared" si="24"/>
        <v>0.21848562443120206</v>
      </c>
      <c r="J189" s="19">
        <f t="shared" si="21"/>
        <v>3.7320953530179215E-4</v>
      </c>
      <c r="K189" s="13">
        <f t="shared" si="25"/>
        <v>1.1034527792861151</v>
      </c>
      <c r="L189" s="13">
        <f t="shared" si="22"/>
        <v>9.8444154032966108E-2</v>
      </c>
      <c r="M189" s="13">
        <f t="shared" si="26"/>
        <v>9.6912514632663486E-3</v>
      </c>
      <c r="N189" s="19">
        <f t="shared" si="23"/>
        <v>1.6554258269918101E-5</v>
      </c>
    </row>
    <row r="190" spans="1:14" x14ac:dyDescent="0.2">
      <c r="A190" s="5">
        <v>188</v>
      </c>
      <c r="B190" s="2" t="str">
        <f>'Исходные данные'!A440</f>
        <v>06.07.2015</v>
      </c>
      <c r="C190" s="2">
        <f>'Исходные данные'!B440</f>
        <v>1276.32</v>
      </c>
      <c r="D190" s="6" t="str">
        <f>'Исходные данные'!A192</f>
        <v>06.07.2016</v>
      </c>
      <c r="E190" s="2">
        <f>'Исходные данные'!B192</f>
        <v>1588.03</v>
      </c>
      <c r="F190" s="13">
        <f t="shared" si="18"/>
        <v>1.2442255860599223</v>
      </c>
      <c r="G190" s="13">
        <f t="shared" si="19"/>
        <v>0.5912890575732086</v>
      </c>
      <c r="H190" s="13">
        <f t="shared" si="20"/>
        <v>1.7033976091619843E-3</v>
      </c>
      <c r="I190" s="13">
        <f t="shared" si="24"/>
        <v>0.21851331715347341</v>
      </c>
      <c r="J190" s="19">
        <f t="shared" si="21"/>
        <v>3.7221506200928102E-4</v>
      </c>
      <c r="K190" s="13">
        <f t="shared" si="25"/>
        <v>1.103483337320587</v>
      </c>
      <c r="L190" s="13">
        <f t="shared" si="22"/>
        <v>9.8471846755237458E-2</v>
      </c>
      <c r="M190" s="13">
        <f t="shared" si="26"/>
        <v>9.6967046033869624E-3</v>
      </c>
      <c r="N190" s="19">
        <f t="shared" si="23"/>
        <v>1.6517343438159359E-5</v>
      </c>
    </row>
    <row r="191" spans="1:14" x14ac:dyDescent="0.2">
      <c r="A191" s="5">
        <v>189</v>
      </c>
      <c r="B191" s="2" t="str">
        <f>'Исходные данные'!A441</f>
        <v>03.07.2015</v>
      </c>
      <c r="C191" s="2">
        <f>'Исходные данные'!B441</f>
        <v>1279.83</v>
      </c>
      <c r="D191" s="6" t="str">
        <f>'Исходные данные'!A193</f>
        <v>05.07.2016</v>
      </c>
      <c r="E191" s="2">
        <f>'Исходные данные'!B193</f>
        <v>1592.37</v>
      </c>
      <c r="F191" s="13">
        <f t="shared" si="18"/>
        <v>1.2442043083847074</v>
      </c>
      <c r="G191" s="13">
        <f t="shared" si="19"/>
        <v>0.58963874256866988</v>
      </c>
      <c r="H191" s="13">
        <f t="shared" si="20"/>
        <v>1.6986433479472868E-3</v>
      </c>
      <c r="I191" s="13">
        <f t="shared" si="24"/>
        <v>0.21849621586782908</v>
      </c>
      <c r="J191" s="19">
        <f t="shared" si="21"/>
        <v>3.7114714363554226E-4</v>
      </c>
      <c r="K191" s="13">
        <f t="shared" si="25"/>
        <v>1.1034644664981899</v>
      </c>
      <c r="L191" s="13">
        <f t="shared" si="22"/>
        <v>9.8454745469593125E-2</v>
      </c>
      <c r="M191" s="13">
        <f t="shared" si="26"/>
        <v>9.6933369054823595E-3</v>
      </c>
      <c r="N191" s="19">
        <f t="shared" si="23"/>
        <v>1.6465522253909548E-5</v>
      </c>
    </row>
    <row r="192" spans="1:14" x14ac:dyDescent="0.2">
      <c r="A192" s="5">
        <v>190</v>
      </c>
      <c r="B192" s="2" t="str">
        <f>'Исходные данные'!A442</f>
        <v>02.07.2015</v>
      </c>
      <c r="C192" s="2">
        <f>'Исходные данные'!B442</f>
        <v>1281.5</v>
      </c>
      <c r="D192" s="6" t="str">
        <f>'Исходные данные'!A194</f>
        <v>04.07.2016</v>
      </c>
      <c r="E192" s="2">
        <f>'Исходные данные'!B194</f>
        <v>1592.19</v>
      </c>
      <c r="F192" s="13">
        <f t="shared" si="18"/>
        <v>1.2424424502536091</v>
      </c>
      <c r="G192" s="13">
        <f t="shared" si="19"/>
        <v>0.58799303366935063</v>
      </c>
      <c r="H192" s="13">
        <f t="shared" si="20"/>
        <v>1.6939023560947021E-3</v>
      </c>
      <c r="I192" s="13">
        <f t="shared" si="24"/>
        <v>0.21707916021261608</v>
      </c>
      <c r="J192" s="19">
        <f t="shared" si="21"/>
        <v>3.6771090094320967E-4</v>
      </c>
      <c r="K192" s="13">
        <f t="shared" si="25"/>
        <v>1.1019019033165836</v>
      </c>
      <c r="L192" s="13">
        <f t="shared" si="22"/>
        <v>9.7037689814380143E-2</v>
      </c>
      <c r="M192" s="13">
        <f t="shared" si="26"/>
        <v>9.4163132445118473E-3</v>
      </c>
      <c r="N192" s="19">
        <f t="shared" si="23"/>
        <v>1.5950315190604368E-5</v>
      </c>
    </row>
    <row r="193" spans="1:14" x14ac:dyDescent="0.2">
      <c r="A193" s="5">
        <v>191</v>
      </c>
      <c r="B193" s="2" t="str">
        <f>'Исходные данные'!A443</f>
        <v>01.07.2015</v>
      </c>
      <c r="C193" s="2">
        <f>'Исходные данные'!B443</f>
        <v>1284.6500000000001</v>
      </c>
      <c r="D193" s="6" t="str">
        <f>'Исходные данные'!A195</f>
        <v>01.07.2016</v>
      </c>
      <c r="E193" s="2">
        <f>'Исходные данные'!B195</f>
        <v>1585.82</v>
      </c>
      <c r="F193" s="13">
        <f t="shared" si="18"/>
        <v>1.2344373953995251</v>
      </c>
      <c r="G193" s="13">
        <f t="shared" si="19"/>
        <v>0.58635191801939868</v>
      </c>
      <c r="H193" s="13">
        <f t="shared" si="20"/>
        <v>1.6891745965688287E-3</v>
      </c>
      <c r="I193" s="13">
        <f t="shared" si="24"/>
        <v>0.21061531600160105</v>
      </c>
      <c r="J193" s="19">
        <f t="shared" si="21"/>
        <v>3.5576604143822084E-4</v>
      </c>
      <c r="K193" s="13">
        <f t="shared" si="25"/>
        <v>1.0948023509968214</v>
      </c>
      <c r="L193" s="13">
        <f t="shared" si="22"/>
        <v>9.0573845603364997E-2</v>
      </c>
      <c r="M193" s="13">
        <f t="shared" si="26"/>
        <v>8.203621507382193E-3</v>
      </c>
      <c r="N193" s="19">
        <f t="shared" si="23"/>
        <v>1.3857349050135683E-5</v>
      </c>
    </row>
    <row r="194" spans="1:14" x14ac:dyDescent="0.2">
      <c r="A194" s="5">
        <v>192</v>
      </c>
      <c r="B194" s="2" t="str">
        <f>'Исходные данные'!A444</f>
        <v>30.06.2015</v>
      </c>
      <c r="C194" s="2">
        <f>'Исходные данные'!B444</f>
        <v>1279.71</v>
      </c>
      <c r="D194" s="6" t="str">
        <f>'Исходные данные'!A196</f>
        <v>30.06.2016</v>
      </c>
      <c r="E194" s="2">
        <f>'Исходные данные'!B196</f>
        <v>1584.4</v>
      </c>
      <c r="F194" s="13">
        <f t="shared" ref="F194:F257" si="27">E194/C194</f>
        <v>1.2380930054465464</v>
      </c>
      <c r="G194" s="13">
        <f t="shared" ref="G194:G257" si="28">1/POWER(2,A194/248)</f>
        <v>0.5847153827988435</v>
      </c>
      <c r="H194" s="13">
        <f t="shared" ref="H194:H257" si="29">G194/SUM(G$2:G$1242)</f>
        <v>1.6844600324376331E-3</v>
      </c>
      <c r="I194" s="13">
        <f t="shared" si="24"/>
        <v>0.21357229700325908</v>
      </c>
      <c r="J194" s="19">
        <f t="shared" ref="J194:J257" si="30">H194*I194</f>
        <v>3.5975399833788961E-4</v>
      </c>
      <c r="K194" s="13">
        <f t="shared" si="25"/>
        <v>1.0980444518021939</v>
      </c>
      <c r="L194" s="13">
        <f t="shared" ref="L194:L257" si="31">LN(K194)</f>
        <v>9.353082660502314E-2</v>
      </c>
      <c r="M194" s="13">
        <f t="shared" si="26"/>
        <v>8.7480155254188972E-3</v>
      </c>
      <c r="N194" s="19">
        <f t="shared" ref="N194:N257" si="32">M194*H194</f>
        <v>1.4735682515712033E-5</v>
      </c>
    </row>
    <row r="195" spans="1:14" x14ac:dyDescent="0.2">
      <c r="A195" s="5">
        <v>193</v>
      </c>
      <c r="B195" s="2" t="str">
        <f>'Исходные данные'!A445</f>
        <v>29.06.2015</v>
      </c>
      <c r="C195" s="2">
        <f>'Исходные данные'!B445</f>
        <v>1274.75</v>
      </c>
      <c r="D195" s="6" t="str">
        <f>'Исходные данные'!A197</f>
        <v>29.06.2016</v>
      </c>
      <c r="E195" s="2">
        <f>'Исходные данные'!B197</f>
        <v>1575.5</v>
      </c>
      <c r="F195" s="13">
        <f t="shared" si="27"/>
        <v>1.2359286134536183</v>
      </c>
      <c r="G195" s="13">
        <f t="shared" si="28"/>
        <v>0.5830834152234956</v>
      </c>
      <c r="H195" s="13">
        <f t="shared" si="29"/>
        <v>1.6797586268721609E-3</v>
      </c>
      <c r="I195" s="13">
        <f t="shared" ref="I195:I258" si="33">LN(F195)</f>
        <v>0.21182260126206409</v>
      </c>
      <c r="J195" s="19">
        <f t="shared" si="30"/>
        <v>3.5581084183645403E-4</v>
      </c>
      <c r="K195" s="13">
        <f t="shared" ref="K195:K258" si="34">F195/GEOMEAN(F$2:F$1242)</f>
        <v>1.0961248879173282</v>
      </c>
      <c r="L195" s="13">
        <f t="shared" si="31"/>
        <v>9.1781130863828053E-2</v>
      </c>
      <c r="M195" s="13">
        <f t="shared" ref="M195:M258" si="35">POWER(L195-AVERAGE(L$2:L$1242),2)</f>
        <v>8.4237759826431228E-3</v>
      </c>
      <c r="N195" s="19">
        <f t="shared" si="32"/>
        <v>1.4149910377683299E-5</v>
      </c>
    </row>
    <row r="196" spans="1:14" x14ac:dyDescent="0.2">
      <c r="A196" s="5">
        <v>194</v>
      </c>
      <c r="B196" s="2" t="str">
        <f>'Исходные данные'!A446</f>
        <v>26.06.2015</v>
      </c>
      <c r="C196" s="2">
        <f>'Исходные данные'!B446</f>
        <v>1274.3900000000001</v>
      </c>
      <c r="D196" s="6" t="str">
        <f>'Исходные данные'!A198</f>
        <v>28.06.2016</v>
      </c>
      <c r="E196" s="2">
        <f>'Исходные данные'!B198</f>
        <v>1566.61</v>
      </c>
      <c r="F196" s="13">
        <f t="shared" si="27"/>
        <v>1.2293018620673419</v>
      </c>
      <c r="G196" s="13">
        <f t="shared" si="28"/>
        <v>0.58145600254484675</v>
      </c>
      <c r="H196" s="13">
        <f t="shared" si="29"/>
        <v>1.6750703431462489E-3</v>
      </c>
      <c r="I196" s="13">
        <f t="shared" si="33"/>
        <v>0.20644641642794481</v>
      </c>
      <c r="J196" s="19">
        <f t="shared" si="30"/>
        <v>3.4581226960727089E-4</v>
      </c>
      <c r="K196" s="13">
        <f t="shared" si="34"/>
        <v>1.0902477304169118</v>
      </c>
      <c r="L196" s="13">
        <f t="shared" si="31"/>
        <v>8.6404946029708732E-2</v>
      </c>
      <c r="M196" s="13">
        <f t="shared" si="35"/>
        <v>7.4658146983968719E-3</v>
      </c>
      <c r="N196" s="19">
        <f t="shared" si="32"/>
        <v>1.2505764788709956E-5</v>
      </c>
    </row>
    <row r="197" spans="1:14" x14ac:dyDescent="0.2">
      <c r="A197" s="5">
        <v>195</v>
      </c>
      <c r="B197" s="2" t="str">
        <f>'Исходные данные'!A447</f>
        <v>25.06.2015</v>
      </c>
      <c r="C197" s="2">
        <f>'Исходные данные'!B447</f>
        <v>1271.1199999999999</v>
      </c>
      <c r="D197" s="6" t="str">
        <f>'Исходные данные'!A199</f>
        <v>27.06.2016</v>
      </c>
      <c r="E197" s="2">
        <f>'Исходные данные'!B199</f>
        <v>1571.78</v>
      </c>
      <c r="F197" s="13">
        <f t="shared" si="27"/>
        <v>1.2365315627163447</v>
      </c>
      <c r="G197" s="13">
        <f t="shared" si="28"/>
        <v>0.57983313204997045</v>
      </c>
      <c r="H197" s="13">
        <f t="shared" si="29"/>
        <v>1.6703951446362384E-3</v>
      </c>
      <c r="I197" s="13">
        <f t="shared" si="33"/>
        <v>0.2123103335058352</v>
      </c>
      <c r="J197" s="19">
        <f t="shared" si="30"/>
        <v>3.5464215024424761E-4</v>
      </c>
      <c r="K197" s="13">
        <f t="shared" si="34"/>
        <v>1.0966596337641608</v>
      </c>
      <c r="L197" s="13">
        <f t="shared" si="31"/>
        <v>9.2268863107599158E-2</v>
      </c>
      <c r="M197" s="13">
        <f t="shared" si="35"/>
        <v>8.513543099168866E-3</v>
      </c>
      <c r="N197" s="19">
        <f t="shared" si="32"/>
        <v>1.4220981056503026E-5</v>
      </c>
    </row>
    <row r="198" spans="1:14" x14ac:dyDescent="0.2">
      <c r="A198" s="5">
        <v>196</v>
      </c>
      <c r="B198" s="2" t="str">
        <f>'Исходные данные'!A448</f>
        <v>24.06.2015</v>
      </c>
      <c r="C198" s="2">
        <f>'Исходные данные'!B448</f>
        <v>1273.76</v>
      </c>
      <c r="D198" s="6" t="str">
        <f>'Исходные данные'!A200</f>
        <v>24.06.2016</v>
      </c>
      <c r="E198" s="2">
        <f>'Исходные данные'!B200</f>
        <v>1577.78</v>
      </c>
      <c r="F198" s="13">
        <f t="shared" si="27"/>
        <v>1.2386791860319055</v>
      </c>
      <c r="G198" s="13">
        <f t="shared" si="28"/>
        <v>0.57821479106142226</v>
      </c>
      <c r="H198" s="13">
        <f t="shared" si="29"/>
        <v>1.6657329948206881E-3</v>
      </c>
      <c r="I198" s="13">
        <f t="shared" si="33"/>
        <v>0.21404563936257701</v>
      </c>
      <c r="J198" s="19">
        <f t="shared" si="30"/>
        <v>3.5654288388373438E-4</v>
      </c>
      <c r="K198" s="13">
        <f t="shared" si="34"/>
        <v>1.0985643257831275</v>
      </c>
      <c r="L198" s="13">
        <f t="shared" si="31"/>
        <v>9.4004168964340898E-2</v>
      </c>
      <c r="M198" s="13">
        <f t="shared" si="35"/>
        <v>8.8367837826763447E-3</v>
      </c>
      <c r="N198" s="19">
        <f t="shared" si="32"/>
        <v>1.4719722314900357E-5</v>
      </c>
    </row>
    <row r="199" spans="1:14" x14ac:dyDescent="0.2">
      <c r="A199" s="5">
        <v>197</v>
      </c>
      <c r="B199" s="2" t="str">
        <f>'Исходные данные'!A449</f>
        <v>23.06.2015</v>
      </c>
      <c r="C199" s="2">
        <f>'Исходные данные'!B449</f>
        <v>1273.4100000000001</v>
      </c>
      <c r="D199" s="6" t="str">
        <f>'Исходные данные'!A201</f>
        <v>23.06.2016</v>
      </c>
      <c r="E199" s="2">
        <f>'Исходные данные'!B201</f>
        <v>1593.13</v>
      </c>
      <c r="F199" s="13">
        <f t="shared" si="27"/>
        <v>1.2510738882213899</v>
      </c>
      <c r="G199" s="13">
        <f t="shared" si="28"/>
        <v>0.57660096693714169</v>
      </c>
      <c r="H199" s="13">
        <f t="shared" si="29"/>
        <v>1.6610838572800916E-3</v>
      </c>
      <c r="I199" s="13">
        <f t="shared" si="33"/>
        <v>0.22400229306705524</v>
      </c>
      <c r="J199" s="19">
        <f t="shared" si="30"/>
        <v>3.7208659300740966E-4</v>
      </c>
      <c r="K199" s="13">
        <f t="shared" si="34"/>
        <v>1.1095569845826134</v>
      </c>
      <c r="L199" s="13">
        <f t="shared" si="31"/>
        <v>0.1039608226688193</v>
      </c>
      <c r="M199" s="13">
        <f t="shared" si="35"/>
        <v>1.0807852649977684E-2</v>
      </c>
      <c r="N199" s="19">
        <f t="shared" si="32"/>
        <v>1.795274956873979E-5</v>
      </c>
    </row>
    <row r="200" spans="1:14" x14ac:dyDescent="0.2">
      <c r="A200" s="5">
        <v>198</v>
      </c>
      <c r="B200" s="2" t="str">
        <f>'Исходные данные'!A450</f>
        <v>22.06.2015</v>
      </c>
      <c r="C200" s="2">
        <f>'Исходные данные'!B450</f>
        <v>1275.6500000000001</v>
      </c>
      <c r="D200" s="6" t="str">
        <f>'Исходные данные'!A202</f>
        <v>22.06.2016</v>
      </c>
      <c r="E200" s="2">
        <f>'Исходные данные'!B202</f>
        <v>1591.68</v>
      </c>
      <c r="F200" s="13">
        <f t="shared" si="27"/>
        <v>1.2477403676557048</v>
      </c>
      <c r="G200" s="13">
        <f t="shared" si="28"/>
        <v>0.574991647070352</v>
      </c>
      <c r="H200" s="13">
        <f t="shared" si="29"/>
        <v>1.656447695696589E-3</v>
      </c>
      <c r="I200" s="13">
        <f t="shared" si="33"/>
        <v>0.22133420956676</v>
      </c>
      <c r="J200" s="19">
        <f t="shared" si="30"/>
        <v>3.6662854141568553E-4</v>
      </c>
      <c r="K200" s="13">
        <f t="shared" si="34"/>
        <v>1.1066005396741803</v>
      </c>
      <c r="L200" s="13">
        <f t="shared" si="31"/>
        <v>0.10129273916852392</v>
      </c>
      <c r="M200" s="13">
        <f t="shared" si="35"/>
        <v>1.0260219008262612E-2</v>
      </c>
      <c r="N200" s="19">
        <f t="shared" si="32"/>
        <v>1.6995516133578946E-5</v>
      </c>
    </row>
    <row r="201" spans="1:14" x14ac:dyDescent="0.2">
      <c r="A201" s="5">
        <v>199</v>
      </c>
      <c r="B201" s="2" t="str">
        <f>'Исходные данные'!A451</f>
        <v>19.06.2015</v>
      </c>
      <c r="C201" s="2">
        <f>'Исходные данные'!B451</f>
        <v>1270.6199999999999</v>
      </c>
      <c r="D201" s="6" t="str">
        <f>'Исходные данные'!A203</f>
        <v>21.06.2016</v>
      </c>
      <c r="E201" s="2">
        <f>'Исходные данные'!B203</f>
        <v>1588.8</v>
      </c>
      <c r="F201" s="13">
        <f t="shared" si="27"/>
        <v>1.2504131841148416</v>
      </c>
      <c r="G201" s="13">
        <f t="shared" si="28"/>
        <v>0.57338681888946341</v>
      </c>
      <c r="H201" s="13">
        <f t="shared" si="29"/>
        <v>1.6518244738536868E-3</v>
      </c>
      <c r="I201" s="13">
        <f t="shared" si="33"/>
        <v>0.22347404398736267</v>
      </c>
      <c r="J201" s="19">
        <f t="shared" si="30"/>
        <v>3.6913989512938104E-4</v>
      </c>
      <c r="K201" s="13">
        <f t="shared" si="34"/>
        <v>1.1089710169087095</v>
      </c>
      <c r="L201" s="13">
        <f t="shared" si="31"/>
        <v>0.10343257358912672</v>
      </c>
      <c r="M201" s="13">
        <f t="shared" si="35"/>
        <v>1.0698297279270106E-2</v>
      </c>
      <c r="N201" s="19">
        <f t="shared" si="32"/>
        <v>1.7671709274460671E-5</v>
      </c>
    </row>
    <row r="202" spans="1:14" x14ac:dyDescent="0.2">
      <c r="A202" s="5">
        <v>200</v>
      </c>
      <c r="B202" s="2" t="str">
        <f>'Исходные данные'!A452</f>
        <v>18.06.2015</v>
      </c>
      <c r="C202" s="2">
        <f>'Исходные данные'!B452</f>
        <v>1272.4000000000001</v>
      </c>
      <c r="D202" s="6" t="str">
        <f>'Исходные данные'!A204</f>
        <v>20.06.2016</v>
      </c>
      <c r="E202" s="2">
        <f>'Исходные данные'!B204</f>
        <v>1590.68</v>
      </c>
      <c r="F202" s="13">
        <f t="shared" si="27"/>
        <v>1.2501414649481295</v>
      </c>
      <c r="G202" s="13">
        <f t="shared" si="28"/>
        <v>0.57178646985797332</v>
      </c>
      <c r="H202" s="13">
        <f t="shared" si="29"/>
        <v>1.6472141556359726E-3</v>
      </c>
      <c r="I202" s="13">
        <f t="shared" si="33"/>
        <v>0.22325671686925039</v>
      </c>
      <c r="J202" s="19">
        <f t="shared" si="30"/>
        <v>3.6775162436784165E-4</v>
      </c>
      <c r="K202" s="13">
        <f t="shared" si="34"/>
        <v>1.1087300336205848</v>
      </c>
      <c r="L202" s="13">
        <f t="shared" si="31"/>
        <v>0.10321524647101429</v>
      </c>
      <c r="M202" s="13">
        <f t="shared" si="35"/>
        <v>1.065338710407222E-2</v>
      </c>
      <c r="N202" s="19">
        <f t="shared" si="32"/>
        <v>1.7548410043297482E-5</v>
      </c>
    </row>
    <row r="203" spans="1:14" x14ac:dyDescent="0.2">
      <c r="A203" s="5">
        <v>201</v>
      </c>
      <c r="B203" s="2" t="str">
        <f>'Исходные данные'!A453</f>
        <v>17.06.2015</v>
      </c>
      <c r="C203" s="2">
        <f>'Исходные данные'!B453</f>
        <v>1273.49</v>
      </c>
      <c r="D203" s="6" t="str">
        <f>'Исходные данные'!A205</f>
        <v>17.06.2016</v>
      </c>
      <c r="E203" s="2">
        <f>'Исходные данные'!B205</f>
        <v>1580.63</v>
      </c>
      <c r="F203" s="13">
        <f t="shared" si="27"/>
        <v>1.2411797501354547</v>
      </c>
      <c r="G203" s="13">
        <f t="shared" si="28"/>
        <v>0.57019058747436946</v>
      </c>
      <c r="H203" s="13">
        <f t="shared" si="29"/>
        <v>1.6426167050288337E-3</v>
      </c>
      <c r="I203" s="13">
        <f t="shared" si="33"/>
        <v>0.21606233871154276</v>
      </c>
      <c r="J203" s="19">
        <f t="shared" si="30"/>
        <v>3.5490760689517816E-4</v>
      </c>
      <c r="K203" s="13">
        <f t="shared" si="34"/>
        <v>1.1007820352186861</v>
      </c>
      <c r="L203" s="13">
        <f t="shared" si="31"/>
        <v>9.6020868313306765E-2</v>
      </c>
      <c r="M203" s="13">
        <f t="shared" si="35"/>
        <v>9.220007151641391E-3</v>
      </c>
      <c r="N203" s="19">
        <f t="shared" si="32"/>
        <v>1.5144937767771464E-5</v>
      </c>
    </row>
    <row r="204" spans="1:14" x14ac:dyDescent="0.2">
      <c r="A204" s="5">
        <v>202</v>
      </c>
      <c r="B204" s="2" t="str">
        <f>'Исходные данные'!A454</f>
        <v>16.06.2015</v>
      </c>
      <c r="C204" s="2">
        <f>'Исходные данные'!B454</f>
        <v>1272.43</v>
      </c>
      <c r="D204" s="6" t="str">
        <f>'Исходные данные'!A206</f>
        <v>16.06.2016</v>
      </c>
      <c r="E204" s="2">
        <f>'Исходные данные'!B206</f>
        <v>1573.44</v>
      </c>
      <c r="F204" s="13">
        <f t="shared" si="27"/>
        <v>1.2365631115267637</v>
      </c>
      <c r="G204" s="13">
        <f t="shared" si="28"/>
        <v>0.56859915927203186</v>
      </c>
      <c r="H204" s="13">
        <f t="shared" si="29"/>
        <v>1.6380320861181764E-3</v>
      </c>
      <c r="I204" s="13">
        <f t="shared" si="33"/>
        <v>0.21233584713517523</v>
      </c>
      <c r="J204" s="19">
        <f t="shared" si="30"/>
        <v>3.4781293064050126E-4</v>
      </c>
      <c r="K204" s="13">
        <f t="shared" si="34"/>
        <v>1.0966876138885044</v>
      </c>
      <c r="L204" s="13">
        <f t="shared" si="31"/>
        <v>9.2294376736939104E-2</v>
      </c>
      <c r="M204" s="13">
        <f t="shared" si="35"/>
        <v>8.5182519772600378E-3</v>
      </c>
      <c r="N204" s="19">
        <f t="shared" si="32"/>
        <v>1.395317005639154E-5</v>
      </c>
    </row>
    <row r="205" spans="1:14" x14ac:dyDescent="0.2">
      <c r="A205" s="5">
        <v>203</v>
      </c>
      <c r="B205" s="2" t="str">
        <f>'Исходные данные'!A455</f>
        <v>15.06.2015</v>
      </c>
      <c r="C205" s="2">
        <f>'Исходные данные'!B455</f>
        <v>1263.32</v>
      </c>
      <c r="D205" s="6" t="str">
        <f>'Исходные данные'!A207</f>
        <v>15.06.2016</v>
      </c>
      <c r="E205" s="2">
        <f>'Исходные данные'!B207</f>
        <v>1582.88</v>
      </c>
      <c r="F205" s="13">
        <f t="shared" si="27"/>
        <v>1.2529525377576547</v>
      </c>
      <c r="G205" s="13">
        <f t="shared" si="28"/>
        <v>0.56701217281913519</v>
      </c>
      <c r="H205" s="13">
        <f t="shared" si="29"/>
        <v>1.6334602630901443E-3</v>
      </c>
      <c r="I205" s="13">
        <f t="shared" si="33"/>
        <v>0.22550279631195486</v>
      </c>
      <c r="J205" s="19">
        <f t="shared" si="30"/>
        <v>3.6834985699128899E-4</v>
      </c>
      <c r="K205" s="13">
        <f t="shared" si="34"/>
        <v>1.1112231281526856</v>
      </c>
      <c r="L205" s="13">
        <f t="shared" si="31"/>
        <v>0.10546132591371878</v>
      </c>
      <c r="M205" s="13">
        <f t="shared" si="35"/>
        <v>1.1122091263479603E-2</v>
      </c>
      <c r="N205" s="19">
        <f t="shared" si="32"/>
        <v>1.8167494121355988E-5</v>
      </c>
    </row>
    <row r="206" spans="1:14" x14ac:dyDescent="0.2">
      <c r="A206" s="5">
        <v>204</v>
      </c>
      <c r="B206" s="2" t="str">
        <f>'Исходные данные'!A456</f>
        <v>11.06.2015</v>
      </c>
      <c r="C206" s="2">
        <f>'Исходные данные'!B456</f>
        <v>1261.99</v>
      </c>
      <c r="D206" s="6" t="str">
        <f>'Исходные данные'!A208</f>
        <v>14.06.2016</v>
      </c>
      <c r="E206" s="2">
        <f>'Исходные данные'!B208</f>
        <v>1581.88</v>
      </c>
      <c r="F206" s="13">
        <f t="shared" si="27"/>
        <v>1.2534806139509822</v>
      </c>
      <c r="G206" s="13">
        <f t="shared" si="28"/>
        <v>0.56542961571855233</v>
      </c>
      <c r="H206" s="13">
        <f t="shared" si="29"/>
        <v>1.6289012002308398E-3</v>
      </c>
      <c r="I206" s="13">
        <f t="shared" si="33"/>
        <v>0.22592417296090417</v>
      </c>
      <c r="J206" s="19">
        <f t="shared" si="30"/>
        <v>3.6800815649717667E-4</v>
      </c>
      <c r="K206" s="13">
        <f t="shared" si="34"/>
        <v>1.1116914702979537</v>
      </c>
      <c r="L206" s="13">
        <f t="shared" si="31"/>
        <v>0.10588270256266813</v>
      </c>
      <c r="M206" s="13">
        <f t="shared" si="35"/>
        <v>1.1211146701974439E-2</v>
      </c>
      <c r="N206" s="19">
        <f t="shared" si="32"/>
        <v>1.8261850318810183E-5</v>
      </c>
    </row>
    <row r="207" spans="1:14" x14ac:dyDescent="0.2">
      <c r="A207" s="5">
        <v>205</v>
      </c>
      <c r="B207" s="2" t="str">
        <f>'Исходные данные'!A457</f>
        <v>10.06.2015</v>
      </c>
      <c r="C207" s="2">
        <f>'Исходные данные'!B457</f>
        <v>1269.6300000000001</v>
      </c>
      <c r="D207" s="6" t="str">
        <f>'Исходные данные'!A209</f>
        <v>10.06.2016</v>
      </c>
      <c r="E207" s="2">
        <f>'Исходные данные'!B209</f>
        <v>1592.47</v>
      </c>
      <c r="F207" s="13">
        <f t="shared" si="27"/>
        <v>1.2542788056362877</v>
      </c>
      <c r="G207" s="13">
        <f t="shared" si="28"/>
        <v>0.56385147560775661</v>
      </c>
      <c r="H207" s="13">
        <f t="shared" si="29"/>
        <v>1.6243548619260433E-3</v>
      </c>
      <c r="I207" s="13">
        <f t="shared" si="33"/>
        <v>0.22656075054169234</v>
      </c>
      <c r="J207" s="19">
        <f t="shared" si="30"/>
        <v>3.6801505666401139E-4</v>
      </c>
      <c r="K207" s="13">
        <f t="shared" si="34"/>
        <v>1.1123993734584341</v>
      </c>
      <c r="L207" s="13">
        <f t="shared" si="31"/>
        <v>0.1065192801434563</v>
      </c>
      <c r="M207" s="13">
        <f t="shared" si="35"/>
        <v>1.1346357042280115E-2</v>
      </c>
      <c r="N207" s="19">
        <f t="shared" si="32"/>
        <v>1.8430510226776503E-5</v>
      </c>
    </row>
    <row r="208" spans="1:14" x14ac:dyDescent="0.2">
      <c r="A208" s="5">
        <v>206</v>
      </c>
      <c r="B208" s="2" t="str">
        <f>'Исходные данные'!A458</f>
        <v>09.06.2015</v>
      </c>
      <c r="C208" s="2">
        <f>'Исходные данные'!B458</f>
        <v>1270.48</v>
      </c>
      <c r="D208" s="6" t="str">
        <f>'Исходные данные'!A210</f>
        <v>09.06.2016</v>
      </c>
      <c r="E208" s="2">
        <f>'Исходные данные'!B210</f>
        <v>1600.18</v>
      </c>
      <c r="F208" s="13">
        <f t="shared" si="27"/>
        <v>1.2595082173666645</v>
      </c>
      <c r="G208" s="13">
        <f t="shared" si="28"/>
        <v>0.56227774015872622</v>
      </c>
      <c r="H208" s="13">
        <f t="shared" si="29"/>
        <v>1.6198212126609377E-3</v>
      </c>
      <c r="I208" s="13">
        <f t="shared" si="33"/>
        <v>0.23072134109783099</v>
      </c>
      <c r="J208" s="19">
        <f t="shared" si="30"/>
        <v>3.7372732252384646E-4</v>
      </c>
      <c r="K208" s="13">
        <f t="shared" si="34"/>
        <v>1.1170372532554034</v>
      </c>
      <c r="L208" s="13">
        <f t="shared" si="31"/>
        <v>0.11067987069959488</v>
      </c>
      <c r="M208" s="13">
        <f t="shared" si="35"/>
        <v>1.2250033778079032E-2</v>
      </c>
      <c r="N208" s="19">
        <f t="shared" si="32"/>
        <v>1.9842864569545426E-5</v>
      </c>
    </row>
    <row r="209" spans="1:14" x14ac:dyDescent="0.2">
      <c r="A209" s="5">
        <v>207</v>
      </c>
      <c r="B209" s="2" t="str">
        <f>'Исходные данные'!A459</f>
        <v>08.06.2015</v>
      </c>
      <c r="C209" s="2">
        <f>'Исходные данные'!B459</f>
        <v>1271.49</v>
      </c>
      <c r="D209" s="6" t="str">
        <f>'Исходные данные'!A211</f>
        <v>08.06.2016</v>
      </c>
      <c r="E209" s="2">
        <f>'Исходные данные'!B211</f>
        <v>1603.91</v>
      </c>
      <c r="F209" s="13">
        <f t="shared" si="27"/>
        <v>1.2614413011506187</v>
      </c>
      <c r="G209" s="13">
        <f t="shared" si="28"/>
        <v>0.56070839707784714</v>
      </c>
      <c r="H209" s="13">
        <f t="shared" si="29"/>
        <v>1.615300217019828E-3</v>
      </c>
      <c r="I209" s="13">
        <f t="shared" si="33"/>
        <v>0.23225495702201812</v>
      </c>
      <c r="J209" s="19">
        <f t="shared" si="30"/>
        <v>3.7516148248159666E-4</v>
      </c>
      <c r="K209" s="13">
        <f t="shared" si="34"/>
        <v>1.1187516736701073</v>
      </c>
      <c r="L209" s="13">
        <f t="shared" si="31"/>
        <v>0.11221348662378205</v>
      </c>
      <c r="M209" s="13">
        <f t="shared" si="35"/>
        <v>1.2591866580265705E-2</v>
      </c>
      <c r="N209" s="19">
        <f t="shared" si="32"/>
        <v>2.0339644819787914E-5</v>
      </c>
    </row>
    <row r="210" spans="1:14" x14ac:dyDescent="0.2">
      <c r="A210" s="5">
        <v>208</v>
      </c>
      <c r="B210" s="2" t="str">
        <f>'Исходные данные'!A460</f>
        <v>05.06.2015</v>
      </c>
      <c r="C210" s="2">
        <f>'Исходные данные'!B460</f>
        <v>1265.1199999999999</v>
      </c>
      <c r="D210" s="6" t="str">
        <f>'Исходные данные'!A212</f>
        <v>07.06.2016</v>
      </c>
      <c r="E210" s="2">
        <f>'Исходные данные'!B212</f>
        <v>1600.64</v>
      </c>
      <c r="F210" s="13">
        <f t="shared" si="27"/>
        <v>1.2652080435057547</v>
      </c>
      <c r="G210" s="13">
        <f t="shared" si="28"/>
        <v>0.55914343410581757</v>
      </c>
      <c r="H210" s="13">
        <f t="shared" si="29"/>
        <v>1.6107918396858669E-3</v>
      </c>
      <c r="I210" s="13">
        <f t="shared" si="33"/>
        <v>0.23523656992658284</v>
      </c>
      <c r="J210" s="19">
        <f t="shared" si="30"/>
        <v>3.7891714723343344E-4</v>
      </c>
      <c r="K210" s="13">
        <f t="shared" si="34"/>
        <v>1.1220923359032597</v>
      </c>
      <c r="L210" s="13">
        <f t="shared" si="31"/>
        <v>0.11519509952834683</v>
      </c>
      <c r="M210" s="13">
        <f t="shared" si="35"/>
        <v>1.3269910955345724E-2</v>
      </c>
      <c r="N210" s="19">
        <f t="shared" si="32"/>
        <v>2.1375064280228978E-5</v>
      </c>
    </row>
    <row r="211" spans="1:14" x14ac:dyDescent="0.2">
      <c r="A211" s="5">
        <v>209</v>
      </c>
      <c r="B211" s="2" t="str">
        <f>'Исходные данные'!A461</f>
        <v>04.06.2015</v>
      </c>
      <c r="C211" s="2">
        <f>'Исходные данные'!B461</f>
        <v>1253.74</v>
      </c>
      <c r="D211" s="6" t="str">
        <f>'Исходные данные'!A213</f>
        <v>06.06.2016</v>
      </c>
      <c r="E211" s="2">
        <f>'Исходные данные'!B213</f>
        <v>1589.16</v>
      </c>
      <c r="F211" s="13">
        <f t="shared" si="27"/>
        <v>1.2675355336832199</v>
      </c>
      <c r="G211" s="13">
        <f t="shared" si="28"/>
        <v>0.55758283901755168</v>
      </c>
      <c r="H211" s="13">
        <f t="shared" si="29"/>
        <v>1.6062960454407773E-3</v>
      </c>
      <c r="I211" s="13">
        <f t="shared" si="33"/>
        <v>0.23707449055432175</v>
      </c>
      <c r="J211" s="19">
        <f t="shared" si="30"/>
        <v>3.8081181665229396E-4</v>
      </c>
      <c r="K211" s="13">
        <f t="shared" si="34"/>
        <v>1.1241565489024019</v>
      </c>
      <c r="L211" s="13">
        <f t="shared" si="31"/>
        <v>0.1170330201560857</v>
      </c>
      <c r="M211" s="13">
        <f t="shared" si="35"/>
        <v>1.3696727806854752E-2</v>
      </c>
      <c r="N211" s="19">
        <f t="shared" si="32"/>
        <v>2.2000999711629519E-5</v>
      </c>
    </row>
    <row r="212" spans="1:14" x14ac:dyDescent="0.2">
      <c r="A212" s="5">
        <v>210</v>
      </c>
      <c r="B212" s="2" t="str">
        <f>'Исходные данные'!A462</f>
        <v>03.06.2015</v>
      </c>
      <c r="C212" s="2">
        <f>'Исходные данные'!B462</f>
        <v>1257.4100000000001</v>
      </c>
      <c r="D212" s="6" t="str">
        <f>'Исходные данные'!A214</f>
        <v>03.06.2016</v>
      </c>
      <c r="E212" s="2">
        <f>'Исходные данные'!B214</f>
        <v>1579.88</v>
      </c>
      <c r="F212" s="13">
        <f t="shared" si="27"/>
        <v>1.2564557304300108</v>
      </c>
      <c r="G212" s="13">
        <f t="shared" si="28"/>
        <v>0.55602659962208478</v>
      </c>
      <c r="H212" s="13">
        <f t="shared" si="29"/>
        <v>1.6018127991645789E-3</v>
      </c>
      <c r="I212" s="13">
        <f t="shared" si="33"/>
        <v>0.228294844933567</v>
      </c>
      <c r="J212" s="19">
        <f t="shared" si="30"/>
        <v>3.6568560459788042E-4</v>
      </c>
      <c r="K212" s="13">
        <f t="shared" si="34"/>
        <v>1.1143300524794955</v>
      </c>
      <c r="L212" s="13">
        <f t="shared" si="31"/>
        <v>0.10825337453533107</v>
      </c>
      <c r="M212" s="13">
        <f t="shared" si="35"/>
        <v>1.1718793098286657E-2</v>
      </c>
      <c r="N212" s="19">
        <f t="shared" si="32"/>
        <v>1.8771312775597096E-5</v>
      </c>
    </row>
    <row r="213" spans="1:14" x14ac:dyDescent="0.2">
      <c r="A213" s="5">
        <v>211</v>
      </c>
      <c r="B213" s="2" t="str">
        <f>'Исходные данные'!A463</f>
        <v>02.06.2015</v>
      </c>
      <c r="C213" s="2">
        <f>'Исходные данные'!B463</f>
        <v>1254.6400000000001</v>
      </c>
      <c r="D213" s="6" t="str">
        <f>'Исходные данные'!A215</f>
        <v>02.06.2016</v>
      </c>
      <c r="E213" s="2">
        <f>'Исходные данные'!B215</f>
        <v>1574</v>
      </c>
      <c r="F213" s="13">
        <f t="shared" si="27"/>
        <v>1.2545431358796149</v>
      </c>
      <c r="G213" s="13">
        <f t="shared" si="28"/>
        <v>0.55447470376247754</v>
      </c>
      <c r="H213" s="13">
        <f t="shared" si="29"/>
        <v>1.5973420658353121E-3</v>
      </c>
      <c r="I213" s="13">
        <f t="shared" si="33"/>
        <v>0.22677147115117932</v>
      </c>
      <c r="J213" s="19">
        <f t="shared" si="30"/>
        <v>3.6223161020113763E-4</v>
      </c>
      <c r="K213" s="13">
        <f t="shared" si="34"/>
        <v>1.1126338036311691</v>
      </c>
      <c r="L213" s="13">
        <f t="shared" si="31"/>
        <v>0.10673000075294325</v>
      </c>
      <c r="M213" s="13">
        <f t="shared" si="35"/>
        <v>1.1391293060723258E-2</v>
      </c>
      <c r="N213" s="19">
        <f t="shared" si="32"/>
        <v>1.8195791590151146E-5</v>
      </c>
    </row>
    <row r="214" spans="1:14" x14ac:dyDescent="0.2">
      <c r="A214" s="5">
        <v>212</v>
      </c>
      <c r="B214" s="2" t="str">
        <f>'Исходные данные'!A464</f>
        <v>01.06.2015</v>
      </c>
      <c r="C214" s="2">
        <f>'Исходные данные'!B464</f>
        <v>1254.31</v>
      </c>
      <c r="D214" s="6" t="str">
        <f>'Исходные данные'!A216</f>
        <v>01.06.2016</v>
      </c>
      <c r="E214" s="2">
        <f>'Исходные данные'!B216</f>
        <v>1577.82</v>
      </c>
      <c r="F214" s="13">
        <f t="shared" si="27"/>
        <v>1.2579186963350368</v>
      </c>
      <c r="G214" s="13">
        <f t="shared" si="28"/>
        <v>0.55292713931572124</v>
      </c>
      <c r="H214" s="13">
        <f t="shared" si="29"/>
        <v>1.5928838105287652E-3</v>
      </c>
      <c r="I214" s="13">
        <f t="shared" si="33"/>
        <v>0.22945852688526308</v>
      </c>
      <c r="J214" s="19">
        <f t="shared" si="30"/>
        <v>3.65500772663315E-4</v>
      </c>
      <c r="K214" s="13">
        <f t="shared" si="34"/>
        <v>1.1156275330307324</v>
      </c>
      <c r="L214" s="13">
        <f t="shared" si="31"/>
        <v>0.10941705648702695</v>
      </c>
      <c r="M214" s="13">
        <f t="shared" si="35"/>
        <v>1.1972092250285235E-2</v>
      </c>
      <c r="N214" s="19">
        <f t="shared" si="32"/>
        <v>1.9070151923636244E-5</v>
      </c>
    </row>
    <row r="215" spans="1:14" x14ac:dyDescent="0.2">
      <c r="A215" s="5">
        <v>213</v>
      </c>
      <c r="B215" s="2" t="str">
        <f>'Исходные данные'!A465</f>
        <v>29.05.2015</v>
      </c>
      <c r="C215" s="2">
        <f>'Исходные данные'!B465</f>
        <v>1259.6500000000001</v>
      </c>
      <c r="D215" s="6" t="str">
        <f>'Исходные данные'!A217</f>
        <v>31.05.2016</v>
      </c>
      <c r="E215" s="2">
        <f>'Исходные данные'!B217</f>
        <v>1587.1</v>
      </c>
      <c r="F215" s="13">
        <f t="shared" si="27"/>
        <v>1.2599531615925057</v>
      </c>
      <c r="G215" s="13">
        <f t="shared" si="28"/>
        <v>0.55138389419264311</v>
      </c>
      <c r="H215" s="13">
        <f t="shared" si="29"/>
        <v>1.5884379984182025E-3</v>
      </c>
      <c r="I215" s="13">
        <f t="shared" si="33"/>
        <v>0.23107454693315974</v>
      </c>
      <c r="J215" s="19">
        <f t="shared" si="30"/>
        <v>3.6704759081590126E-4</v>
      </c>
      <c r="K215" s="13">
        <f t="shared" si="34"/>
        <v>1.1174318670173722</v>
      </c>
      <c r="L215" s="13">
        <f t="shared" si="31"/>
        <v>0.11103307653492379</v>
      </c>
      <c r="M215" s="13">
        <f t="shared" si="35"/>
        <v>1.2328344084810235E-2</v>
      </c>
      <c r="N215" s="19">
        <f t="shared" si="32"/>
        <v>1.9582810201886856E-5</v>
      </c>
    </row>
    <row r="216" spans="1:14" x14ac:dyDescent="0.2">
      <c r="A216" s="5">
        <v>214</v>
      </c>
      <c r="B216" s="2" t="str">
        <f>'Исходные данные'!A466</f>
        <v>28.05.2015</v>
      </c>
      <c r="C216" s="2">
        <f>'Исходные данные'!B466</f>
        <v>1257.3499999999999</v>
      </c>
      <c r="D216" s="6" t="str">
        <f>'Исходные данные'!A218</f>
        <v>30.05.2016</v>
      </c>
      <c r="E216" s="2">
        <f>'Исходные данные'!B218</f>
        <v>1592.89</v>
      </c>
      <c r="F216" s="13">
        <f t="shared" si="27"/>
        <v>1.2668628464627989</v>
      </c>
      <c r="G216" s="13">
        <f t="shared" si="28"/>
        <v>0.54984495633781161</v>
      </c>
      <c r="H216" s="13">
        <f t="shared" si="29"/>
        <v>1.5840045947740902E-3</v>
      </c>
      <c r="I216" s="13">
        <f t="shared" si="33"/>
        <v>0.23654364485816956</v>
      </c>
      <c r="J216" s="19">
        <f t="shared" si="30"/>
        <v>3.7468622031995119E-4</v>
      </c>
      <c r="K216" s="13">
        <f t="shared" si="34"/>
        <v>1.1235599536006498</v>
      </c>
      <c r="L216" s="13">
        <f t="shared" si="31"/>
        <v>0.11650217445993347</v>
      </c>
      <c r="M216" s="13">
        <f t="shared" si="35"/>
        <v>1.3572756653892765E-2</v>
      </c>
      <c r="N216" s="19">
        <f t="shared" si="32"/>
        <v>2.1499308903516744E-5</v>
      </c>
    </row>
    <row r="217" spans="1:14" x14ac:dyDescent="0.2">
      <c r="A217" s="5">
        <v>215</v>
      </c>
      <c r="B217" s="2" t="str">
        <f>'Исходные данные'!A467</f>
        <v>27.05.2015</v>
      </c>
      <c r="C217" s="2">
        <f>'Исходные данные'!B467</f>
        <v>1246.8399999999999</v>
      </c>
      <c r="D217" s="6" t="str">
        <f>'Исходные данные'!A219</f>
        <v>27.05.2016</v>
      </c>
      <c r="E217" s="2">
        <f>'Исходные данные'!B219</f>
        <v>1588.69</v>
      </c>
      <c r="F217" s="13">
        <f t="shared" si="27"/>
        <v>1.2741731096211224</v>
      </c>
      <c r="G217" s="13">
        <f t="shared" si="28"/>
        <v>0.54831031372944261</v>
      </c>
      <c r="H217" s="13">
        <f t="shared" si="29"/>
        <v>1.5795835649638264E-3</v>
      </c>
      <c r="I217" s="13">
        <f t="shared" si="33"/>
        <v>0.24229742674276741</v>
      </c>
      <c r="J217" s="19">
        <f t="shared" si="30"/>
        <v>3.8272903311590211E-4</v>
      </c>
      <c r="K217" s="13">
        <f t="shared" si="34"/>
        <v>1.1300433065207449</v>
      </c>
      <c r="L217" s="13">
        <f t="shared" si="31"/>
        <v>0.1222559563445314</v>
      </c>
      <c r="M217" s="13">
        <f t="shared" si="35"/>
        <v>1.4946518861715958E-2</v>
      </c>
      <c r="N217" s="19">
        <f t="shared" si="32"/>
        <v>2.3609275547388367E-5</v>
      </c>
    </row>
    <row r="218" spans="1:14" x14ac:dyDescent="0.2">
      <c r="A218" s="5">
        <v>216</v>
      </c>
      <c r="B218" s="2" t="str">
        <f>'Исходные данные'!A468</f>
        <v>26.05.2015</v>
      </c>
      <c r="C218" s="2">
        <f>'Исходные данные'!B468</f>
        <v>1241.81</v>
      </c>
      <c r="D218" s="6" t="str">
        <f>'Исходные данные'!A220</f>
        <v>26.05.2016</v>
      </c>
      <c r="E218" s="2">
        <f>'Исходные данные'!B220</f>
        <v>1585.7</v>
      </c>
      <c r="F218" s="13">
        <f t="shared" si="27"/>
        <v>1.2769264219163963</v>
      </c>
      <c r="G218" s="13">
        <f t="shared" si="28"/>
        <v>0.54677995437930538</v>
      </c>
      <c r="H218" s="13">
        <f t="shared" si="29"/>
        <v>1.5751748744514712E-3</v>
      </c>
      <c r="I218" s="13">
        <f t="shared" si="33"/>
        <v>0.24445595747061116</v>
      </c>
      <c r="J218" s="19">
        <f t="shared" si="30"/>
        <v>3.8506088211768413E-4</v>
      </c>
      <c r="K218" s="13">
        <f t="shared" si="34"/>
        <v>1.1324851741967632</v>
      </c>
      <c r="L218" s="13">
        <f t="shared" si="31"/>
        <v>0.12441448707237517</v>
      </c>
      <c r="M218" s="13">
        <f t="shared" si="35"/>
        <v>1.5478964593482197E-2</v>
      </c>
      <c r="N218" s="19">
        <f t="shared" si="32"/>
        <v>2.4382076110177088E-5</v>
      </c>
    </row>
    <row r="219" spans="1:14" x14ac:dyDescent="0.2">
      <c r="A219" s="5">
        <v>217</v>
      </c>
      <c r="B219" s="2" t="str">
        <f>'Исходные данные'!A469</f>
        <v>25.05.2015</v>
      </c>
      <c r="C219" s="2">
        <f>'Исходные данные'!B469</f>
        <v>1238.04</v>
      </c>
      <c r="D219" s="6" t="str">
        <f>'Исходные данные'!A221</f>
        <v>25.05.2016</v>
      </c>
      <c r="E219" s="2">
        <f>'Исходные данные'!B221</f>
        <v>1580.04</v>
      </c>
      <c r="F219" s="13">
        <f t="shared" si="27"/>
        <v>1.2762430939226519</v>
      </c>
      <c r="G219" s="13">
        <f t="shared" si="28"/>
        <v>0.54525386633262884</v>
      </c>
      <c r="H219" s="13">
        <f t="shared" si="29"/>
        <v>1.5707784887974757E-3</v>
      </c>
      <c r="I219" s="13">
        <f t="shared" si="33"/>
        <v>0.24392067925596778</v>
      </c>
      <c r="J219" s="19">
        <f t="shared" si="30"/>
        <v>3.8314535594814286E-4</v>
      </c>
      <c r="K219" s="13">
        <f t="shared" si="34"/>
        <v>1.1318791417670577</v>
      </c>
      <c r="L219" s="13">
        <f t="shared" si="31"/>
        <v>0.12387920885773179</v>
      </c>
      <c r="M219" s="13">
        <f t="shared" si="35"/>
        <v>1.5346058387217525E-2</v>
      </c>
      <c r="N219" s="19">
        <f t="shared" si="32"/>
        <v>2.410525840247137E-5</v>
      </c>
    </row>
    <row r="220" spans="1:14" x14ac:dyDescent="0.2">
      <c r="A220" s="5">
        <v>218</v>
      </c>
      <c r="B220" s="2" t="str">
        <f>'Исходные данные'!A470</f>
        <v>22.05.2015</v>
      </c>
      <c r="C220" s="2">
        <f>'Исходные данные'!B470</f>
        <v>1241.32</v>
      </c>
      <c r="D220" s="6" t="str">
        <f>'Исходные данные'!A222</f>
        <v>24.05.2016</v>
      </c>
      <c r="E220" s="2">
        <f>'Исходные данные'!B222</f>
        <v>1569.95</v>
      </c>
      <c r="F220" s="13">
        <f t="shared" si="27"/>
        <v>1.2647423710243935</v>
      </c>
      <c r="G220" s="13">
        <f t="shared" si="28"/>
        <v>0.54373203766800815</v>
      </c>
      <c r="H220" s="13">
        <f t="shared" si="29"/>
        <v>1.5663943736584124E-3</v>
      </c>
      <c r="I220" s="13">
        <f t="shared" si="33"/>
        <v>0.23486844216886424</v>
      </c>
      <c r="J220" s="19">
        <f t="shared" si="30"/>
        <v>3.6789660636322514E-4</v>
      </c>
      <c r="K220" s="13">
        <f t="shared" si="34"/>
        <v>1.1216793385902419</v>
      </c>
      <c r="L220" s="13">
        <f t="shared" si="31"/>
        <v>0.11482697177062828</v>
      </c>
      <c r="M220" s="13">
        <f t="shared" si="35"/>
        <v>1.3185233446012655E-2</v>
      </c>
      <c r="N220" s="19">
        <f t="shared" si="32"/>
        <v>2.0653275485206943E-5</v>
      </c>
    </row>
    <row r="221" spans="1:14" x14ac:dyDescent="0.2">
      <c r="A221" s="5">
        <v>219</v>
      </c>
      <c r="B221" s="2" t="str">
        <f>'Исходные данные'!A471</f>
        <v>21.05.2015</v>
      </c>
      <c r="C221" s="2">
        <f>'Исходные данные'!B471</f>
        <v>1236.3900000000001</v>
      </c>
      <c r="D221" s="6" t="str">
        <f>'Исходные данные'!A223</f>
        <v>23.05.2016</v>
      </c>
      <c r="E221" s="2">
        <f>'Исходные данные'!B223</f>
        <v>1564.93</v>
      </c>
      <c r="F221" s="13">
        <f t="shared" si="27"/>
        <v>1.2657252161534791</v>
      </c>
      <c r="G221" s="13">
        <f t="shared" si="28"/>
        <v>0.54221445649731193</v>
      </c>
      <c r="H221" s="13">
        <f t="shared" si="29"/>
        <v>1.56202249478671E-3</v>
      </c>
      <c r="I221" s="13">
        <f t="shared" si="33"/>
        <v>0.23564525131156119</v>
      </c>
      <c r="J221" s="19">
        <f t="shared" si="30"/>
        <v>3.6808318333832608E-4</v>
      </c>
      <c r="K221" s="13">
        <f t="shared" si="34"/>
        <v>1.1225510078721341</v>
      </c>
      <c r="L221" s="13">
        <f t="shared" si="31"/>
        <v>0.11560378091332525</v>
      </c>
      <c r="M221" s="13">
        <f t="shared" si="35"/>
        <v>1.3364234161456094E-2</v>
      </c>
      <c r="N221" s="19">
        <f t="shared" si="32"/>
        <v>2.0875234385791425E-5</v>
      </c>
    </row>
    <row r="222" spans="1:14" x14ac:dyDescent="0.2">
      <c r="A222" s="5">
        <v>220</v>
      </c>
      <c r="B222" s="2" t="str">
        <f>'Исходные данные'!A472</f>
        <v>20.05.2015</v>
      </c>
      <c r="C222" s="2">
        <f>'Исходные данные'!B472</f>
        <v>1230.18</v>
      </c>
      <c r="D222" s="6" t="str">
        <f>'Исходные данные'!A224</f>
        <v>20.05.2016</v>
      </c>
      <c r="E222" s="2">
        <f>'Исходные данные'!B224</f>
        <v>1575.47</v>
      </c>
      <c r="F222" s="13">
        <f t="shared" si="27"/>
        <v>1.2806825017477117</v>
      </c>
      <c r="G222" s="13">
        <f t="shared" si="28"/>
        <v>0.54070111096558859</v>
      </c>
      <c r="H222" s="13">
        <f t="shared" si="29"/>
        <v>1.5576628180303811E-3</v>
      </c>
      <c r="I222" s="13">
        <f t="shared" si="33"/>
        <v>0.24739314031892234</v>
      </c>
      <c r="J222" s="19">
        <f t="shared" si="30"/>
        <v>3.8535509611055808E-4</v>
      </c>
      <c r="K222" s="13">
        <f t="shared" si="34"/>
        <v>1.1358163800118017</v>
      </c>
      <c r="L222" s="13">
        <f t="shared" si="31"/>
        <v>0.12735166992068639</v>
      </c>
      <c r="M222" s="13">
        <f t="shared" si="35"/>
        <v>1.6218447831587452E-2</v>
      </c>
      <c r="N222" s="19">
        <f t="shared" si="32"/>
        <v>2.5262873153429235E-5</v>
      </c>
    </row>
    <row r="223" spans="1:14" x14ac:dyDescent="0.2">
      <c r="A223" s="5">
        <v>221</v>
      </c>
      <c r="B223" s="2" t="str">
        <f>'Исходные данные'!A473</f>
        <v>19.05.2015</v>
      </c>
      <c r="C223" s="2">
        <f>'Исходные данные'!B473</f>
        <v>1237.8699999999999</v>
      </c>
      <c r="D223" s="6" t="str">
        <f>'Исходные данные'!A225</f>
        <v>19.05.2016</v>
      </c>
      <c r="E223" s="2">
        <f>'Исходные данные'!B225</f>
        <v>1578.53</v>
      </c>
      <c r="F223" s="13">
        <f t="shared" si="27"/>
        <v>1.2751985265011674</v>
      </c>
      <c r="G223" s="13">
        <f t="shared" si="28"/>
        <v>0.53919198925097489</v>
      </c>
      <c r="H223" s="13">
        <f t="shared" si="29"/>
        <v>1.5533153093327606E-3</v>
      </c>
      <c r="I223" s="13">
        <f t="shared" si="33"/>
        <v>0.24310187354904259</v>
      </c>
      <c r="J223" s="19">
        <f t="shared" si="30"/>
        <v>3.7761386191120474E-4</v>
      </c>
      <c r="K223" s="13">
        <f t="shared" si="34"/>
        <v>1.130952731992793</v>
      </c>
      <c r="L223" s="13">
        <f t="shared" si="31"/>
        <v>0.12306040315080655</v>
      </c>
      <c r="M223" s="13">
        <f t="shared" si="35"/>
        <v>1.5143862823639028E-2</v>
      </c>
      <c r="N223" s="19">
        <f t="shared" si="32"/>
        <v>2.352319396639375E-5</v>
      </c>
    </row>
    <row r="224" spans="1:14" x14ac:dyDescent="0.2">
      <c r="A224" s="5">
        <v>222</v>
      </c>
      <c r="B224" s="2" t="str">
        <f>'Исходные данные'!A474</f>
        <v>18.05.2015</v>
      </c>
      <c r="C224" s="2">
        <f>'Исходные данные'!B474</f>
        <v>1255.24</v>
      </c>
      <c r="D224" s="6" t="str">
        <f>'Исходные данные'!A226</f>
        <v>18.05.2016</v>
      </c>
      <c r="E224" s="2">
        <f>'Исходные данные'!B226</f>
        <v>1579.79</v>
      </c>
      <c r="F224" s="13">
        <f t="shared" si="27"/>
        <v>1.258556132691756</v>
      </c>
      <c r="G224" s="13">
        <f t="shared" si="28"/>
        <v>0.53768707956460249</v>
      </c>
      <c r="H224" s="13">
        <f t="shared" si="29"/>
        <v>1.5489799347322352E-3</v>
      </c>
      <c r="I224" s="13">
        <f t="shared" si="33"/>
        <v>0.22996513745255343</v>
      </c>
      <c r="J224" s="19">
        <f t="shared" si="30"/>
        <v>3.5621138360194572E-4</v>
      </c>
      <c r="K224" s="13">
        <f t="shared" si="34"/>
        <v>1.1161928649175887</v>
      </c>
      <c r="L224" s="13">
        <f t="shared" si="31"/>
        <v>0.1099236670543175</v>
      </c>
      <c r="M224" s="13">
        <f t="shared" si="35"/>
        <v>1.2083212578668437E-2</v>
      </c>
      <c r="N224" s="19">
        <f t="shared" si="32"/>
        <v>1.8716653831461559E-5</v>
      </c>
    </row>
    <row r="225" spans="1:14" x14ac:dyDescent="0.2">
      <c r="A225" s="5">
        <v>223</v>
      </c>
      <c r="B225" s="2" t="str">
        <f>'Исходные данные'!A475</f>
        <v>15.05.2015</v>
      </c>
      <c r="C225" s="2">
        <f>'Исходные данные'!B475</f>
        <v>1256.3699999999999</v>
      </c>
      <c r="D225" s="6" t="str">
        <f>'Исходные данные'!A227</f>
        <v>17.05.2016</v>
      </c>
      <c r="E225" s="2">
        <f>'Исходные данные'!B227</f>
        <v>1570.45</v>
      </c>
      <c r="F225" s="13">
        <f t="shared" si="27"/>
        <v>1.2499900507016246</v>
      </c>
      <c r="G225" s="13">
        <f t="shared" si="28"/>
        <v>0.53618637015050663</v>
      </c>
      <c r="H225" s="13">
        <f t="shared" si="29"/>
        <v>1.5446566603619814E-3</v>
      </c>
      <c r="I225" s="13">
        <f t="shared" si="33"/>
        <v>0.22313559184383294</v>
      </c>
      <c r="J225" s="19">
        <f t="shared" si="30"/>
        <v>3.4466787810538918E-4</v>
      </c>
      <c r="K225" s="13">
        <f t="shared" si="34"/>
        <v>1.108595746799993</v>
      </c>
      <c r="L225" s="13">
        <f t="shared" si="31"/>
        <v>0.10309412144559696</v>
      </c>
      <c r="M225" s="13">
        <f t="shared" si="35"/>
        <v>1.0628397876639486E-2</v>
      </c>
      <c r="N225" s="19">
        <f t="shared" si="32"/>
        <v>1.6417225569128323E-5</v>
      </c>
    </row>
    <row r="226" spans="1:14" x14ac:dyDescent="0.2">
      <c r="A226" s="5">
        <v>224</v>
      </c>
      <c r="B226" s="2" t="str">
        <f>'Исходные данные'!A476</f>
        <v>14.05.2015</v>
      </c>
      <c r="C226" s="2">
        <f>'Исходные данные'!B476</f>
        <v>1250.8399999999999</v>
      </c>
      <c r="D226" s="6" t="str">
        <f>'Исходные данные'!A228</f>
        <v>16.05.2016</v>
      </c>
      <c r="E226" s="2">
        <f>'Исходные данные'!B228</f>
        <v>1582.42</v>
      </c>
      <c r="F226" s="13">
        <f t="shared" si="27"/>
        <v>1.2650858623005341</v>
      </c>
      <c r="G226" s="13">
        <f t="shared" si="28"/>
        <v>0.53468984928553365</v>
      </c>
      <c r="H226" s="13">
        <f t="shared" si="29"/>
        <v>1.5403454524496984E-3</v>
      </c>
      <c r="I226" s="13">
        <f t="shared" si="33"/>
        <v>0.23513999521244774</v>
      </c>
      <c r="J226" s="19">
        <f t="shared" si="30"/>
        <v>3.6219682231453771E-4</v>
      </c>
      <c r="K226" s="13">
        <f t="shared" si="34"/>
        <v>1.1219839753892138</v>
      </c>
      <c r="L226" s="13">
        <f t="shared" si="31"/>
        <v>0.11509852481421178</v>
      </c>
      <c r="M226" s="13">
        <f t="shared" si="35"/>
        <v>1.3247670414407714E-2</v>
      </c>
      <c r="N226" s="19">
        <f t="shared" si="32"/>
        <v>2.0405988878385334E-5</v>
      </c>
    </row>
    <row r="227" spans="1:14" x14ac:dyDescent="0.2">
      <c r="A227" s="5">
        <v>225</v>
      </c>
      <c r="B227" s="2" t="str">
        <f>'Исходные данные'!A477</f>
        <v>13.05.2015</v>
      </c>
      <c r="C227" s="2">
        <f>'Исходные данные'!B477</f>
        <v>1263.77</v>
      </c>
      <c r="D227" s="6" t="str">
        <f>'Исходные данные'!A229</f>
        <v>13.05.2016</v>
      </c>
      <c r="E227" s="2">
        <f>'Исходные данные'!B229</f>
        <v>1554</v>
      </c>
      <c r="F227" s="13">
        <f t="shared" si="27"/>
        <v>1.2296541301027877</v>
      </c>
      <c r="G227" s="13">
        <f t="shared" si="28"/>
        <v>0.53319750527925014</v>
      </c>
      <c r="H227" s="13">
        <f t="shared" si="29"/>
        <v>1.5360462773173465E-3</v>
      </c>
      <c r="I227" s="13">
        <f t="shared" si="33"/>
        <v>0.20673293480320434</v>
      </c>
      <c r="J227" s="19">
        <f t="shared" si="30"/>
        <v>3.1755135490335173E-4</v>
      </c>
      <c r="K227" s="13">
        <f t="shared" si="34"/>
        <v>1.0905601511802687</v>
      </c>
      <c r="L227" s="13">
        <f t="shared" si="31"/>
        <v>8.6691464404968277E-2</v>
      </c>
      <c r="M227" s="13">
        <f t="shared" si="35"/>
        <v>7.5154100006778746E-3</v>
      </c>
      <c r="N227" s="19">
        <f t="shared" si="32"/>
        <v>1.1544017554054806E-5</v>
      </c>
    </row>
    <row r="228" spans="1:14" x14ac:dyDescent="0.2">
      <c r="A228" s="5">
        <v>226</v>
      </c>
      <c r="B228" s="2" t="str">
        <f>'Исходные данные'!A478</f>
        <v>12.05.2015</v>
      </c>
      <c r="C228" s="2">
        <f>'Исходные данные'!B478</f>
        <v>1266.7</v>
      </c>
      <c r="D228" s="6" t="str">
        <f>'Исходные данные'!A230</f>
        <v>12.05.2016</v>
      </c>
      <c r="E228" s="2">
        <f>'Исходные данные'!B230</f>
        <v>1562.94</v>
      </c>
      <c r="F228" s="13">
        <f t="shared" si="27"/>
        <v>1.2338675298018473</v>
      </c>
      <c r="G228" s="13">
        <f t="shared" si="28"/>
        <v>0.53170932647385083</v>
      </c>
      <c r="H228" s="13">
        <f t="shared" si="29"/>
        <v>1.5317591013808817E-3</v>
      </c>
      <c r="I228" s="13">
        <f t="shared" si="33"/>
        <v>0.21015356947913166</v>
      </c>
      <c r="J228" s="19">
        <f t="shared" si="30"/>
        <v>3.219046427373394E-4</v>
      </c>
      <c r="K228" s="13">
        <f t="shared" si="34"/>
        <v>1.0942969465118189</v>
      </c>
      <c r="L228" s="13">
        <f t="shared" si="31"/>
        <v>9.0112099080895652E-2</v>
      </c>
      <c r="M228" s="13">
        <f t="shared" si="35"/>
        <v>8.1201904007651479E-3</v>
      </c>
      <c r="N228" s="19">
        <f t="shared" si="32"/>
        <v>1.2438175551317684E-5</v>
      </c>
    </row>
    <row r="229" spans="1:14" x14ac:dyDescent="0.2">
      <c r="A229" s="5">
        <v>227</v>
      </c>
      <c r="B229" s="2" t="str">
        <f>'Исходные данные'!A479</f>
        <v>08.05.2015</v>
      </c>
      <c r="C229" s="2">
        <f>'Исходные данные'!B479</f>
        <v>1263.8900000000001</v>
      </c>
      <c r="D229" s="6" t="str">
        <f>'Исходные данные'!A231</f>
        <v>11.05.2016</v>
      </c>
      <c r="E229" s="2">
        <f>'Исходные данные'!B231</f>
        <v>1556.94</v>
      </c>
      <c r="F229" s="13">
        <f t="shared" si="27"/>
        <v>1.2318635324276637</v>
      </c>
      <c r="G229" s="13">
        <f t="shared" si="28"/>
        <v>0.53022530124406853</v>
      </c>
      <c r="H229" s="13">
        <f t="shared" si="29"/>
        <v>1.5274838911499969E-3</v>
      </c>
      <c r="I229" s="13">
        <f t="shared" si="33"/>
        <v>0.20852808984258461</v>
      </c>
      <c r="J229" s="19">
        <f t="shared" si="30"/>
        <v>3.1852329808682728E-4</v>
      </c>
      <c r="K229" s="13">
        <f t="shared" si="34"/>
        <v>1.0925196339929142</v>
      </c>
      <c r="L229" s="13">
        <f t="shared" si="31"/>
        <v>8.8486619444348658E-2</v>
      </c>
      <c r="M229" s="13">
        <f t="shared" si="35"/>
        <v>7.8298818206889737E-3</v>
      </c>
      <c r="N229" s="19">
        <f t="shared" si="32"/>
        <v>1.1960018350710615E-5</v>
      </c>
    </row>
    <row r="230" spans="1:14" x14ac:dyDescent="0.2">
      <c r="A230" s="5">
        <v>228</v>
      </c>
      <c r="B230" s="2" t="str">
        <f>'Исходные данные'!A480</f>
        <v>07.05.2015</v>
      </c>
      <c r="C230" s="2">
        <f>'Исходные данные'!B480</f>
        <v>1254.32</v>
      </c>
      <c r="D230" s="6" t="str">
        <f>'Исходные данные'!A232</f>
        <v>10.05.2016</v>
      </c>
      <c r="E230" s="2">
        <f>'Исходные данные'!B232</f>
        <v>1543.97</v>
      </c>
      <c r="F230" s="13">
        <f t="shared" si="27"/>
        <v>1.2309219337967983</v>
      </c>
      <c r="G230" s="13">
        <f t="shared" si="28"/>
        <v>0.52874541799708186</v>
      </c>
      <c r="H230" s="13">
        <f t="shared" si="29"/>
        <v>1.523220613227855E-3</v>
      </c>
      <c r="I230" s="13">
        <f t="shared" si="33"/>
        <v>0.20776342829194711</v>
      </c>
      <c r="J230" s="19">
        <f t="shared" si="30"/>
        <v>3.1646953664918114E-4</v>
      </c>
      <c r="K230" s="13">
        <f t="shared" si="34"/>
        <v>1.0916845455561828</v>
      </c>
      <c r="L230" s="13">
        <f t="shared" si="31"/>
        <v>8.7721957893711025E-2</v>
      </c>
      <c r="M230" s="13">
        <f t="shared" si="35"/>
        <v>7.6951418967060028E-3</v>
      </c>
      <c r="N230" s="19">
        <f t="shared" si="32"/>
        <v>1.1721398758775877E-5</v>
      </c>
    </row>
    <row r="231" spans="1:14" x14ac:dyDescent="0.2">
      <c r="A231" s="5">
        <v>229</v>
      </c>
      <c r="B231" s="2" t="str">
        <f>'Исходные данные'!A481</f>
        <v>06.05.2015</v>
      </c>
      <c r="C231" s="2">
        <f>'Исходные данные'!B481</f>
        <v>1274.28</v>
      </c>
      <c r="D231" s="6" t="str">
        <f>'Исходные данные'!A233</f>
        <v>06.05.2016</v>
      </c>
      <c r="E231" s="2">
        <f>'Исходные данные'!B233</f>
        <v>1553.34</v>
      </c>
      <c r="F231" s="13">
        <f t="shared" si="27"/>
        <v>1.2189942555796214</v>
      </c>
      <c r="G231" s="13">
        <f t="shared" si="28"/>
        <v>0.52726966517242613</v>
      </c>
      <c r="H231" s="13">
        <f t="shared" si="29"/>
        <v>1.5189692343108329E-3</v>
      </c>
      <c r="I231" s="13">
        <f t="shared" si="33"/>
        <v>0.19802613808411096</v>
      </c>
      <c r="J231" s="19">
        <f t="shared" si="30"/>
        <v>3.0079561133915331E-4</v>
      </c>
      <c r="K231" s="13">
        <f t="shared" si="34"/>
        <v>1.081106082684947</v>
      </c>
      <c r="L231" s="13">
        <f t="shared" si="31"/>
        <v>7.7984667685874851E-2</v>
      </c>
      <c r="M231" s="13">
        <f t="shared" si="35"/>
        <v>6.0816083940763268E-3</v>
      </c>
      <c r="N231" s="19">
        <f t="shared" si="32"/>
        <v>9.2377760457284518E-6</v>
      </c>
    </row>
    <row r="232" spans="1:14" x14ac:dyDescent="0.2">
      <c r="A232" s="5">
        <v>230</v>
      </c>
      <c r="B232" s="2" t="str">
        <f>'Исходные данные'!A482</f>
        <v>05.05.2015</v>
      </c>
      <c r="C232" s="2">
        <f>'Исходные данные'!B482</f>
        <v>1271.3699999999999</v>
      </c>
      <c r="D232" s="6" t="str">
        <f>'Исходные данные'!A234</f>
        <v>05.05.2016</v>
      </c>
      <c r="E232" s="2">
        <f>'Исходные данные'!B234</f>
        <v>1558.51</v>
      </c>
      <c r="F232" s="13">
        <f t="shared" si="27"/>
        <v>1.2258508538033777</v>
      </c>
      <c r="G232" s="13">
        <f t="shared" si="28"/>
        <v>0.5257980312419025</v>
      </c>
      <c r="H232" s="13">
        <f t="shared" si="29"/>
        <v>1.5147297211882595E-3</v>
      </c>
      <c r="I232" s="13">
        <f t="shared" si="33"/>
        <v>0.20363517742480589</v>
      </c>
      <c r="J232" s="19">
        <f t="shared" si="30"/>
        <v>3.0845225552479796E-4</v>
      </c>
      <c r="K232" s="13">
        <f t="shared" si="34"/>
        <v>1.087187087589031</v>
      </c>
      <c r="L232" s="13">
        <f t="shared" si="31"/>
        <v>8.3593707026569944E-2</v>
      </c>
      <c r="M232" s="13">
        <f t="shared" si="35"/>
        <v>6.9879078544440023E-3</v>
      </c>
      <c r="N232" s="19">
        <f t="shared" si="32"/>
        <v>1.0584791716051212E-5</v>
      </c>
    </row>
    <row r="233" spans="1:14" x14ac:dyDescent="0.2">
      <c r="A233" s="5">
        <v>231</v>
      </c>
      <c r="B233" s="2" t="str">
        <f>'Исходные данные'!A483</f>
        <v>04.05.2015</v>
      </c>
      <c r="C233" s="2">
        <f>'Исходные данные'!B483</f>
        <v>1258</v>
      </c>
      <c r="D233" s="6" t="str">
        <f>'Исходные данные'!A235</f>
        <v>04.05.2016</v>
      </c>
      <c r="E233" s="2">
        <f>'Исходные данные'!B235</f>
        <v>1566.4</v>
      </c>
      <c r="F233" s="13">
        <f t="shared" si="27"/>
        <v>1.2451510333863276</v>
      </c>
      <c r="G233" s="13">
        <f t="shared" si="28"/>
        <v>0.52433050470948739</v>
      </c>
      <c r="H233" s="13">
        <f t="shared" si="29"/>
        <v>1.5105020407421555E-3</v>
      </c>
      <c r="I233" s="13">
        <f t="shared" si="33"/>
        <v>0.21925683451586017</v>
      </c>
      <c r="J233" s="19">
        <f t="shared" si="30"/>
        <v>3.3118789598287187E-4</v>
      </c>
      <c r="K233" s="13">
        <f t="shared" si="34"/>
        <v>1.1043041014293609</v>
      </c>
      <c r="L233" s="13">
        <f t="shared" si="31"/>
        <v>9.9215364117624189E-2</v>
      </c>
      <c r="M233" s="13">
        <f t="shared" si="35"/>
        <v>9.8436884769927419E-3</v>
      </c>
      <c r="N233" s="19">
        <f t="shared" si="32"/>
        <v>1.4868911532927576E-5</v>
      </c>
    </row>
    <row r="234" spans="1:14" x14ac:dyDescent="0.2">
      <c r="A234" s="5">
        <v>232</v>
      </c>
      <c r="B234" s="2" t="str">
        <f>'Исходные данные'!A484</f>
        <v>30.04.2015</v>
      </c>
      <c r="C234" s="2">
        <f>'Исходные данные'!B484</f>
        <v>1258</v>
      </c>
      <c r="D234" s="6" t="str">
        <f>'Исходные данные'!A236</f>
        <v>29.04.2016</v>
      </c>
      <c r="E234" s="2">
        <f>'Исходные данные'!B236</f>
        <v>1579.98</v>
      </c>
      <c r="F234" s="13">
        <f t="shared" si="27"/>
        <v>1.2559459459459459</v>
      </c>
      <c r="G234" s="13">
        <f t="shared" si="28"/>
        <v>0.52286707411124367</v>
      </c>
      <c r="H234" s="13">
        <f t="shared" si="29"/>
        <v>1.5062861599469755E-3</v>
      </c>
      <c r="I234" s="13">
        <f t="shared" si="33"/>
        <v>0.22788903045266246</v>
      </c>
      <c r="J234" s="19">
        <f t="shared" si="30"/>
        <v>3.4326609257458027E-4</v>
      </c>
      <c r="K234" s="13">
        <f t="shared" si="34"/>
        <v>1.1138779329522226</v>
      </c>
      <c r="L234" s="13">
        <f t="shared" si="31"/>
        <v>0.10784756005442653</v>
      </c>
      <c r="M234" s="13">
        <f t="shared" si="35"/>
        <v>1.1631096209693128E-2</v>
      </c>
      <c r="N234" s="19">
        <f t="shared" si="32"/>
        <v>1.7519759245672483E-5</v>
      </c>
    </row>
    <row r="235" spans="1:14" x14ac:dyDescent="0.2">
      <c r="A235" s="5">
        <v>233</v>
      </c>
      <c r="B235" s="2" t="str">
        <f>'Исходные данные'!A485</f>
        <v>29.04.2015</v>
      </c>
      <c r="C235" s="2">
        <f>'Исходные данные'!B485</f>
        <v>1260.45</v>
      </c>
      <c r="D235" s="6" t="str">
        <f>'Исходные данные'!A237</f>
        <v>28.04.2016</v>
      </c>
      <c r="E235" s="2">
        <f>'Исходные данные'!B237</f>
        <v>1574.92</v>
      </c>
      <c r="F235" s="13">
        <f t="shared" si="27"/>
        <v>1.2494902614145742</v>
      </c>
      <c r="G235" s="13">
        <f t="shared" si="28"/>
        <v>0.52140772801523005</v>
      </c>
      <c r="H235" s="13">
        <f t="shared" si="29"/>
        <v>1.5020820458693501E-3</v>
      </c>
      <c r="I235" s="13">
        <f t="shared" si="33"/>
        <v>0.22273567727656174</v>
      </c>
      <c r="J235" s="19">
        <f t="shared" si="30"/>
        <v>3.3456726181167317E-4</v>
      </c>
      <c r="K235" s="13">
        <f t="shared" si="34"/>
        <v>1.1081524918495962</v>
      </c>
      <c r="L235" s="13">
        <f t="shared" si="31"/>
        <v>0.10269420687832581</v>
      </c>
      <c r="M235" s="13">
        <f t="shared" si="35"/>
        <v>1.0546100126368372E-2</v>
      </c>
      <c r="N235" s="19">
        <f t="shared" si="32"/>
        <v>1.5841107653758415E-5</v>
      </c>
    </row>
    <row r="236" spans="1:14" x14ac:dyDescent="0.2">
      <c r="A236" s="5">
        <v>234</v>
      </c>
      <c r="B236" s="2" t="str">
        <f>'Исходные данные'!A486</f>
        <v>28.04.2015</v>
      </c>
      <c r="C236" s="2">
        <f>'Исходные данные'!B486</f>
        <v>1254.03</v>
      </c>
      <c r="D236" s="6" t="str">
        <f>'Исходные данные'!A238</f>
        <v>27.04.2016</v>
      </c>
      <c r="E236" s="2">
        <f>'Исходные данные'!B238</f>
        <v>1570.12</v>
      </c>
      <c r="F236" s="13">
        <f t="shared" si="27"/>
        <v>1.2520593606213566</v>
      </c>
      <c r="G236" s="13">
        <f t="shared" si="28"/>
        <v>0.51995245502141274</v>
      </c>
      <c r="H236" s="13">
        <f t="shared" si="29"/>
        <v>1.4978896656678282E-3</v>
      </c>
      <c r="I236" s="13">
        <f t="shared" si="33"/>
        <v>0.22478968419082954</v>
      </c>
      <c r="J236" s="19">
        <f t="shared" si="30"/>
        <v>3.3671014489817836E-4</v>
      </c>
      <c r="K236" s="13">
        <f t="shared" si="34"/>
        <v>1.1104309839481112</v>
      </c>
      <c r="L236" s="13">
        <f t="shared" si="31"/>
        <v>0.10474821379259353</v>
      </c>
      <c r="M236" s="13">
        <f t="shared" si="35"/>
        <v>1.0972188292738872E-2</v>
      </c>
      <c r="N236" s="19">
        <f t="shared" si="32"/>
        <v>1.6435127453455089E-5</v>
      </c>
    </row>
    <row r="237" spans="1:14" x14ac:dyDescent="0.2">
      <c r="A237" s="5">
        <v>235</v>
      </c>
      <c r="B237" s="2" t="str">
        <f>'Исходные данные'!A487</f>
        <v>27.04.2015</v>
      </c>
      <c r="C237" s="2">
        <f>'Исходные данные'!B487</f>
        <v>1255.02</v>
      </c>
      <c r="D237" s="6" t="str">
        <f>'Исходные данные'!A239</f>
        <v>26.04.2016</v>
      </c>
      <c r="E237" s="2">
        <f>'Исходные данные'!B239</f>
        <v>1570.83</v>
      </c>
      <c r="F237" s="13">
        <f t="shared" si="27"/>
        <v>1.2516374241047952</v>
      </c>
      <c r="G237" s="13">
        <f t="shared" si="28"/>
        <v>0.51850124376157591</v>
      </c>
      <c r="H237" s="13">
        <f t="shared" si="29"/>
        <v>1.4937089865926215E-3</v>
      </c>
      <c r="I237" s="13">
        <f t="shared" si="33"/>
        <v>0.22445263337610635</v>
      </c>
      <c r="J237" s="19">
        <f t="shared" si="30"/>
        <v>3.3526691553826903E-4</v>
      </c>
      <c r="K237" s="13">
        <f t="shared" si="34"/>
        <v>1.110056775347477</v>
      </c>
      <c r="L237" s="13">
        <f t="shared" si="31"/>
        <v>0.10441116297787026</v>
      </c>
      <c r="M237" s="13">
        <f t="shared" si="35"/>
        <v>1.0901690954391377E-2</v>
      </c>
      <c r="N237" s="19">
        <f t="shared" si="32"/>
        <v>1.628395374762989E-5</v>
      </c>
    </row>
    <row r="238" spans="1:14" x14ac:dyDescent="0.2">
      <c r="A238" s="5">
        <v>236</v>
      </c>
      <c r="B238" s="2" t="str">
        <f>'Исходные данные'!A488</f>
        <v>24.04.2015</v>
      </c>
      <c r="C238" s="2">
        <f>'Исходные данные'!B488</f>
        <v>1258.94</v>
      </c>
      <c r="D238" s="6" t="str">
        <f>'Исходные данные'!A240</f>
        <v>25.04.2016</v>
      </c>
      <c r="E238" s="2">
        <f>'Исходные данные'!B240</f>
        <v>1582.34</v>
      </c>
      <c r="F238" s="13">
        <f t="shared" si="27"/>
        <v>1.2568827743975088</v>
      </c>
      <c r="G238" s="13">
        <f t="shared" si="28"/>
        <v>0.51705408289923294</v>
      </c>
      <c r="H238" s="13">
        <f t="shared" si="29"/>
        <v>1.4895399759853475E-3</v>
      </c>
      <c r="I238" s="13">
        <f t="shared" si="33"/>
        <v>0.22863466702341867</v>
      </c>
      <c r="J238" s="19">
        <f t="shared" si="30"/>
        <v>3.4056047642748097E-4</v>
      </c>
      <c r="K238" s="13">
        <f t="shared" si="34"/>
        <v>1.1147087907948916</v>
      </c>
      <c r="L238" s="13">
        <f t="shared" si="31"/>
        <v>0.10859319662518256</v>
      </c>
      <c r="M238" s="13">
        <f t="shared" si="35"/>
        <v>1.1792482353275553E-2</v>
      </c>
      <c r="N238" s="19">
        <f t="shared" si="32"/>
        <v>1.7565373881305702E-5</v>
      </c>
    </row>
    <row r="239" spans="1:14" x14ac:dyDescent="0.2">
      <c r="A239" s="5">
        <v>237</v>
      </c>
      <c r="B239" s="2" t="str">
        <f>'Исходные данные'!A489</f>
        <v>23.04.2015</v>
      </c>
      <c r="C239" s="2">
        <f>'Исходные данные'!B489</f>
        <v>1261.92</v>
      </c>
      <c r="D239" s="6" t="str">
        <f>'Исходные данные'!A241</f>
        <v>22.04.2016</v>
      </c>
      <c r="E239" s="2">
        <f>'Исходные данные'!B241</f>
        <v>1581.6</v>
      </c>
      <c r="F239" s="13">
        <f t="shared" si="27"/>
        <v>1.2533282616964625</v>
      </c>
      <c r="G239" s="13">
        <f t="shared" si="28"/>
        <v>0.51561096112953753</v>
      </c>
      <c r="H239" s="13">
        <f t="shared" si="29"/>
        <v>1.4853826012787735E-3</v>
      </c>
      <c r="I239" s="13">
        <f t="shared" si="33"/>
        <v>0.22580262220672637</v>
      </c>
      <c r="J239" s="19">
        <f t="shared" si="30"/>
        <v>3.3540328634899536E-4</v>
      </c>
      <c r="K239" s="13">
        <f t="shared" si="34"/>
        <v>1.1115563515733837</v>
      </c>
      <c r="L239" s="13">
        <f t="shared" si="31"/>
        <v>0.10576115180849033</v>
      </c>
      <c r="M239" s="13">
        <f t="shared" si="35"/>
        <v>1.1185421231858528E-2</v>
      </c>
      <c r="N239" s="19">
        <f t="shared" si="32"/>
        <v>1.6614630085776842E-5</v>
      </c>
    </row>
    <row r="240" spans="1:14" x14ac:dyDescent="0.2">
      <c r="A240" s="5">
        <v>238</v>
      </c>
      <c r="B240" s="2" t="str">
        <f>'Исходные данные'!A490</f>
        <v>22.04.2015</v>
      </c>
      <c r="C240" s="2">
        <f>'Исходные данные'!B490</f>
        <v>1277.2</v>
      </c>
      <c r="D240" s="6" t="str">
        <f>'Исходные данные'!A242</f>
        <v>21.04.2016</v>
      </c>
      <c r="E240" s="2">
        <f>'Исходные данные'!B242</f>
        <v>1579.06</v>
      </c>
      <c r="F240" s="13">
        <f t="shared" si="27"/>
        <v>1.2363451299718133</v>
      </c>
      <c r="G240" s="13">
        <f t="shared" si="28"/>
        <v>0.51417186717919616</v>
      </c>
      <c r="H240" s="13">
        <f t="shared" si="29"/>
        <v>1.4812368299965653E-3</v>
      </c>
      <c r="I240" s="13">
        <f t="shared" si="33"/>
        <v>0.21215955142645712</v>
      </c>
      <c r="J240" s="19">
        <f t="shared" si="30"/>
        <v>3.1425854140841863E-4</v>
      </c>
      <c r="K240" s="13">
        <f t="shared" si="34"/>
        <v>1.0964942896099927</v>
      </c>
      <c r="L240" s="13">
        <f t="shared" si="31"/>
        <v>9.2118081028221069E-2</v>
      </c>
      <c r="M240" s="13">
        <f t="shared" si="35"/>
        <v>8.4857408523218939E-3</v>
      </c>
      <c r="N240" s="19">
        <f t="shared" si="32"/>
        <v>1.2569391880265635E-5</v>
      </c>
    </row>
    <row r="241" spans="1:14" x14ac:dyDescent="0.2">
      <c r="A241" s="5">
        <v>239</v>
      </c>
      <c r="B241" s="2" t="str">
        <f>'Исходные данные'!A491</f>
        <v>21.04.2015</v>
      </c>
      <c r="C241" s="2">
        <f>'Исходные данные'!B491</f>
        <v>1271.83</v>
      </c>
      <c r="D241" s="6" t="str">
        <f>'Исходные данные'!A243</f>
        <v>20.04.2016</v>
      </c>
      <c r="E241" s="2">
        <f>'Исходные данные'!B243</f>
        <v>1577.98</v>
      </c>
      <c r="F241" s="13">
        <f t="shared" si="27"/>
        <v>1.2407161334455077</v>
      </c>
      <c r="G241" s="13">
        <f t="shared" si="28"/>
        <v>0.51273678980637938</v>
      </c>
      <c r="H241" s="13">
        <f t="shared" si="29"/>
        <v>1.4771026297530306E-3</v>
      </c>
      <c r="I241" s="13">
        <f t="shared" si="33"/>
        <v>0.21568873988460846</v>
      </c>
      <c r="J241" s="19">
        <f t="shared" si="30"/>
        <v>3.1859440489167255E-4</v>
      </c>
      <c r="K241" s="13">
        <f t="shared" si="34"/>
        <v>1.1003708611534748</v>
      </c>
      <c r="L241" s="13">
        <f t="shared" si="31"/>
        <v>9.5647269486372491E-2</v>
      </c>
      <c r="M241" s="13">
        <f t="shared" si="35"/>
        <v>9.1484001601987545E-3</v>
      </c>
      <c r="N241" s="19">
        <f t="shared" si="32"/>
        <v>1.3513125934662627E-5</v>
      </c>
    </row>
    <row r="242" spans="1:14" x14ac:dyDescent="0.2">
      <c r="A242" s="5">
        <v>240</v>
      </c>
      <c r="B242" s="2" t="str">
        <f>'Исходные данные'!A492</f>
        <v>20.04.2015</v>
      </c>
      <c r="C242" s="2">
        <f>'Исходные данные'!B492</f>
        <v>1254.8499999999999</v>
      </c>
      <c r="D242" s="6" t="str">
        <f>'Исходные данные'!A244</f>
        <v>19.04.2016</v>
      </c>
      <c r="E242" s="2">
        <f>'Исходные данные'!B244</f>
        <v>1565.69</v>
      </c>
      <c r="F242" s="13">
        <f t="shared" si="27"/>
        <v>1.2477108817786988</v>
      </c>
      <c r="G242" s="13">
        <f t="shared" si="28"/>
        <v>0.51130571780063427</v>
      </c>
      <c r="H242" s="13">
        <f t="shared" si="29"/>
        <v>1.4729799682528673E-3</v>
      </c>
      <c r="I242" s="13">
        <f t="shared" si="33"/>
        <v>0.22131057786727154</v>
      </c>
      <c r="J242" s="19">
        <f t="shared" si="30"/>
        <v>3.2598604796095737E-4</v>
      </c>
      <c r="K242" s="13">
        <f t="shared" si="34"/>
        <v>1.106574389131765</v>
      </c>
      <c r="L242" s="13">
        <f t="shared" si="31"/>
        <v>0.10126910746903545</v>
      </c>
      <c r="M242" s="13">
        <f t="shared" si="35"/>
        <v>1.0255432127575043E-2</v>
      </c>
      <c r="N242" s="19">
        <f t="shared" si="32"/>
        <v>1.5106046089694922E-5</v>
      </c>
    </row>
    <row r="243" spans="1:14" x14ac:dyDescent="0.2">
      <c r="A243" s="5">
        <v>241</v>
      </c>
      <c r="B243" s="2" t="str">
        <f>'Исходные данные'!A493</f>
        <v>17.04.2015</v>
      </c>
      <c r="C243" s="2">
        <f>'Исходные данные'!B493</f>
        <v>1245.58</v>
      </c>
      <c r="D243" s="6" t="str">
        <f>'Исходные данные'!A245</f>
        <v>18.04.2016</v>
      </c>
      <c r="E243" s="2">
        <f>'Исходные данные'!B245</f>
        <v>1545.82</v>
      </c>
      <c r="F243" s="13">
        <f t="shared" si="27"/>
        <v>1.2410443327606417</v>
      </c>
      <c r="G243" s="13">
        <f t="shared" si="28"/>
        <v>0.5098786399827967</v>
      </c>
      <c r="H243" s="13">
        <f t="shared" si="29"/>
        <v>1.4688688132909109E-3</v>
      </c>
      <c r="I243" s="13">
        <f t="shared" si="33"/>
        <v>0.21595322900152072</v>
      </c>
      <c r="J243" s="19">
        <f t="shared" si="30"/>
        <v>3.1720696320980407E-4</v>
      </c>
      <c r="K243" s="13">
        <f t="shared" si="34"/>
        <v>1.1006619357621534</v>
      </c>
      <c r="L243" s="13">
        <f t="shared" si="31"/>
        <v>9.5911758603284644E-2</v>
      </c>
      <c r="M243" s="13">
        <f t="shared" si="35"/>
        <v>9.1990654383747386E-3</v>
      </c>
      <c r="N243" s="19">
        <f t="shared" si="32"/>
        <v>1.3512220333850935E-5</v>
      </c>
    </row>
    <row r="244" spans="1:14" x14ac:dyDescent="0.2">
      <c r="A244" s="5">
        <v>242</v>
      </c>
      <c r="B244" s="2" t="str">
        <f>'Исходные данные'!A494</f>
        <v>16.04.2015</v>
      </c>
      <c r="C244" s="2">
        <f>'Исходные данные'!B494</f>
        <v>1251.8599999999999</v>
      </c>
      <c r="D244" s="6" t="str">
        <f>'Исходные данные'!A246</f>
        <v>15.04.2016</v>
      </c>
      <c r="E244" s="2">
        <f>'Исходные данные'!B246</f>
        <v>1556.46</v>
      </c>
      <c r="F244" s="13">
        <f t="shared" si="27"/>
        <v>1.2433179429009635</v>
      </c>
      <c r="G244" s="13">
        <f t="shared" si="28"/>
        <v>0.50845554520490432</v>
      </c>
      <c r="H244" s="13">
        <f t="shared" si="29"/>
        <v>1.4647691327518836E-3</v>
      </c>
      <c r="I244" s="13">
        <f t="shared" si="33"/>
        <v>0.2177835665471656</v>
      </c>
      <c r="J244" s="19">
        <f t="shared" si="30"/>
        <v>3.1900264589890389E-4</v>
      </c>
      <c r="K244" s="13">
        <f t="shared" si="34"/>
        <v>1.1026783634369397</v>
      </c>
      <c r="L244" s="13">
        <f t="shared" si="31"/>
        <v>9.7742096148929647E-2</v>
      </c>
      <c r="M244" s="13">
        <f t="shared" si="35"/>
        <v>9.5535173595865993E-3</v>
      </c>
      <c r="N244" s="19">
        <f t="shared" si="32"/>
        <v>1.3993697337531728E-5</v>
      </c>
    </row>
    <row r="245" spans="1:14" x14ac:dyDescent="0.2">
      <c r="A245" s="5">
        <v>243</v>
      </c>
      <c r="B245" s="2" t="str">
        <f>'Исходные данные'!A495</f>
        <v>15.04.2015</v>
      </c>
      <c r="C245" s="2">
        <f>'Исходные данные'!B495</f>
        <v>1248.6300000000001</v>
      </c>
      <c r="D245" s="6" t="str">
        <f>'Исходные данные'!A247</f>
        <v>14.04.2016</v>
      </c>
      <c r="E245" s="2">
        <f>'Исходные данные'!B247</f>
        <v>1556.67</v>
      </c>
      <c r="F245" s="13">
        <f t="shared" si="27"/>
        <v>1.2467023858148529</v>
      </c>
      <c r="G245" s="13">
        <f t="shared" si="28"/>
        <v>0.50703642235010893</v>
      </c>
      <c r="H245" s="13">
        <f t="shared" si="29"/>
        <v>1.4606808946101412E-3</v>
      </c>
      <c r="I245" s="13">
        <f t="shared" si="33"/>
        <v>0.22050197407102215</v>
      </c>
      <c r="J245" s="19">
        <f t="shared" si="30"/>
        <v>3.2208302074936281E-4</v>
      </c>
      <c r="K245" s="13">
        <f t="shared" si="34"/>
        <v>1.1056799705437474</v>
      </c>
      <c r="L245" s="13">
        <f t="shared" si="31"/>
        <v>0.10046050367278607</v>
      </c>
      <c r="M245" s="13">
        <f t="shared" si="35"/>
        <v>1.0092312798189855E-2</v>
      </c>
      <c r="N245" s="19">
        <f t="shared" si="32"/>
        <v>1.4741648486745336E-5</v>
      </c>
    </row>
    <row r="246" spans="1:14" x14ac:dyDescent="0.2">
      <c r="A246" s="5">
        <v>244</v>
      </c>
      <c r="B246" s="2" t="str">
        <f>'Исходные данные'!A496</f>
        <v>14.04.2015</v>
      </c>
      <c r="C246" s="2">
        <f>'Исходные данные'!B496</f>
        <v>1248.2</v>
      </c>
      <c r="D246" s="6" t="str">
        <f>'Исходные данные'!A248</f>
        <v>13.04.2016</v>
      </c>
      <c r="E246" s="2">
        <f>'Исходные данные'!B248</f>
        <v>1551.6</v>
      </c>
      <c r="F246" s="13">
        <f t="shared" si="27"/>
        <v>1.2430700208299952</v>
      </c>
      <c r="G246" s="13">
        <f t="shared" si="28"/>
        <v>0.50562126033259036</v>
      </c>
      <c r="H246" s="13">
        <f t="shared" si="29"/>
        <v>1.4566040669294269E-3</v>
      </c>
      <c r="I246" s="13">
        <f t="shared" si="33"/>
        <v>0.21758414306586948</v>
      </c>
      <c r="J246" s="19">
        <f t="shared" si="30"/>
        <v>3.1693394768909976E-4</v>
      </c>
      <c r="K246" s="13">
        <f t="shared" si="34"/>
        <v>1.1024584854041033</v>
      </c>
      <c r="L246" s="13">
        <f t="shared" si="31"/>
        <v>9.7542672667633529E-2</v>
      </c>
      <c r="M246" s="13">
        <f t="shared" si="35"/>
        <v>9.5145729911450937E-3</v>
      </c>
      <c r="N246" s="19">
        <f t="shared" si="32"/>
        <v>1.3858965713998825E-5</v>
      </c>
    </row>
    <row r="247" spans="1:14" x14ac:dyDescent="0.2">
      <c r="A247" s="5">
        <v>245</v>
      </c>
      <c r="B247" s="2" t="str">
        <f>'Исходные данные'!A497</f>
        <v>13.04.2015</v>
      </c>
      <c r="C247" s="2">
        <f>'Исходные данные'!B497</f>
        <v>1261.81</v>
      </c>
      <c r="D247" s="6" t="str">
        <f>'Исходные данные'!A249</f>
        <v>12.04.2016</v>
      </c>
      <c r="E247" s="2">
        <f>'Исходные данные'!B249</f>
        <v>1539.26</v>
      </c>
      <c r="F247" s="13">
        <f t="shared" si="27"/>
        <v>1.2198825496707111</v>
      </c>
      <c r="G247" s="13">
        <f t="shared" si="28"/>
        <v>0.50421004809746917</v>
      </c>
      <c r="H247" s="13">
        <f t="shared" si="29"/>
        <v>1.4525386178626176E-3</v>
      </c>
      <c r="I247" s="13">
        <f t="shared" si="33"/>
        <v>0.19875458334912574</v>
      </c>
      <c r="J247" s="19">
        <f t="shared" si="30"/>
        <v>2.8869870779179956E-4</v>
      </c>
      <c r="K247" s="13">
        <f t="shared" si="34"/>
        <v>1.0818938961965321</v>
      </c>
      <c r="L247" s="13">
        <f t="shared" si="31"/>
        <v>7.8713112950889674E-2</v>
      </c>
      <c r="M247" s="13">
        <f t="shared" si="35"/>
        <v>6.1957541504195088E-3</v>
      </c>
      <c r="N247" s="19">
        <f t="shared" si="32"/>
        <v>8.9995721702669304E-6</v>
      </c>
    </row>
    <row r="248" spans="1:14" x14ac:dyDescent="0.2">
      <c r="A248" s="5">
        <v>246</v>
      </c>
      <c r="B248" s="2" t="str">
        <f>'Исходные данные'!A498</f>
        <v>10.04.2015</v>
      </c>
      <c r="C248" s="2">
        <f>'Исходные данные'!B498</f>
        <v>1247.48</v>
      </c>
      <c r="D248" s="6" t="str">
        <f>'Исходные данные'!A250</f>
        <v>11.04.2016</v>
      </c>
      <c r="E248" s="2">
        <f>'Исходные данные'!B250</f>
        <v>1533.23</v>
      </c>
      <c r="F248" s="13">
        <f t="shared" si="27"/>
        <v>1.2290617885657484</v>
      </c>
      <c r="G248" s="13">
        <f t="shared" si="28"/>
        <v>0.50280277462072065</v>
      </c>
      <c r="H248" s="13">
        <f t="shared" si="29"/>
        <v>1.4484845156514773E-3</v>
      </c>
      <c r="I248" s="13">
        <f t="shared" si="33"/>
        <v>0.20625110480080222</v>
      </c>
      <c r="J248" s="19">
        <f t="shared" si="30"/>
        <v>2.987515316399721E-4</v>
      </c>
      <c r="K248" s="13">
        <f t="shared" si="34"/>
        <v>1.0900348131519813</v>
      </c>
      <c r="L248" s="13">
        <f t="shared" si="31"/>
        <v>8.6209634402566251E-2</v>
      </c>
      <c r="M248" s="13">
        <f t="shared" si="35"/>
        <v>7.4321010638241274E-3</v>
      </c>
      <c r="N248" s="19">
        <f t="shared" si="32"/>
        <v>1.076528330970612E-5</v>
      </c>
    </row>
    <row r="249" spans="1:14" x14ac:dyDescent="0.2">
      <c r="A249" s="5">
        <v>247</v>
      </c>
      <c r="B249" s="2" t="str">
        <f>'Исходные данные'!A499</f>
        <v>09.04.2015</v>
      </c>
      <c r="C249" s="2">
        <f>'Исходные данные'!B499</f>
        <v>1250.07</v>
      </c>
      <c r="D249" s="6" t="str">
        <f>'Исходные данные'!A251</f>
        <v>08.04.2016</v>
      </c>
      <c r="E249" s="2">
        <f>'Исходные данные'!B251</f>
        <v>1516.17</v>
      </c>
      <c r="F249" s="13">
        <f t="shared" si="27"/>
        <v>1.2128680793875544</v>
      </c>
      <c r="G249" s="13">
        <f t="shared" si="28"/>
        <v>0.50139942890908873</v>
      </c>
      <c r="H249" s="13">
        <f t="shared" si="29"/>
        <v>1.4444417286264097E-3</v>
      </c>
      <c r="I249" s="13">
        <f t="shared" si="33"/>
        <v>0.19298786839017174</v>
      </c>
      <c r="J249" s="19">
        <f t="shared" si="30"/>
        <v>2.787597302214257E-4</v>
      </c>
      <c r="K249" s="13">
        <f t="shared" si="34"/>
        <v>1.0756728771431423</v>
      </c>
      <c r="L249" s="13">
        <f t="shared" si="31"/>
        <v>7.2946397991935669E-2</v>
      </c>
      <c r="M249" s="13">
        <f t="shared" si="35"/>
        <v>5.3211769799978697E-3</v>
      </c>
      <c r="N249" s="19">
        <f t="shared" si="32"/>
        <v>7.6861300753151809E-6</v>
      </c>
    </row>
    <row r="250" spans="1:14" x14ac:dyDescent="0.2">
      <c r="A250" s="5">
        <v>248</v>
      </c>
      <c r="B250" s="2" t="str">
        <f>'Исходные данные'!A500</f>
        <v>08.04.2015</v>
      </c>
      <c r="C250" s="2">
        <f>'Исходные данные'!B500</f>
        <v>1256.3699999999999</v>
      </c>
      <c r="D250" s="6" t="str">
        <f>'Исходные данные'!A252</f>
        <v>07.04.2016</v>
      </c>
      <c r="E250" s="2">
        <f>'Исходные данные'!B252</f>
        <v>1506.93</v>
      </c>
      <c r="F250" s="13">
        <f t="shared" si="27"/>
        <v>1.1994316960767928</v>
      </c>
      <c r="G250" s="13">
        <f t="shared" si="28"/>
        <v>0.5</v>
      </c>
      <c r="H250" s="13">
        <f t="shared" si="29"/>
        <v>1.4404102252062085E-3</v>
      </c>
      <c r="I250" s="13">
        <f t="shared" si="33"/>
        <v>0.18184785801372824</v>
      </c>
      <c r="J250" s="19">
        <f t="shared" si="30"/>
        <v>2.6193551411482095E-4</v>
      </c>
      <c r="K250" s="13">
        <f t="shared" si="34"/>
        <v>1.0637563683818736</v>
      </c>
      <c r="L250" s="13">
        <f t="shared" si="31"/>
        <v>6.1806387615492231E-2</v>
      </c>
      <c r="M250" s="13">
        <f t="shared" si="35"/>
        <v>3.8200295500764661E-3</v>
      </c>
      <c r="N250" s="19">
        <f t="shared" si="32"/>
        <v>5.5024096245200141E-6</v>
      </c>
    </row>
    <row r="251" spans="1:14" x14ac:dyDescent="0.2">
      <c r="A251" s="5">
        <v>249</v>
      </c>
      <c r="B251" s="2" t="str">
        <f>'Исходные данные'!A501</f>
        <v>07.04.2015</v>
      </c>
      <c r="C251" s="2">
        <f>'Исходные данные'!B501</f>
        <v>1265.8699999999999</v>
      </c>
      <c r="D251" s="6" t="str">
        <f>'Исходные данные'!A253</f>
        <v>06.04.2016</v>
      </c>
      <c r="E251" s="2">
        <f>'Исходные данные'!B253</f>
        <v>1509.82</v>
      </c>
      <c r="F251" s="13">
        <f t="shared" si="27"/>
        <v>1.1927133117934701</v>
      </c>
      <c r="G251" s="13">
        <f t="shared" si="28"/>
        <v>0.49860447696147808</v>
      </c>
      <c r="H251" s="13">
        <f t="shared" si="29"/>
        <v>1.4363899738978128E-3</v>
      </c>
      <c r="I251" s="13">
        <f t="shared" si="33"/>
        <v>0.17623080559786131</v>
      </c>
      <c r="J251" s="19">
        <f t="shared" si="30"/>
        <v>2.5313616225270254E-4</v>
      </c>
      <c r="K251" s="13">
        <f t="shared" si="34"/>
        <v>1.0577979431626656</v>
      </c>
      <c r="L251" s="13">
        <f t="shared" si="31"/>
        <v>5.6189335199625184E-2</v>
      </c>
      <c r="M251" s="13">
        <f t="shared" si="35"/>
        <v>3.1572413901758329E-3</v>
      </c>
      <c r="N251" s="19">
        <f t="shared" si="32"/>
        <v>4.5350298780237592E-6</v>
      </c>
    </row>
    <row r="252" spans="1:14" x14ac:dyDescent="0.2">
      <c r="A252" s="5">
        <v>250</v>
      </c>
      <c r="B252" s="2" t="str">
        <f>'Исходные данные'!A502</f>
        <v>06.04.2015</v>
      </c>
      <c r="C252" s="2">
        <f>'Исходные данные'!B502</f>
        <v>1264.5</v>
      </c>
      <c r="D252" s="6" t="str">
        <f>'Исходные данные'!A254</f>
        <v>05.04.2016</v>
      </c>
      <c r="E252" s="2">
        <f>'Исходные данные'!B254</f>
        <v>1505.78</v>
      </c>
      <c r="F252" s="13">
        <f t="shared" si="27"/>
        <v>1.1908105970739422</v>
      </c>
      <c r="G252" s="13">
        <f t="shared" si="28"/>
        <v>0.49721284889205825</v>
      </c>
      <c r="H252" s="13">
        <f t="shared" si="29"/>
        <v>1.4323809432960602E-3</v>
      </c>
      <c r="I252" s="13">
        <f t="shared" si="33"/>
        <v>0.17463424924143772</v>
      </c>
      <c r="J252" s="19">
        <f t="shared" si="30"/>
        <v>2.5014277066024983E-4</v>
      </c>
      <c r="K252" s="13">
        <f t="shared" si="34"/>
        <v>1.0561104565748658</v>
      </c>
      <c r="L252" s="13">
        <f t="shared" si="31"/>
        <v>5.4592778843201691E-2</v>
      </c>
      <c r="M252" s="13">
        <f t="shared" si="35"/>
        <v>2.9803715018227256E-3</v>
      </c>
      <c r="N252" s="19">
        <f t="shared" si="32"/>
        <v>4.2690273431535314E-6</v>
      </c>
    </row>
    <row r="253" spans="1:14" x14ac:dyDescent="0.2">
      <c r="A253" s="5">
        <v>251</v>
      </c>
      <c r="B253" s="2" t="str">
        <f>'Исходные данные'!A503</f>
        <v>05.04.2015</v>
      </c>
      <c r="C253" s="2">
        <f>'Исходные данные'!B503</f>
        <v>1256.6300000000001</v>
      </c>
      <c r="D253" s="6" t="str">
        <f>'Исходные данные'!A255</f>
        <v>04.04.2016</v>
      </c>
      <c r="E253" s="2">
        <f>'Исходные данные'!B255</f>
        <v>1512.68</v>
      </c>
      <c r="F253" s="13">
        <f t="shared" si="27"/>
        <v>1.2037592608802909</v>
      </c>
      <c r="G253" s="13">
        <f t="shared" si="28"/>
        <v>0.49582510492070231</v>
      </c>
      <c r="H253" s="13">
        <f t="shared" si="29"/>
        <v>1.4283831020834416E-3</v>
      </c>
      <c r="I253" s="13">
        <f t="shared" si="33"/>
        <v>0.18544937745910167</v>
      </c>
      <c r="J253" s="19">
        <f t="shared" si="30"/>
        <v>2.6489275705447474E-4</v>
      </c>
      <c r="K253" s="13">
        <f t="shared" si="34"/>
        <v>1.0675944148786969</v>
      </c>
      <c r="L253" s="13">
        <f t="shared" si="31"/>
        <v>6.5407907060865619E-2</v>
      </c>
      <c r="M253" s="13">
        <f t="shared" si="35"/>
        <v>4.2781943060828291E-3</v>
      </c>
      <c r="N253" s="19">
        <f t="shared" si="32"/>
        <v>6.110900454238308E-6</v>
      </c>
    </row>
    <row r="254" spans="1:14" x14ac:dyDescent="0.2">
      <c r="A254" s="5">
        <v>252</v>
      </c>
      <c r="B254" s="2" t="str">
        <f>'Исходные данные'!A504</f>
        <v>03.04.2015</v>
      </c>
      <c r="C254" s="2">
        <f>'Исходные данные'!B504</f>
        <v>1256.6300000000001</v>
      </c>
      <c r="D254" s="6" t="str">
        <f>'Исходные данные'!A256</f>
        <v>01.04.2016</v>
      </c>
      <c r="E254" s="2">
        <f>'Исходные данные'!B256</f>
        <v>1504.72</v>
      </c>
      <c r="F254" s="13">
        <f t="shared" si="27"/>
        <v>1.1974248585502494</v>
      </c>
      <c r="G254" s="13">
        <f t="shared" si="28"/>
        <v>0.49444123420671354</v>
      </c>
      <c r="H254" s="13">
        <f t="shared" si="29"/>
        <v>1.4243964190298558E-3</v>
      </c>
      <c r="I254" s="13">
        <f t="shared" si="33"/>
        <v>0.18017329973311308</v>
      </c>
      <c r="J254" s="19">
        <f t="shared" si="30"/>
        <v>2.5663820294463913E-4</v>
      </c>
      <c r="K254" s="13">
        <f t="shared" si="34"/>
        <v>1.061976536978259</v>
      </c>
      <c r="L254" s="13">
        <f t="shared" si="31"/>
        <v>6.0131829334877117E-2</v>
      </c>
      <c r="M254" s="13">
        <f t="shared" si="35"/>
        <v>3.6158368991587833E-3</v>
      </c>
      <c r="N254" s="19">
        <f t="shared" si="32"/>
        <v>5.1503851309577892E-6</v>
      </c>
    </row>
    <row r="255" spans="1:14" x14ac:dyDescent="0.2">
      <c r="A255" s="5">
        <v>253</v>
      </c>
      <c r="B255" s="2" t="str">
        <f>'Исходные данные'!A505</f>
        <v>02.04.2015</v>
      </c>
      <c r="C255" s="2">
        <f>'Исходные данные'!B505</f>
        <v>1250.6400000000001</v>
      </c>
      <c r="D255" s="6" t="str">
        <f>'Исходные данные'!A257</f>
        <v>31.03.2016</v>
      </c>
      <c r="E255" s="2">
        <f>'Исходные данные'!B257</f>
        <v>1508.97</v>
      </c>
      <c r="F255" s="13">
        <f t="shared" si="27"/>
        <v>1.2065582421800038</v>
      </c>
      <c r="G255" s="13">
        <f t="shared" si="28"/>
        <v>0.49306122593965213</v>
      </c>
      <c r="H255" s="13">
        <f t="shared" si="29"/>
        <v>1.4204208629923672E-3</v>
      </c>
      <c r="I255" s="13">
        <f t="shared" si="33"/>
        <v>0.18777187858545022</v>
      </c>
      <c r="J255" s="19">
        <f t="shared" si="30"/>
        <v>2.6671509382604318E-4</v>
      </c>
      <c r="K255" s="13">
        <f t="shared" si="34"/>
        <v>1.0700767856483624</v>
      </c>
      <c r="L255" s="13">
        <f t="shared" si="31"/>
        <v>6.7730408187214139E-2</v>
      </c>
      <c r="M255" s="13">
        <f t="shared" si="35"/>
        <v>4.5874081932066385E-3</v>
      </c>
      <c r="N255" s="19">
        <f t="shared" si="32"/>
        <v>6.5160503046928292E-6</v>
      </c>
    </row>
    <row r="256" spans="1:14" x14ac:dyDescent="0.2">
      <c r="A256" s="5">
        <v>254</v>
      </c>
      <c r="B256" s="2" t="str">
        <f>'Исходные данные'!A506</f>
        <v>01.04.2015</v>
      </c>
      <c r="C256" s="2">
        <f>'Исходные данные'!B506</f>
        <v>1244.58</v>
      </c>
      <c r="D256" s="6" t="str">
        <f>'Исходные данные'!A258</f>
        <v>30.03.2016</v>
      </c>
      <c r="E256" s="2">
        <f>'Исходные данные'!B258</f>
        <v>1504.13</v>
      </c>
      <c r="F256" s="13">
        <f t="shared" si="27"/>
        <v>1.2085442478587156</v>
      </c>
      <c r="G256" s="13">
        <f t="shared" si="28"/>
        <v>0.49168506933925099</v>
      </c>
      <c r="H256" s="13">
        <f t="shared" si="29"/>
        <v>1.4164564029149616E-3</v>
      </c>
      <c r="I256" s="13">
        <f t="shared" si="33"/>
        <v>0.18941653435849851</v>
      </c>
      <c r="J256" s="19">
        <f t="shared" si="30"/>
        <v>2.6830026291005702E-4</v>
      </c>
      <c r="K256" s="13">
        <f t="shared" si="34"/>
        <v>1.0718381416265998</v>
      </c>
      <c r="L256" s="13">
        <f t="shared" si="31"/>
        <v>6.9375063960262551E-2</v>
      </c>
      <c r="M256" s="13">
        <f t="shared" si="35"/>
        <v>4.8128994994905139E-3</v>
      </c>
      <c r="N256" s="19">
        <f t="shared" si="32"/>
        <v>6.8172623126395518E-6</v>
      </c>
    </row>
    <row r="257" spans="1:14" x14ac:dyDescent="0.2">
      <c r="A257" s="5">
        <v>255</v>
      </c>
      <c r="B257" s="2" t="str">
        <f>'Исходные данные'!A507</f>
        <v>31.03.2015</v>
      </c>
      <c r="C257" s="2">
        <f>'Исходные данные'!B507</f>
        <v>1231.19</v>
      </c>
      <c r="D257" s="6" t="str">
        <f>'Исходные данные'!A259</f>
        <v>29.03.2016</v>
      </c>
      <c r="E257" s="2">
        <f>'Исходные данные'!B259</f>
        <v>1493.13</v>
      </c>
      <c r="F257" s="13">
        <f t="shared" si="27"/>
        <v>1.2127535148920963</v>
      </c>
      <c r="G257" s="13">
        <f t="shared" si="28"/>
        <v>0.49031275365533061</v>
      </c>
      <c r="H257" s="13">
        <f t="shared" si="29"/>
        <v>1.4125030078283019E-3</v>
      </c>
      <c r="I257" s="13">
        <f t="shared" si="33"/>
        <v>0.19289340642148423</v>
      </c>
      <c r="J257" s="19">
        <f t="shared" si="30"/>
        <v>2.7246251676059353E-4</v>
      </c>
      <c r="K257" s="13">
        <f t="shared" si="34"/>
        <v>1.0755712717645012</v>
      </c>
      <c r="L257" s="13">
        <f t="shared" si="31"/>
        <v>7.2851936023248132E-2</v>
      </c>
      <c r="M257" s="13">
        <f t="shared" si="35"/>
        <v>5.3074045823354324E-3</v>
      </c>
      <c r="N257" s="19">
        <f t="shared" si="32"/>
        <v>7.4967249363105108E-6</v>
      </c>
    </row>
    <row r="258" spans="1:14" x14ac:dyDescent="0.2">
      <c r="A258" s="5">
        <v>256</v>
      </c>
      <c r="B258" s="2" t="str">
        <f>'Исходные данные'!A508</f>
        <v>30.03.2015</v>
      </c>
      <c r="C258" s="2">
        <f>'Исходные данные'!B508</f>
        <v>1221.27</v>
      </c>
      <c r="D258" s="6" t="str">
        <f>'Исходные данные'!A260</f>
        <v>28.03.2016</v>
      </c>
      <c r="E258" s="2">
        <f>'Исходные данные'!B260</f>
        <v>1502.31</v>
      </c>
      <c r="F258" s="13">
        <f t="shared" ref="F258:F321" si="36">E258/C258</f>
        <v>1.2301211034414994</v>
      </c>
      <c r="G258" s="13">
        <f t="shared" ref="G258:G321" si="37">1/POWER(2,A258/248)</f>
        <v>0.48894426816771641</v>
      </c>
      <c r="H258" s="13">
        <f t="shared" ref="H258:H321" si="38">G258/SUM(G$2:G$1242)</f>
        <v>1.4085606468494903E-3</v>
      </c>
      <c r="I258" s="13">
        <f t="shared" si="33"/>
        <v>0.20711262262016708</v>
      </c>
      <c r="J258" s="19">
        <f t="shared" ref="J258:J321" si="39">H258*I258</f>
        <v>2.9173068968855694E-4</v>
      </c>
      <c r="K258" s="13">
        <f t="shared" si="34"/>
        <v>1.0909743022024103</v>
      </c>
      <c r="L258" s="13">
        <f t="shared" ref="L258:L321" si="40">LN(K258)</f>
        <v>8.7071152221931097E-2</v>
      </c>
      <c r="M258" s="13">
        <f t="shared" si="35"/>
        <v>7.5813855492546899E-3</v>
      </c>
      <c r="N258" s="19">
        <f t="shared" ref="N258:N321" si="41">M258*H258</f>
        <v>1.0678841333273564E-5</v>
      </c>
    </row>
    <row r="259" spans="1:14" x14ac:dyDescent="0.2">
      <c r="A259" s="5">
        <v>257</v>
      </c>
      <c r="B259" s="2" t="str">
        <f>'Исходные данные'!A509</f>
        <v>27.03.2015</v>
      </c>
      <c r="C259" s="2">
        <f>'Исходные данные'!B509</f>
        <v>1205.33</v>
      </c>
      <c r="D259" s="6" t="str">
        <f>'Исходные данные'!A261</f>
        <v>25.03.2016</v>
      </c>
      <c r="E259" s="2">
        <f>'Исходные данные'!B261</f>
        <v>1506.26</v>
      </c>
      <c r="F259" s="13">
        <f t="shared" si="36"/>
        <v>1.2496660665543877</v>
      </c>
      <c r="G259" s="13">
        <f t="shared" si="37"/>
        <v>0.48757960218615376</v>
      </c>
      <c r="H259" s="13">
        <f t="shared" si="38"/>
        <v>1.4046292891818225E-3</v>
      </c>
      <c r="I259" s="13">
        <f t="shared" ref="I259:I322" si="42">LN(F259)</f>
        <v>0.22287636886766871</v>
      </c>
      <c r="J259" s="19">
        <f t="shared" si="39"/>
        <v>3.1305867557801916E-4</v>
      </c>
      <c r="K259" s="13">
        <f t="shared" ref="K259:K322" si="43">F259/GEOMEAN(F$2:F$1242)</f>
        <v>1.1083084105548318</v>
      </c>
      <c r="L259" s="13">
        <f t="shared" si="40"/>
        <v>0.10283489846943272</v>
      </c>
      <c r="M259" s="13">
        <f t="shared" ref="M259:M322" si="44">POWER(L259-AVERAGE(L$2:L$1242),2)</f>
        <v>1.0575016343218528E-2</v>
      </c>
      <c r="N259" s="19">
        <f t="shared" si="41"/>
        <v>1.4853977689261196E-5</v>
      </c>
    </row>
    <row r="260" spans="1:14" x14ac:dyDescent="0.2">
      <c r="A260" s="5">
        <v>258</v>
      </c>
      <c r="B260" s="2" t="str">
        <f>'Исходные данные'!A510</f>
        <v>26.03.2015</v>
      </c>
      <c r="C260" s="2">
        <f>'Исходные данные'!B510</f>
        <v>1215.5999999999999</v>
      </c>
      <c r="D260" s="6" t="str">
        <f>'Исходные данные'!A262</f>
        <v>24.03.2016</v>
      </c>
      <c r="E260" s="2">
        <f>'Исходные данные'!B262</f>
        <v>1503.87</v>
      </c>
      <c r="F260" s="13">
        <f t="shared" si="36"/>
        <v>1.237142152023692</v>
      </c>
      <c r="G260" s="13">
        <f t="shared" si="37"/>
        <v>0.4862187450502255</v>
      </c>
      <c r="H260" s="13">
        <f t="shared" si="38"/>
        <v>1.4007089041145507E-3</v>
      </c>
      <c r="I260" s="13">
        <f t="shared" si="42"/>
        <v>0.21280400356111337</v>
      </c>
      <c r="J260" s="19">
        <f t="shared" si="39"/>
        <v>2.9807646261927604E-4</v>
      </c>
      <c r="K260" s="13">
        <f t="shared" si="43"/>
        <v>1.0972011554417029</v>
      </c>
      <c r="L260" s="13">
        <f t="shared" si="40"/>
        <v>9.2762533162877414E-2</v>
      </c>
      <c r="M260" s="13">
        <f t="shared" si="44"/>
        <v>8.6048875587939246E-3</v>
      </c>
      <c r="N260" s="19">
        <f t="shared" si="41"/>
        <v>1.2052942622507169E-5</v>
      </c>
    </row>
    <row r="261" spans="1:14" x14ac:dyDescent="0.2">
      <c r="A261" s="5">
        <v>259</v>
      </c>
      <c r="B261" s="2" t="str">
        <f>'Исходные данные'!A511</f>
        <v>25.03.2015</v>
      </c>
      <c r="C261" s="2">
        <f>'Исходные данные'!B511</f>
        <v>1220.52</v>
      </c>
      <c r="D261" s="6" t="str">
        <f>'Исходные данные'!A263</f>
        <v>23.03.2016</v>
      </c>
      <c r="E261" s="2">
        <f>'Исходные данные'!B263</f>
        <v>1514.49</v>
      </c>
      <c r="F261" s="13">
        <f t="shared" si="36"/>
        <v>1.2408563563071477</v>
      </c>
      <c r="G261" s="13">
        <f t="shared" si="37"/>
        <v>0.48486168612926794</v>
      </c>
      <c r="H261" s="13">
        <f t="shared" si="38"/>
        <v>1.3967994610226415E-3</v>
      </c>
      <c r="I261" s="13">
        <f t="shared" si="42"/>
        <v>0.21580175118076711</v>
      </c>
      <c r="J261" s="19">
        <f t="shared" si="39"/>
        <v>3.0143176973703768E-4</v>
      </c>
      <c r="K261" s="13">
        <f t="shared" si="43"/>
        <v>1.100495222517736</v>
      </c>
      <c r="L261" s="13">
        <f t="shared" si="40"/>
        <v>9.5760280782531057E-2</v>
      </c>
      <c r="M261" s="13">
        <f t="shared" si="44"/>
        <v>9.1700313755491789E-3</v>
      </c>
      <c r="N261" s="19">
        <f t="shared" si="41"/>
        <v>1.2808694882927805E-5</v>
      </c>
    </row>
    <row r="262" spans="1:14" x14ac:dyDescent="0.2">
      <c r="A262" s="5">
        <v>260</v>
      </c>
      <c r="B262" s="2" t="str">
        <f>'Исходные данные'!A512</f>
        <v>24.03.2015</v>
      </c>
      <c r="C262" s="2">
        <f>'Исходные данные'!B512</f>
        <v>1222.3900000000001</v>
      </c>
      <c r="D262" s="6" t="str">
        <f>'Исходные данные'!A264</f>
        <v>22.03.2016</v>
      </c>
      <c r="E262" s="2">
        <f>'Исходные данные'!B264</f>
        <v>1522.29</v>
      </c>
      <c r="F262" s="13">
        <f t="shared" si="36"/>
        <v>1.2453390489123763</v>
      </c>
      <c r="G262" s="13">
        <f t="shared" si="37"/>
        <v>0.48350841482228801</v>
      </c>
      <c r="H262" s="13">
        <f t="shared" si="38"/>
        <v>1.3929009293665376E-3</v>
      </c>
      <c r="I262" s="13">
        <f t="shared" si="42"/>
        <v>0.21940782128568695</v>
      </c>
      <c r="J262" s="19">
        <f t="shared" si="39"/>
        <v>3.0561335817912052E-4</v>
      </c>
      <c r="K262" s="13">
        <f t="shared" si="43"/>
        <v>1.1044708493265885</v>
      </c>
      <c r="L262" s="13">
        <f t="shared" si="40"/>
        <v>9.9366350887450869E-2</v>
      </c>
      <c r="M262" s="13">
        <f t="shared" si="44"/>
        <v>9.8736716886879995E-3</v>
      </c>
      <c r="N262" s="19">
        <f t="shared" si="41"/>
        <v>1.3753046471433584E-5</v>
      </c>
    </row>
    <row r="263" spans="1:14" x14ac:dyDescent="0.2">
      <c r="A263" s="5">
        <v>261</v>
      </c>
      <c r="B263" s="2" t="str">
        <f>'Исходные данные'!A513</f>
        <v>23.03.2015</v>
      </c>
      <c r="C263" s="2">
        <f>'Исходные данные'!B513</f>
        <v>1229.46</v>
      </c>
      <c r="D263" s="6" t="str">
        <f>'Исходные данные'!A265</f>
        <v>21.03.2016</v>
      </c>
      <c r="E263" s="2">
        <f>'Исходные данные'!B265</f>
        <v>1517.3</v>
      </c>
      <c r="F263" s="13">
        <f t="shared" si="36"/>
        <v>1.2341190441331966</v>
      </c>
      <c r="G263" s="13">
        <f t="shared" si="37"/>
        <v>0.48215892055788057</v>
      </c>
      <c r="H263" s="13">
        <f t="shared" si="38"/>
        <v>1.3890132786919182E-3</v>
      </c>
      <c r="I263" s="13">
        <f t="shared" si="42"/>
        <v>0.21035739095439926</v>
      </c>
      <c r="J263" s="19">
        <f t="shared" si="39"/>
        <v>2.921892093066478E-4</v>
      </c>
      <c r="K263" s="13">
        <f t="shared" si="43"/>
        <v>1.0945200104616772</v>
      </c>
      <c r="L263" s="13">
        <f t="shared" si="40"/>
        <v>9.0315920556163318E-2</v>
      </c>
      <c r="M263" s="13">
        <f t="shared" si="44"/>
        <v>8.1569655059071967E-3</v>
      </c>
      <c r="N263" s="19">
        <f t="shared" si="41"/>
        <v>1.1330133401537036E-5</v>
      </c>
    </row>
    <row r="264" spans="1:14" x14ac:dyDescent="0.2">
      <c r="A264" s="5">
        <v>262</v>
      </c>
      <c r="B264" s="2" t="str">
        <f>'Исходные данные'!A514</f>
        <v>20.03.2015</v>
      </c>
      <c r="C264" s="2">
        <f>'Исходные данные'!B514</f>
        <v>1236.27</v>
      </c>
      <c r="D264" s="6" t="str">
        <f>'Исходные данные'!A266</f>
        <v>18.03.2016</v>
      </c>
      <c r="E264" s="2">
        <f>'Исходные данные'!B266</f>
        <v>1520.13</v>
      </c>
      <c r="F264" s="13">
        <f t="shared" si="36"/>
        <v>1.2296100366424811</v>
      </c>
      <c r="G264" s="13">
        <f t="shared" si="37"/>
        <v>0.48081319279414592</v>
      </c>
      <c r="H264" s="13">
        <f t="shared" si="38"/>
        <v>1.3851364786294637E-3</v>
      </c>
      <c r="I264" s="13">
        <f t="shared" si="42"/>
        <v>0.20669707573535184</v>
      </c>
      <c r="J264" s="19">
        <f t="shared" si="39"/>
        <v>2.8630365962707281E-4</v>
      </c>
      <c r="K264" s="13">
        <f t="shared" si="43"/>
        <v>1.0905210454109628</v>
      </c>
      <c r="L264" s="13">
        <f t="shared" si="40"/>
        <v>8.6655605337115874E-2</v>
      </c>
      <c r="M264" s="13">
        <f t="shared" si="44"/>
        <v>7.5091939363419779E-3</v>
      </c>
      <c r="N264" s="19">
        <f t="shared" si="41"/>
        <v>1.0401258446330449E-5</v>
      </c>
    </row>
    <row r="265" spans="1:14" x14ac:dyDescent="0.2">
      <c r="A265" s="5">
        <v>263</v>
      </c>
      <c r="B265" s="2" t="str">
        <f>'Исходные данные'!A515</f>
        <v>19.03.2015</v>
      </c>
      <c r="C265" s="2">
        <f>'Исходные данные'!B515</f>
        <v>1239.98</v>
      </c>
      <c r="D265" s="6" t="str">
        <f>'Исходные данные'!A267</f>
        <v>17.03.2016</v>
      </c>
      <c r="E265" s="2">
        <f>'Исходные данные'!B267</f>
        <v>1509.66</v>
      </c>
      <c r="F265" s="13">
        <f t="shared" si="36"/>
        <v>1.2174873788286908</v>
      </c>
      <c r="G265" s="13">
        <f t="shared" si="37"/>
        <v>0.47947122101860684</v>
      </c>
      <c r="H265" s="13">
        <f t="shared" si="38"/>
        <v>1.3812704988946144E-3</v>
      </c>
      <c r="I265" s="13">
        <f t="shared" si="42"/>
        <v>0.19678920945573464</v>
      </c>
      <c r="J265" s="19">
        <f t="shared" si="39"/>
        <v>2.7181912952199938E-4</v>
      </c>
      <c r="K265" s="13">
        <f t="shared" si="43"/>
        <v>1.0797696583221326</v>
      </c>
      <c r="L265" s="13">
        <f t="shared" si="40"/>
        <v>7.6747739057498585E-2</v>
      </c>
      <c r="M265" s="13">
        <f t="shared" si="44"/>
        <v>5.8902154504378874E-3</v>
      </c>
      <c r="N265" s="19">
        <f t="shared" si="41"/>
        <v>8.1359808338231059E-6</v>
      </c>
    </row>
    <row r="266" spans="1:14" x14ac:dyDescent="0.2">
      <c r="A266" s="5">
        <v>264</v>
      </c>
      <c r="B266" s="2" t="str">
        <f>'Исходные данные'!A516</f>
        <v>18.03.2015</v>
      </c>
      <c r="C266" s="2">
        <f>'Исходные данные'!B516</f>
        <v>1240.1600000000001</v>
      </c>
      <c r="D266" s="6" t="str">
        <f>'Исходные данные'!A268</f>
        <v>16.03.2016</v>
      </c>
      <c r="E266" s="2">
        <f>'Исходные данные'!B268</f>
        <v>1498.92</v>
      </c>
      <c r="F266" s="13">
        <f t="shared" si="36"/>
        <v>1.2086504967101019</v>
      </c>
      <c r="G266" s="13">
        <f t="shared" si="37"/>
        <v>0.47813299474812748</v>
      </c>
      <c r="H266" s="13">
        <f t="shared" si="38"/>
        <v>1.3774153092873385E-3</v>
      </c>
      <c r="I266" s="13">
        <f t="shared" si="42"/>
        <v>0.18950444523261695</v>
      </c>
      <c r="J266" s="19">
        <f t="shared" si="39"/>
        <v>2.6102632404141054E-4</v>
      </c>
      <c r="K266" s="13">
        <f t="shared" si="43"/>
        <v>1.07193237199642</v>
      </c>
      <c r="L266" s="13">
        <f t="shared" si="40"/>
        <v>6.9462974834380867E-2</v>
      </c>
      <c r="M266" s="13">
        <f t="shared" si="44"/>
        <v>4.8251048728418242E-3</v>
      </c>
      <c r="N266" s="19">
        <f t="shared" si="41"/>
        <v>6.6461733207692649E-6</v>
      </c>
    </row>
    <row r="267" spans="1:14" x14ac:dyDescent="0.2">
      <c r="A267" s="5">
        <v>265</v>
      </c>
      <c r="B267" s="2" t="str">
        <f>'Исходные данные'!A517</f>
        <v>17.03.2015</v>
      </c>
      <c r="C267" s="2">
        <f>'Исходные данные'!B517</f>
        <v>1229.47</v>
      </c>
      <c r="D267" s="6" t="str">
        <f>'Исходные данные'!A269</f>
        <v>15.03.2016</v>
      </c>
      <c r="E267" s="2">
        <f>'Исходные данные'!B269</f>
        <v>1501.54</v>
      </c>
      <c r="F267" s="13">
        <f t="shared" si="36"/>
        <v>1.2212904747574158</v>
      </c>
      <c r="G267" s="13">
        <f t="shared" si="37"/>
        <v>0.47679850352883052</v>
      </c>
      <c r="H267" s="13">
        <f t="shared" si="38"/>
        <v>1.373570879691892E-3</v>
      </c>
      <c r="I267" s="13">
        <f t="shared" si="42"/>
        <v>0.19990806589929511</v>
      </c>
      <c r="J267" s="19">
        <f t="shared" si="39"/>
        <v>2.7458789793479951E-4</v>
      </c>
      <c r="K267" s="13">
        <f t="shared" si="43"/>
        <v>1.0831425619455577</v>
      </c>
      <c r="L267" s="13">
        <f t="shared" si="40"/>
        <v>7.9866595501059054E-2</v>
      </c>
      <c r="M267" s="13">
        <f t="shared" si="44"/>
        <v>6.3786730769297799E-3</v>
      </c>
      <c r="N267" s="19">
        <f t="shared" si="41"/>
        <v>8.7615595895454248E-6</v>
      </c>
    </row>
    <row r="268" spans="1:14" x14ac:dyDescent="0.2">
      <c r="A268" s="5">
        <v>266</v>
      </c>
      <c r="B268" s="2" t="str">
        <f>'Исходные данные'!A518</f>
        <v>16.03.2015</v>
      </c>
      <c r="C268" s="2">
        <f>'Исходные данные'!B518</f>
        <v>1234.18</v>
      </c>
      <c r="D268" s="6" t="str">
        <f>'Исходные данные'!A270</f>
        <v>14.03.2016</v>
      </c>
      <c r="E268" s="2">
        <f>'Исходные данные'!B270</f>
        <v>1500.22</v>
      </c>
      <c r="F268" s="13">
        <f t="shared" si="36"/>
        <v>1.2155601289925295</v>
      </c>
      <c r="G268" s="13">
        <f t="shared" si="37"/>
        <v>0.47546773693601607</v>
      </c>
      <c r="H268" s="13">
        <f t="shared" si="38"/>
        <v>1.3697371800765864E-3</v>
      </c>
      <c r="I268" s="13">
        <f t="shared" si="42"/>
        <v>0.19520498207583636</v>
      </c>
      <c r="J268" s="19">
        <f t="shared" si="39"/>
        <v>2.673795216854567E-4</v>
      </c>
      <c r="K268" s="13">
        <f t="shared" si="43"/>
        <v>1.0780604119403792</v>
      </c>
      <c r="L268" s="13">
        <f t="shared" si="40"/>
        <v>7.5163511677600256E-2</v>
      </c>
      <c r="M268" s="13">
        <f t="shared" si="44"/>
        <v>5.6495534877087439E-3</v>
      </c>
      <c r="N268" s="19">
        <f t="shared" si="41"/>
        <v>7.7384034629460184E-6</v>
      </c>
    </row>
    <row r="269" spans="1:14" x14ac:dyDescent="0.2">
      <c r="A269" s="5">
        <v>267</v>
      </c>
      <c r="B269" s="2" t="str">
        <f>'Исходные данные'!A519</f>
        <v>13.03.2015</v>
      </c>
      <c r="C269" s="2">
        <f>'Исходные данные'!B519</f>
        <v>1247.6600000000001</v>
      </c>
      <c r="D269" s="6" t="str">
        <f>'Исходные данные'!A271</f>
        <v>11.03.2016</v>
      </c>
      <c r="E269" s="2">
        <f>'Исходные данные'!B271</f>
        <v>1506.98</v>
      </c>
      <c r="F269" s="13">
        <f t="shared" si="36"/>
        <v>1.2078450860009937</v>
      </c>
      <c r="G269" s="13">
        <f t="shared" si="37"/>
        <v>0.47414068457407987</v>
      </c>
      <c r="H269" s="13">
        <f t="shared" si="38"/>
        <v>1.3659141804935526E-3</v>
      </c>
      <c r="I269" s="13">
        <f t="shared" si="42"/>
        <v>0.1888378512237604</v>
      </c>
      <c r="J269" s="19">
        <f t="shared" si="39"/>
        <v>2.5793629880046609E-4</v>
      </c>
      <c r="K269" s="13">
        <f t="shared" si="43"/>
        <v>1.0712180664017128</v>
      </c>
      <c r="L269" s="13">
        <f t="shared" si="40"/>
        <v>6.8796380825524361E-2</v>
      </c>
      <c r="M269" s="13">
        <f t="shared" si="44"/>
        <v>4.7329420146905703E-3</v>
      </c>
      <c r="N269" s="19">
        <f t="shared" si="41"/>
        <v>6.4647926133195742E-6</v>
      </c>
    </row>
    <row r="270" spans="1:14" x14ac:dyDescent="0.2">
      <c r="A270" s="5">
        <v>268</v>
      </c>
      <c r="B270" s="2" t="str">
        <f>'Исходные данные'!A520</f>
        <v>12.03.2015</v>
      </c>
      <c r="C270" s="2">
        <f>'Исходные данные'!B520</f>
        <v>1251.75</v>
      </c>
      <c r="D270" s="6" t="str">
        <f>'Исходные данные'!A272</f>
        <v>10.03.2016</v>
      </c>
      <c r="E270" s="2">
        <f>'Исходные данные'!B272</f>
        <v>1511.26</v>
      </c>
      <c r="F270" s="13">
        <f t="shared" si="36"/>
        <v>1.2073177551428</v>
      </c>
      <c r="G270" s="13">
        <f t="shared" si="37"/>
        <v>0.47281733607643256</v>
      </c>
      <c r="H270" s="13">
        <f t="shared" si="38"/>
        <v>1.3621018510785075E-3</v>
      </c>
      <c r="I270" s="13">
        <f t="shared" si="42"/>
        <v>0.18840116773593085</v>
      </c>
      <c r="J270" s="19">
        <f t="shared" si="39"/>
        <v>2.5662157931846381E-4</v>
      </c>
      <c r="K270" s="13">
        <f t="shared" si="43"/>
        <v>1.0707503852819937</v>
      </c>
      <c r="L270" s="13">
        <f t="shared" si="40"/>
        <v>6.8359697337694855E-2</v>
      </c>
      <c r="M270" s="13">
        <f t="shared" si="44"/>
        <v>4.6730482201012393E-3</v>
      </c>
      <c r="N270" s="19">
        <f t="shared" si="41"/>
        <v>6.3651676307790223E-6</v>
      </c>
    </row>
    <row r="271" spans="1:14" x14ac:dyDescent="0.2">
      <c r="A271" s="5">
        <v>269</v>
      </c>
      <c r="B271" s="2" t="str">
        <f>'Исходные данные'!A521</f>
        <v>11.03.2015</v>
      </c>
      <c r="C271" s="2">
        <f>'Исходные данные'!B521</f>
        <v>1256.55</v>
      </c>
      <c r="D271" s="6" t="str">
        <f>'Исходные данные'!A273</f>
        <v>09.03.2016</v>
      </c>
      <c r="E271" s="2">
        <f>'Исходные данные'!B273</f>
        <v>1509.43</v>
      </c>
      <c r="F271" s="13">
        <f t="shared" si="36"/>
        <v>1.201249452866977</v>
      </c>
      <c r="G271" s="13">
        <f t="shared" si="37"/>
        <v>0.47149768110541806</v>
      </c>
      <c r="H271" s="13">
        <f t="shared" si="38"/>
        <v>1.3583001620505206E-3</v>
      </c>
      <c r="I271" s="13">
        <f t="shared" si="42"/>
        <v>0.18336222583252332</v>
      </c>
      <c r="J271" s="19">
        <f t="shared" si="39"/>
        <v>2.4906094106226057E-4</v>
      </c>
      <c r="K271" s="13">
        <f t="shared" si="43"/>
        <v>1.0653685071706456</v>
      </c>
      <c r="L271" s="13">
        <f t="shared" si="40"/>
        <v>6.3320755434287349E-2</v>
      </c>
      <c r="M271" s="13">
        <f t="shared" si="44"/>
        <v>4.0095180687688258E-3</v>
      </c>
      <c r="N271" s="19">
        <f t="shared" si="41"/>
        <v>5.4461290425531866E-6</v>
      </c>
    </row>
    <row r="272" spans="1:14" x14ac:dyDescent="0.2">
      <c r="A272" s="5">
        <v>270</v>
      </c>
      <c r="B272" s="2" t="str">
        <f>'Исходные данные'!A522</f>
        <v>10.03.2015</v>
      </c>
      <c r="C272" s="2">
        <f>'Исходные данные'!B522</f>
        <v>1259.5</v>
      </c>
      <c r="D272" s="6" t="str">
        <f>'Исходные данные'!A274</f>
        <v>04.03.2016</v>
      </c>
      <c r="E272" s="2">
        <f>'Исходные данные'!B274</f>
        <v>1497.38</v>
      </c>
      <c r="F272" s="13">
        <f t="shared" si="36"/>
        <v>1.1888685986502581</v>
      </c>
      <c r="G272" s="13">
        <f t="shared" si="37"/>
        <v>0.47018170935223358</v>
      </c>
      <c r="H272" s="13">
        <f t="shared" si="38"/>
        <v>1.3545090837117817E-3</v>
      </c>
      <c r="I272" s="13">
        <f t="shared" si="42"/>
        <v>0.17300209743014808</v>
      </c>
      <c r="J272" s="19">
        <f t="shared" si="39"/>
        <v>2.3433291247032626E-4</v>
      </c>
      <c r="K272" s="13">
        <f t="shared" si="43"/>
        <v>1.0543881299118816</v>
      </c>
      <c r="L272" s="13">
        <f t="shared" si="40"/>
        <v>5.2960627031912157E-2</v>
      </c>
      <c r="M272" s="13">
        <f t="shared" si="44"/>
        <v>2.8048280156133002E-3</v>
      </c>
      <c r="N272" s="19">
        <f t="shared" si="41"/>
        <v>3.7991650253975063E-6</v>
      </c>
    </row>
    <row r="273" spans="1:14" x14ac:dyDescent="0.2">
      <c r="A273" s="5">
        <v>271</v>
      </c>
      <c r="B273" s="2" t="str">
        <f>'Исходные данные'!A523</f>
        <v>06.03.2015</v>
      </c>
      <c r="C273" s="2">
        <f>'Исходные данные'!B523</f>
        <v>1293.54</v>
      </c>
      <c r="D273" s="6" t="str">
        <f>'Исходные данные'!A275</f>
        <v>03.03.2016</v>
      </c>
      <c r="E273" s="2">
        <f>'Исходные данные'!B275</f>
        <v>1488.51</v>
      </c>
      <c r="F273" s="13">
        <f t="shared" si="36"/>
        <v>1.1507259149311193</v>
      </c>
      <c r="G273" s="13">
        <f t="shared" si="37"/>
        <v>0.46886941053684816</v>
      </c>
      <c r="H273" s="13">
        <f t="shared" si="38"/>
        <v>1.3507285864473673E-3</v>
      </c>
      <c r="I273" s="13">
        <f t="shared" si="42"/>
        <v>0.14039297360795058</v>
      </c>
      <c r="J273" s="19">
        <f t="shared" si="39"/>
        <v>1.8963280278860964E-4</v>
      </c>
      <c r="K273" s="13">
        <f t="shared" si="43"/>
        <v>1.0205600071049521</v>
      </c>
      <c r="L273" s="13">
        <f t="shared" si="40"/>
        <v>2.0351503209714652E-2</v>
      </c>
      <c r="M273" s="13">
        <f t="shared" si="44"/>
        <v>4.141836828950241E-4</v>
      </c>
      <c r="N273" s="19">
        <f t="shared" si="41"/>
        <v>5.5944974052636047E-7</v>
      </c>
    </row>
    <row r="274" spans="1:14" x14ac:dyDescent="0.2">
      <c r="A274" s="5">
        <v>272</v>
      </c>
      <c r="B274" s="2" t="str">
        <f>'Исходные данные'!A524</f>
        <v>05.03.2015</v>
      </c>
      <c r="C274" s="2">
        <f>'Исходные данные'!B524</f>
        <v>1302.6500000000001</v>
      </c>
      <c r="D274" s="6" t="str">
        <f>'Исходные данные'!A276</f>
        <v>02.03.2016</v>
      </c>
      <c r="E274" s="2">
        <f>'Исходные данные'!B276</f>
        <v>1484.51</v>
      </c>
      <c r="F274" s="13">
        <f t="shared" si="36"/>
        <v>1.1396077227190726</v>
      </c>
      <c r="G274" s="13">
        <f t="shared" si="37"/>
        <v>0.4675607744079236</v>
      </c>
      <c r="H274" s="13">
        <f t="shared" si="38"/>
        <v>1.3469586407250129E-3</v>
      </c>
      <c r="I274" s="13">
        <f t="shared" si="42"/>
        <v>0.13068410031141742</v>
      </c>
      <c r="J274" s="19">
        <f t="shared" si="39"/>
        <v>1.7602607811983804E-4</v>
      </c>
      <c r="K274" s="13">
        <f t="shared" si="43"/>
        <v>1.010699464141861</v>
      </c>
      <c r="L274" s="13">
        <f t="shared" si="40"/>
        <v>1.0642629913181427E-2</v>
      </c>
      <c r="M274" s="13">
        <f t="shared" si="44"/>
        <v>1.1326557146894326E-4</v>
      </c>
      <c r="N274" s="19">
        <f t="shared" si="41"/>
        <v>1.5256404018674962E-7</v>
      </c>
    </row>
    <row r="275" spans="1:14" x14ac:dyDescent="0.2">
      <c r="A275" s="5">
        <v>273</v>
      </c>
      <c r="B275" s="2" t="str">
        <f>'Исходные данные'!A525</f>
        <v>04.03.2015</v>
      </c>
      <c r="C275" s="2">
        <f>'Исходные данные'!B525</f>
        <v>1305.79</v>
      </c>
      <c r="D275" s="6" t="str">
        <f>'Исходные данные'!A277</f>
        <v>01.03.2016</v>
      </c>
      <c r="E275" s="2">
        <f>'Исходные данные'!B277</f>
        <v>1489.64</v>
      </c>
      <c r="F275" s="13">
        <f t="shared" si="36"/>
        <v>1.1407959932301519</v>
      </c>
      <c r="G275" s="13">
        <f t="shared" si="37"/>
        <v>0.46625579074273271</v>
      </c>
      <c r="H275" s="13">
        <f t="shared" si="38"/>
        <v>1.3431992170948768E-3</v>
      </c>
      <c r="I275" s="13">
        <f t="shared" si="42"/>
        <v>0.13172625842606722</v>
      </c>
      <c r="J275" s="19">
        <f t="shared" si="39"/>
        <v>1.7693460718873092E-4</v>
      </c>
      <c r="K275" s="13">
        <f t="shared" si="43"/>
        <v>1.0117533218376809</v>
      </c>
      <c r="L275" s="13">
        <f t="shared" si="40"/>
        <v>1.1684788027831119E-2</v>
      </c>
      <c r="M275" s="13">
        <f t="shared" si="44"/>
        <v>1.3653427125534453E-4</v>
      </c>
      <c r="N275" s="19">
        <f t="shared" si="41"/>
        <v>1.8339272625679831E-7</v>
      </c>
    </row>
    <row r="276" spans="1:14" x14ac:dyDescent="0.2">
      <c r="A276" s="5">
        <v>274</v>
      </c>
      <c r="B276" s="2" t="str">
        <f>'Исходные данные'!A526</f>
        <v>03.03.2015</v>
      </c>
      <c r="C276" s="2">
        <f>'Исходные данные'!B526</f>
        <v>1315.24</v>
      </c>
      <c r="D276" s="6" t="str">
        <f>'Исходные данные'!A278</f>
        <v>29.02.2016</v>
      </c>
      <c r="E276" s="2">
        <f>'Исходные данные'!B278</f>
        <v>1480.07</v>
      </c>
      <c r="F276" s="13">
        <f t="shared" si="36"/>
        <v>1.1253231349411514</v>
      </c>
      <c r="G276" s="13">
        <f t="shared" si="37"/>
        <v>0.4649544493470813</v>
      </c>
      <c r="H276" s="13">
        <f t="shared" si="38"/>
        <v>1.339450286189316E-3</v>
      </c>
      <c r="I276" s="13">
        <f t="shared" si="42"/>
        <v>0.11807022547224147</v>
      </c>
      <c r="J276" s="19">
        <f t="shared" si="39"/>
        <v>1.5814919729923091E-4</v>
      </c>
      <c r="K276" s="13">
        <f t="shared" si="43"/>
        <v>0.99803069670126743</v>
      </c>
      <c r="L276" s="13">
        <f t="shared" si="40"/>
        <v>-1.9712449259945224E-3</v>
      </c>
      <c r="M276" s="13">
        <f t="shared" si="44"/>
        <v>3.8858065582593094E-6</v>
      </c>
      <c r="N276" s="19">
        <f t="shared" si="41"/>
        <v>5.2048447065367529E-9</v>
      </c>
    </row>
    <row r="277" spans="1:14" x14ac:dyDescent="0.2">
      <c r="A277" s="5">
        <v>275</v>
      </c>
      <c r="B277" s="2" t="str">
        <f>'Исходные данные'!A527</f>
        <v>02.03.2015</v>
      </c>
      <c r="C277" s="2">
        <f>'Исходные данные'!B527</f>
        <v>1304.5999999999999</v>
      </c>
      <c r="D277" s="6" t="str">
        <f>'Исходные данные'!A279</f>
        <v>26.02.2016</v>
      </c>
      <c r="E277" s="2">
        <f>'Исходные данные'!B279</f>
        <v>1473.11</v>
      </c>
      <c r="F277" s="13">
        <f t="shared" si="36"/>
        <v>1.1291660279012725</v>
      </c>
      <c r="G277" s="13">
        <f t="shared" si="37"/>
        <v>0.46365674005522706</v>
      </c>
      <c r="H277" s="13">
        <f t="shared" si="38"/>
        <v>1.3357118187226522E-3</v>
      </c>
      <c r="I277" s="13">
        <f t="shared" si="42"/>
        <v>0.12147933184125957</v>
      </c>
      <c r="J277" s="19">
        <f t="shared" si="39"/>
        <v>1.6226137927090141E-4</v>
      </c>
      <c r="K277" s="13">
        <f t="shared" si="43"/>
        <v>1.0014388956614164</v>
      </c>
      <c r="L277" s="13">
        <f t="shared" si="40"/>
        <v>1.4378614430235665E-3</v>
      </c>
      <c r="M277" s="13">
        <f t="shared" si="44"/>
        <v>2.0674455293336969E-6</v>
      </c>
      <c r="N277" s="19">
        <f t="shared" si="41"/>
        <v>2.7615114280963289E-9</v>
      </c>
    </row>
    <row r="278" spans="1:14" x14ac:dyDescent="0.2">
      <c r="A278" s="5">
        <v>276</v>
      </c>
      <c r="B278" s="2" t="str">
        <f>'Исходные данные'!A528</f>
        <v>27.02.2015</v>
      </c>
      <c r="C278" s="2">
        <f>'Исходные данные'!B528</f>
        <v>1289.3800000000001</v>
      </c>
      <c r="D278" s="6" t="str">
        <f>'Исходные данные'!A280</f>
        <v>25.02.2016</v>
      </c>
      <c r="E278" s="2">
        <f>'Исходные данные'!B280</f>
        <v>1462.7</v>
      </c>
      <c r="F278" s="13">
        <f t="shared" si="36"/>
        <v>1.1344211946827156</v>
      </c>
      <c r="G278" s="13">
        <f t="shared" si="37"/>
        <v>0.46236265272980104</v>
      </c>
      <c r="H278" s="13">
        <f t="shared" si="38"/>
        <v>1.3319837854909454E-3</v>
      </c>
      <c r="I278" s="13">
        <f t="shared" si="42"/>
        <v>0.12612256022725063</v>
      </c>
      <c r="J278" s="19">
        <f t="shared" si="39"/>
        <v>1.6799320520730304E-4</v>
      </c>
      <c r="K278" s="13">
        <f t="shared" si="43"/>
        <v>1.0060996171922496</v>
      </c>
      <c r="L278" s="13">
        <f t="shared" si="40"/>
        <v>6.081089829014545E-3</v>
      </c>
      <c r="M278" s="13">
        <f t="shared" si="44"/>
        <v>3.6979653508543653E-5</v>
      </c>
      <c r="N278" s="19">
        <f t="shared" si="41"/>
        <v>4.9256298866453497E-8</v>
      </c>
    </row>
    <row r="279" spans="1:14" x14ac:dyDescent="0.2">
      <c r="A279" s="5">
        <v>277</v>
      </c>
      <c r="B279" s="2" t="str">
        <f>'Исходные данные'!A529</f>
        <v>26.02.2015</v>
      </c>
      <c r="C279" s="2">
        <f>'Исходные данные'!B529</f>
        <v>1284.76</v>
      </c>
      <c r="D279" s="6" t="str">
        <f>'Исходные данные'!A281</f>
        <v>24.02.2016</v>
      </c>
      <c r="E279" s="2">
        <f>'Исходные данные'!B281</f>
        <v>1458.83</v>
      </c>
      <c r="F279" s="13">
        <f t="shared" si="36"/>
        <v>1.135488340234752</v>
      </c>
      <c r="G279" s="13">
        <f t="shared" si="37"/>
        <v>0.46107217726172789</v>
      </c>
      <c r="H279" s="13">
        <f t="shared" si="38"/>
        <v>1.3282661573717647E-3</v>
      </c>
      <c r="I279" s="13">
        <f t="shared" si="42"/>
        <v>0.12706281411335546</v>
      </c>
      <c r="J279" s="19">
        <f t="shared" si="39"/>
        <v>1.6877323584718951E-4</v>
      </c>
      <c r="K279" s="13">
        <f t="shared" si="43"/>
        <v>1.0070460511414958</v>
      </c>
      <c r="L279" s="13">
        <f t="shared" si="40"/>
        <v>7.0213437151193615E-3</v>
      </c>
      <c r="M279" s="13">
        <f t="shared" si="44"/>
        <v>4.9299267565845582E-5</v>
      </c>
      <c r="N279" s="19">
        <f t="shared" si="41"/>
        <v>6.5482548690928183E-8</v>
      </c>
    </row>
    <row r="280" spans="1:14" x14ac:dyDescent="0.2">
      <c r="A280" s="5">
        <v>278</v>
      </c>
      <c r="B280" s="2" t="str">
        <f>'Исходные данные'!A530</f>
        <v>25.02.2015</v>
      </c>
      <c r="C280" s="2">
        <f>'Исходные данные'!B530</f>
        <v>1280.8399999999999</v>
      </c>
      <c r="D280" s="6" t="str">
        <f>'Исходные данные'!A282</f>
        <v>20.02.2016</v>
      </c>
      <c r="E280" s="2">
        <f>'Исходные данные'!B282</f>
        <v>1456.16</v>
      </c>
      <c r="F280" s="13">
        <f t="shared" si="36"/>
        <v>1.1368789232066459</v>
      </c>
      <c r="G280" s="13">
        <f t="shared" si="37"/>
        <v>0.45978530357014752</v>
      </c>
      <c r="H280" s="13">
        <f t="shared" si="38"/>
        <v>1.3245589053239623E-3</v>
      </c>
      <c r="I280" s="13">
        <f t="shared" si="42"/>
        <v>0.12828672115325274</v>
      </c>
      <c r="J280" s="19">
        <f t="shared" si="39"/>
        <v>1.6992331893835283E-4</v>
      </c>
      <c r="K280" s="13">
        <f t="shared" si="43"/>
        <v>1.0082793364523259</v>
      </c>
      <c r="L280" s="13">
        <f t="shared" si="40"/>
        <v>8.2452507550166716E-3</v>
      </c>
      <c r="M280" s="13">
        <f t="shared" si="44"/>
        <v>6.7984160013102328E-5</v>
      </c>
      <c r="N280" s="19">
        <f t="shared" si="41"/>
        <v>9.0049024566323908E-8</v>
      </c>
    </row>
    <row r="281" spans="1:14" x14ac:dyDescent="0.2">
      <c r="A281" s="5">
        <v>279</v>
      </c>
      <c r="B281" s="2" t="str">
        <f>'Исходные данные'!A531</f>
        <v>24.02.2015</v>
      </c>
      <c r="C281" s="2">
        <f>'Исходные данные'!B531</f>
        <v>1291.1300000000001</v>
      </c>
      <c r="D281" s="6" t="str">
        <f>'Исходные данные'!A283</f>
        <v>19.02.2016</v>
      </c>
      <c r="E281" s="2">
        <f>'Исходные данные'!B283</f>
        <v>1456.17</v>
      </c>
      <c r="F281" s="13">
        <f t="shared" si="36"/>
        <v>1.1278260128724451</v>
      </c>
      <c r="G281" s="13">
        <f t="shared" si="37"/>
        <v>0.45850202160233561</v>
      </c>
      <c r="H281" s="13">
        <f t="shared" si="38"/>
        <v>1.3208620003874441E-3</v>
      </c>
      <c r="I281" s="13">
        <f t="shared" si="42"/>
        <v>0.12029189727164549</v>
      </c>
      <c r="J281" s="19">
        <f t="shared" si="39"/>
        <v>1.588889960606266E-4</v>
      </c>
      <c r="K281" s="13">
        <f t="shared" si="43"/>
        <v>1.0002504582328366</v>
      </c>
      <c r="L281" s="13">
        <f t="shared" si="40"/>
        <v>2.5042687340949186E-4</v>
      </c>
      <c r="M281" s="13">
        <f t="shared" si="44"/>
        <v>6.2713618925633455E-8</v>
      </c>
      <c r="N281" s="19">
        <f t="shared" si="41"/>
        <v>8.2836036145648083E-11</v>
      </c>
    </row>
    <row r="282" spans="1:14" x14ac:dyDescent="0.2">
      <c r="A282" s="5">
        <v>280</v>
      </c>
      <c r="B282" s="2" t="str">
        <f>'Исходные данные'!A532</f>
        <v>20.02.2015</v>
      </c>
      <c r="C282" s="2">
        <f>'Исходные данные'!B532</f>
        <v>1301.3599999999999</v>
      </c>
      <c r="D282" s="6" t="str">
        <f>'Исходные данные'!A284</f>
        <v>18.02.2016</v>
      </c>
      <c r="E282" s="2">
        <f>'Исходные данные'!B284</f>
        <v>1460.04</v>
      </c>
      <c r="F282" s="13">
        <f t="shared" si="36"/>
        <v>1.1219339767627714</v>
      </c>
      <c r="G282" s="13">
        <f t="shared" si="37"/>
        <v>0.45722232133362578</v>
      </c>
      <c r="H282" s="13">
        <f t="shared" si="38"/>
        <v>1.3171754136829467E-3</v>
      </c>
      <c r="I282" s="13">
        <f t="shared" si="42"/>
        <v>0.11505396112916018</v>
      </c>
      <c r="J282" s="19">
        <f t="shared" si="39"/>
        <v>1.5154624884616323E-4</v>
      </c>
      <c r="K282" s="13">
        <f t="shared" si="43"/>
        <v>0.99502490770344654</v>
      </c>
      <c r="L282" s="13">
        <f t="shared" si="40"/>
        <v>-4.9875092690758235E-3</v>
      </c>
      <c r="M282" s="13">
        <f t="shared" si="44"/>
        <v>2.487524870911766E-5</v>
      </c>
      <c r="N282" s="19">
        <f t="shared" si="41"/>
        <v>3.2765066008898237E-8</v>
      </c>
    </row>
    <row r="283" spans="1:14" x14ac:dyDescent="0.2">
      <c r="A283" s="5">
        <v>281</v>
      </c>
      <c r="B283" s="2" t="str">
        <f>'Исходные данные'!A533</f>
        <v>19.02.2015</v>
      </c>
      <c r="C283" s="2">
        <f>'Исходные данные'!B533</f>
        <v>1304.3900000000001</v>
      </c>
      <c r="D283" s="6" t="str">
        <f>'Исходные данные'!A285</f>
        <v>17.02.2016</v>
      </c>
      <c r="E283" s="2">
        <f>'Исходные данные'!B285</f>
        <v>1441.6</v>
      </c>
      <c r="F283" s="13">
        <f t="shared" si="36"/>
        <v>1.1051909321598601</v>
      </c>
      <c r="G283" s="13">
        <f t="shared" si="37"/>
        <v>0.45594619276733067</v>
      </c>
      <c r="H283" s="13">
        <f t="shared" si="38"/>
        <v>1.3134991164118082E-3</v>
      </c>
      <c r="I283" s="13">
        <f t="shared" si="42"/>
        <v>0.10001810932830828</v>
      </c>
      <c r="J283" s="19">
        <f t="shared" si="39"/>
        <v>1.3137369822791256E-4</v>
      </c>
      <c r="K283" s="13">
        <f t="shared" si="43"/>
        <v>0.98017577508446962</v>
      </c>
      <c r="L283" s="13">
        <f t="shared" si="40"/>
        <v>-2.0023361069927748E-2</v>
      </c>
      <c r="M283" s="13">
        <f t="shared" si="44"/>
        <v>4.0093498853669974E-4</v>
      </c>
      <c r="N283" s="19">
        <f t="shared" si="41"/>
        <v>5.2662775318153361E-7</v>
      </c>
    </row>
    <row r="284" spans="1:14" x14ac:dyDescent="0.2">
      <c r="A284" s="5">
        <v>282</v>
      </c>
      <c r="B284" s="2" t="str">
        <f>'Исходные данные'!A534</f>
        <v>18.02.2015</v>
      </c>
      <c r="C284" s="2">
        <f>'Исходные данные'!B534</f>
        <v>1320.9</v>
      </c>
      <c r="D284" s="6" t="str">
        <f>'Исходные данные'!A286</f>
        <v>16.02.2016</v>
      </c>
      <c r="E284" s="2">
        <f>'Исходные данные'!B286</f>
        <v>1436.06</v>
      </c>
      <c r="F284" s="13">
        <f t="shared" si="36"/>
        <v>1.0871829813006282</v>
      </c>
      <c r="G284" s="13">
        <f t="shared" si="37"/>
        <v>0.45467362593466432</v>
      </c>
      <c r="H284" s="13">
        <f t="shared" si="38"/>
        <v>1.3098330798557464E-3</v>
      </c>
      <c r="I284" s="13">
        <f t="shared" si="42"/>
        <v>8.3589930035282561E-2</v>
      </c>
      <c r="J284" s="19">
        <f t="shared" si="39"/>
        <v>1.0948885550304051E-4</v>
      </c>
      <c r="K284" s="13">
        <f t="shared" si="43"/>
        <v>0.96420481777971179</v>
      </c>
      <c r="L284" s="13">
        <f t="shared" si="40"/>
        <v>-3.6451540362953436E-2</v>
      </c>
      <c r="M284" s="13">
        <f t="shared" si="44"/>
        <v>1.3287147948320265E-3</v>
      </c>
      <c r="N284" s="19">
        <f t="shared" si="41"/>
        <v>1.7403945919647295E-6</v>
      </c>
    </row>
    <row r="285" spans="1:14" x14ac:dyDescent="0.2">
      <c r="A285" s="5">
        <v>283</v>
      </c>
      <c r="B285" s="2" t="str">
        <f>'Исходные данные'!A535</f>
        <v>17.02.2015</v>
      </c>
      <c r="C285" s="2">
        <f>'Исходные данные'!B535</f>
        <v>1311.96</v>
      </c>
      <c r="D285" s="6" t="str">
        <f>'Исходные данные'!A287</f>
        <v>15.02.2016</v>
      </c>
      <c r="E285" s="2">
        <f>'Исходные данные'!B287</f>
        <v>1429.58</v>
      </c>
      <c r="F285" s="13">
        <f t="shared" si="36"/>
        <v>1.0896521235403518</v>
      </c>
      <c r="G285" s="13">
        <f t="shared" si="37"/>
        <v>0.45340461089466422</v>
      </c>
      <c r="H285" s="13">
        <f t="shared" si="38"/>
        <v>1.3061772753766331E-3</v>
      </c>
      <c r="I285" s="13">
        <f t="shared" si="42"/>
        <v>8.5858492585712182E-2</v>
      </c>
      <c r="J285" s="19">
        <f t="shared" si="39"/>
        <v>1.1214641191355039E-4</v>
      </c>
      <c r="K285" s="13">
        <f t="shared" si="43"/>
        <v>0.96639465967778559</v>
      </c>
      <c r="L285" s="13">
        <f t="shared" si="40"/>
        <v>-3.4182977812523802E-2</v>
      </c>
      <c r="M285" s="13">
        <f t="shared" si="44"/>
        <v>1.1684759721314972E-3</v>
      </c>
      <c r="N285" s="19">
        <f t="shared" si="41"/>
        <v>1.5262367616217818E-6</v>
      </c>
    </row>
    <row r="286" spans="1:14" x14ac:dyDescent="0.2">
      <c r="A286" s="5">
        <v>284</v>
      </c>
      <c r="B286" s="2" t="str">
        <f>'Исходные данные'!A536</f>
        <v>16.02.2015</v>
      </c>
      <c r="C286" s="2">
        <f>'Исходные данные'!B536</f>
        <v>1304.1199999999999</v>
      </c>
      <c r="D286" s="6" t="str">
        <f>'Исходные данные'!A288</f>
        <v>12.02.2016</v>
      </c>
      <c r="E286" s="2">
        <f>'Исходные данные'!B288</f>
        <v>1425.15</v>
      </c>
      <c r="F286" s="13">
        <f t="shared" si="36"/>
        <v>1.0928058767598074</v>
      </c>
      <c r="G286" s="13">
        <f t="shared" si="37"/>
        <v>0.45213913773411296</v>
      </c>
      <c r="H286" s="13">
        <f t="shared" si="38"/>
        <v>1.3025316744162691E-3</v>
      </c>
      <c r="I286" s="13">
        <f t="shared" si="42"/>
        <v>8.8748587528390904E-2</v>
      </c>
      <c r="J286" s="19">
        <f t="shared" si="39"/>
        <v>1.1559784631543383E-4</v>
      </c>
      <c r="K286" s="13">
        <f t="shared" si="43"/>
        <v>0.96919167186486888</v>
      </c>
      <c r="L286" s="13">
        <f t="shared" si="40"/>
        <v>-3.1292882869845114E-2</v>
      </c>
      <c r="M286" s="13">
        <f t="shared" si="44"/>
        <v>9.7924451830584832E-4</v>
      </c>
      <c r="N286" s="19">
        <f t="shared" si="41"/>
        <v>1.2754970020918694E-6</v>
      </c>
    </row>
    <row r="287" spans="1:14" x14ac:dyDescent="0.2">
      <c r="A287" s="5">
        <v>285</v>
      </c>
      <c r="B287" s="2" t="str">
        <f>'Исходные данные'!A537</f>
        <v>13.02.2015</v>
      </c>
      <c r="C287" s="2">
        <f>'Исходные данные'!B537</f>
        <v>1318.49</v>
      </c>
      <c r="D287" s="6" t="str">
        <f>'Исходные данные'!A289</f>
        <v>11.02.2016</v>
      </c>
      <c r="E287" s="2">
        <f>'Исходные данные'!B289</f>
        <v>1416.2</v>
      </c>
      <c r="F287" s="13">
        <f t="shared" si="36"/>
        <v>1.0741075017633808</v>
      </c>
      <c r="G287" s="13">
        <f t="shared" si="37"/>
        <v>0.45087719656746228</v>
      </c>
      <c r="H287" s="13">
        <f t="shared" si="38"/>
        <v>1.2988962484961645E-3</v>
      </c>
      <c r="I287" s="13">
        <f t="shared" si="42"/>
        <v>7.1490085829278724E-2</v>
      </c>
      <c r="J287" s="19">
        <f t="shared" si="39"/>
        <v>9.2858204288318952E-5</v>
      </c>
      <c r="K287" s="13">
        <f t="shared" si="43"/>
        <v>0.9526083886767549</v>
      </c>
      <c r="L287" s="13">
        <f t="shared" si="40"/>
        <v>-4.8551384568957322E-2</v>
      </c>
      <c r="M287" s="13">
        <f t="shared" si="44"/>
        <v>2.3572369435627912E-3</v>
      </c>
      <c r="N287" s="19">
        <f t="shared" si="41"/>
        <v>3.0618062228102747E-6</v>
      </c>
    </row>
    <row r="288" spans="1:14" x14ac:dyDescent="0.2">
      <c r="A288" s="5">
        <v>286</v>
      </c>
      <c r="B288" s="2" t="str">
        <f>'Исходные данные'!A538</f>
        <v>12.02.2015</v>
      </c>
      <c r="C288" s="2">
        <f>'Исходные данные'!B538</f>
        <v>1311.51</v>
      </c>
      <c r="D288" s="6" t="str">
        <f>'Исходные данные'!A290</f>
        <v>10.02.2016</v>
      </c>
      <c r="E288" s="2">
        <f>'Исходные данные'!B290</f>
        <v>1423.57</v>
      </c>
      <c r="F288" s="13">
        <f t="shared" si="36"/>
        <v>1.0854434964277817</v>
      </c>
      <c r="G288" s="13">
        <f t="shared" si="37"/>
        <v>0.44961877753675411</v>
      </c>
      <c r="H288" s="13">
        <f t="shared" si="38"/>
        <v>1.2952709692173124E-3</v>
      </c>
      <c r="I288" s="13">
        <f t="shared" si="42"/>
        <v>8.1988655943892014E-2</v>
      </c>
      <c r="J288" s="19">
        <f t="shared" si="39"/>
        <v>1.0619752584926977E-4</v>
      </c>
      <c r="K288" s="13">
        <f t="shared" si="43"/>
        <v>0.96266209707519246</v>
      </c>
      <c r="L288" s="13">
        <f t="shared" si="40"/>
        <v>-3.8052814454344011E-2</v>
      </c>
      <c r="M288" s="13">
        <f t="shared" si="44"/>
        <v>1.4480166878967358E-3</v>
      </c>
      <c r="N288" s="19">
        <f t="shared" si="41"/>
        <v>1.8755739787748475E-6</v>
      </c>
    </row>
    <row r="289" spans="1:14" x14ac:dyDescent="0.2">
      <c r="A289" s="5">
        <v>287</v>
      </c>
      <c r="B289" s="2" t="str">
        <f>'Исходные данные'!A539</f>
        <v>11.02.2015</v>
      </c>
      <c r="C289" s="2">
        <f>'Исходные данные'!B539</f>
        <v>1303.8599999999999</v>
      </c>
      <c r="D289" s="6" t="str">
        <f>'Исходные данные'!A291</f>
        <v>09.02.2016</v>
      </c>
      <c r="E289" s="2">
        <f>'Исходные данные'!B291</f>
        <v>1425.44</v>
      </c>
      <c r="F289" s="13">
        <f t="shared" si="36"/>
        <v>1.0932462074149065</v>
      </c>
      <c r="G289" s="13">
        <f t="shared" si="37"/>
        <v>0.44836387081154494</v>
      </c>
      <c r="H289" s="13">
        <f t="shared" si="38"/>
        <v>1.2916558082599696E-3</v>
      </c>
      <c r="I289" s="13">
        <f t="shared" si="42"/>
        <v>8.91514422126337E-2</v>
      </c>
      <c r="J289" s="19">
        <f t="shared" si="39"/>
        <v>1.1515297814870136E-4</v>
      </c>
      <c r="K289" s="13">
        <f t="shared" si="43"/>
        <v>0.96958219392634803</v>
      </c>
      <c r="L289" s="13">
        <f t="shared" si="40"/>
        <v>-3.0890028185602363E-2</v>
      </c>
      <c r="M289" s="13">
        <f t="shared" si="44"/>
        <v>9.5419384130731102E-4</v>
      </c>
      <c r="N289" s="19">
        <f t="shared" si="41"/>
        <v>1.23249001733048E-6</v>
      </c>
    </row>
    <row r="290" spans="1:14" x14ac:dyDescent="0.2">
      <c r="A290" s="5">
        <v>288</v>
      </c>
      <c r="B290" s="2" t="str">
        <f>'Исходные данные'!A540</f>
        <v>10.02.2015</v>
      </c>
      <c r="C290" s="2">
        <f>'Исходные данные'!B540</f>
        <v>1292.75</v>
      </c>
      <c r="D290" s="6" t="str">
        <f>'Исходные данные'!A292</f>
        <v>08.02.2016</v>
      </c>
      <c r="E290" s="2">
        <f>'Исходные данные'!B292</f>
        <v>1440.41</v>
      </c>
      <c r="F290" s="13">
        <f t="shared" si="36"/>
        <v>1.1142216205762909</v>
      </c>
      <c r="G290" s="13">
        <f t="shared" si="37"/>
        <v>0.44711246658882814</v>
      </c>
      <c r="H290" s="13">
        <f t="shared" si="38"/>
        <v>1.2880507373834347E-3</v>
      </c>
      <c r="I290" s="13">
        <f t="shared" si="42"/>
        <v>0.10815606299025801</v>
      </c>
      <c r="J290" s="19">
        <f t="shared" si="39"/>
        <v>1.3931049668709105E-4</v>
      </c>
      <c r="K290" s="13">
        <f t="shared" si="43"/>
        <v>0.98818494504827192</v>
      </c>
      <c r="L290" s="13">
        <f t="shared" si="40"/>
        <v>-1.1885407407978041E-2</v>
      </c>
      <c r="M290" s="13">
        <f t="shared" si="44"/>
        <v>1.4126290925362025E-4</v>
      </c>
      <c r="N290" s="19">
        <f t="shared" si="41"/>
        <v>1.8195379442905478E-7</v>
      </c>
    </row>
    <row r="291" spans="1:14" x14ac:dyDescent="0.2">
      <c r="A291" s="5">
        <v>289</v>
      </c>
      <c r="B291" s="2" t="str">
        <f>'Исходные данные'!A541</f>
        <v>09.02.2015</v>
      </c>
      <c r="C291" s="2">
        <f>'Исходные данные'!B541</f>
        <v>1300.48</v>
      </c>
      <c r="D291" s="6" t="str">
        <f>'Исходные данные'!A293</f>
        <v>05.02.2016</v>
      </c>
      <c r="E291" s="2">
        <f>'Исходные данные'!B293</f>
        <v>1450.19</v>
      </c>
      <c r="F291" s="13">
        <f t="shared" si="36"/>
        <v>1.115119032972441</v>
      </c>
      <c r="G291" s="13">
        <f t="shared" si="37"/>
        <v>0.44586455509295808</v>
      </c>
      <c r="H291" s="13">
        <f t="shared" si="38"/>
        <v>1.2844557284258274E-3</v>
      </c>
      <c r="I291" s="13">
        <f t="shared" si="42"/>
        <v>0.10896115524315778</v>
      </c>
      <c r="J291" s="19">
        <f t="shared" si="39"/>
        <v>1.3995578002796988E-4</v>
      </c>
      <c r="K291" s="13">
        <f t="shared" si="43"/>
        <v>0.98898084543559028</v>
      </c>
      <c r="L291" s="13">
        <f t="shared" si="40"/>
        <v>-1.1080315155078284E-2</v>
      </c>
      <c r="M291" s="13">
        <f t="shared" si="44"/>
        <v>1.2277338393585838E-4</v>
      </c>
      <c r="N291" s="19">
        <f t="shared" si="41"/>
        <v>1.5769697629463674E-7</v>
      </c>
    </row>
    <row r="292" spans="1:14" x14ac:dyDescent="0.2">
      <c r="A292" s="5">
        <v>290</v>
      </c>
      <c r="B292" s="2" t="str">
        <f>'Исходные данные'!A542</f>
        <v>06.02.2015</v>
      </c>
      <c r="C292" s="2">
        <f>'Исходные данные'!B542</f>
        <v>1284.79</v>
      </c>
      <c r="D292" s="6" t="str">
        <f>'Исходные данные'!A294</f>
        <v>04.02.2016</v>
      </c>
      <c r="E292" s="2">
        <f>'Исходные данные'!B294</f>
        <v>1451.76</v>
      </c>
      <c r="F292" s="13">
        <f t="shared" si="36"/>
        <v>1.1299589816234561</v>
      </c>
      <c r="G292" s="13">
        <f t="shared" si="37"/>
        <v>0.44462012657557298</v>
      </c>
      <c r="H292" s="13">
        <f t="shared" si="38"/>
        <v>1.280870753303868E-3</v>
      </c>
      <c r="I292" s="13">
        <f t="shared" si="42"/>
        <v>0.12218133261713934</v>
      </c>
      <c r="J292" s="19">
        <f t="shared" si="39"/>
        <v>1.5649849554898572E-4</v>
      </c>
      <c r="K292" s="13">
        <f t="shared" si="43"/>
        <v>1.0021421533580104</v>
      </c>
      <c r="L292" s="13">
        <f t="shared" si="40"/>
        <v>2.1398622189032256E-3</v>
      </c>
      <c r="M292" s="13">
        <f t="shared" si="44"/>
        <v>4.5790103158892634E-6</v>
      </c>
      <c r="N292" s="19">
        <f t="shared" si="41"/>
        <v>5.8651203926992636E-9</v>
      </c>
    </row>
    <row r="293" spans="1:14" x14ac:dyDescent="0.2">
      <c r="A293" s="5">
        <v>291</v>
      </c>
      <c r="B293" s="2" t="str">
        <f>'Исходные данные'!A543</f>
        <v>05.02.2015</v>
      </c>
      <c r="C293" s="2">
        <f>'Исходные данные'!B543</f>
        <v>1266.21</v>
      </c>
      <c r="D293" s="6" t="str">
        <f>'Исходные данные'!A295</f>
        <v>03.02.2016</v>
      </c>
      <c r="E293" s="2">
        <f>'Исходные данные'!B295</f>
        <v>1441.68</v>
      </c>
      <c r="F293" s="13">
        <f t="shared" si="36"/>
        <v>1.138578908711825</v>
      </c>
      <c r="G293" s="13">
        <f t="shared" si="37"/>
        <v>0.44337917131551952</v>
      </c>
      <c r="H293" s="13">
        <f t="shared" si="38"/>
        <v>1.2772957840126592E-3</v>
      </c>
      <c r="I293" s="13">
        <f t="shared" si="42"/>
        <v>0.12978091348467438</v>
      </c>
      <c r="J293" s="19">
        <f t="shared" si="39"/>
        <v>1.6576861363928625E-4</v>
      </c>
      <c r="K293" s="13">
        <f t="shared" si="43"/>
        <v>1.0097870258132176</v>
      </c>
      <c r="L293" s="13">
        <f t="shared" si="40"/>
        <v>9.7394430864383118E-3</v>
      </c>
      <c r="M293" s="13">
        <f t="shared" si="44"/>
        <v>9.4856751633970248E-5</v>
      </c>
      <c r="N293" s="19">
        <f t="shared" si="41"/>
        <v>1.2116012894720613E-7</v>
      </c>
    </row>
    <row r="294" spans="1:14" x14ac:dyDescent="0.2">
      <c r="A294" s="5">
        <v>292</v>
      </c>
      <c r="B294" s="2" t="str">
        <f>'Исходные данные'!A544</f>
        <v>04.02.2015</v>
      </c>
      <c r="C294" s="2">
        <f>'Исходные данные'!B544</f>
        <v>1261.6400000000001</v>
      </c>
      <c r="D294" s="6" t="str">
        <f>'Исходные данные'!A296</f>
        <v>02.02.2016</v>
      </c>
      <c r="E294" s="2">
        <f>'Исходные данные'!B296</f>
        <v>1440.96</v>
      </c>
      <c r="F294" s="13">
        <f t="shared" si="36"/>
        <v>1.1421324625091152</v>
      </c>
      <c r="G294" s="13">
        <f t="shared" si="37"/>
        <v>0.44214167961877637</v>
      </c>
      <c r="H294" s="13">
        <f t="shared" si="38"/>
        <v>1.273730792625466E-3</v>
      </c>
      <c r="I294" s="13">
        <f t="shared" si="42"/>
        <v>0.13289709619654533</v>
      </c>
      <c r="J294" s="19">
        <f t="shared" si="39"/>
        <v>1.6927512367604847E-4</v>
      </c>
      <c r="K294" s="13">
        <f t="shared" si="43"/>
        <v>1.0129386145986561</v>
      </c>
      <c r="L294" s="13">
        <f t="shared" si="40"/>
        <v>1.2855625798309367E-2</v>
      </c>
      <c r="M294" s="13">
        <f t="shared" si="44"/>
        <v>1.6526711466615632E-4</v>
      </c>
      <c r="N294" s="19">
        <f t="shared" si="41"/>
        <v>2.1050581295864706E-7</v>
      </c>
    </row>
    <row r="295" spans="1:14" x14ac:dyDescent="0.2">
      <c r="A295" s="5">
        <v>293</v>
      </c>
      <c r="B295" s="2" t="str">
        <f>'Исходные данные'!A545</f>
        <v>03.02.2015</v>
      </c>
      <c r="C295" s="2">
        <f>'Исходные данные'!B545</f>
        <v>1256.55</v>
      </c>
      <c r="D295" s="6" t="str">
        <f>'Исходные данные'!A297</f>
        <v>01.02.2016</v>
      </c>
      <c r="E295" s="2">
        <f>'Исходные данные'!B297</f>
        <v>1442.51</v>
      </c>
      <c r="F295" s="13">
        <f t="shared" si="36"/>
        <v>1.1479925191993952</v>
      </c>
      <c r="G295" s="13">
        <f t="shared" si="37"/>
        <v>0.44090764181837888</v>
      </c>
      <c r="H295" s="13">
        <f t="shared" si="38"/>
        <v>1.2701757512934989E-3</v>
      </c>
      <c r="I295" s="13">
        <f t="shared" si="42"/>
        <v>0.13801478149930951</v>
      </c>
      <c r="J295" s="19">
        <f t="shared" si="39"/>
        <v>1.7530302878049356E-4</v>
      </c>
      <c r="K295" s="13">
        <f t="shared" si="43"/>
        <v>1.0181358031036403</v>
      </c>
      <c r="L295" s="13">
        <f t="shared" si="40"/>
        <v>1.7973311101073423E-2</v>
      </c>
      <c r="M295" s="13">
        <f t="shared" si="44"/>
        <v>3.2303991193596761E-4</v>
      </c>
      <c r="N295" s="19">
        <f t="shared" si="41"/>
        <v>4.1031746284105336E-7</v>
      </c>
    </row>
    <row r="296" spans="1:14" x14ac:dyDescent="0.2">
      <c r="A296" s="5">
        <v>294</v>
      </c>
      <c r="B296" s="2" t="str">
        <f>'Исходные данные'!A546</f>
        <v>02.02.2015</v>
      </c>
      <c r="C296" s="2">
        <f>'Исходные данные'!B546</f>
        <v>1252.76</v>
      </c>
      <c r="D296" s="6" t="str">
        <f>'Исходные данные'!A298</f>
        <v>29.01.2016</v>
      </c>
      <c r="E296" s="2">
        <f>'Исходные данные'!B298</f>
        <v>1442.73</v>
      </c>
      <c r="F296" s="13">
        <f t="shared" si="36"/>
        <v>1.1516411762827676</v>
      </c>
      <c r="G296" s="13">
        <f t="shared" si="37"/>
        <v>0.43967704827434301</v>
      </c>
      <c r="H296" s="13">
        <f t="shared" si="38"/>
        <v>1.2666306322456947E-3</v>
      </c>
      <c r="I296" s="13">
        <f t="shared" si="42"/>
        <v>0.14118803483285616</v>
      </c>
      <c r="J296" s="19">
        <f t="shared" si="39"/>
        <v>1.7883308982586779E-4</v>
      </c>
      <c r="K296" s="13">
        <f t="shared" si="43"/>
        <v>1.021371737439188</v>
      </c>
      <c r="L296" s="13">
        <f t="shared" si="40"/>
        <v>2.1146564434620086E-2</v>
      </c>
      <c r="M296" s="13">
        <f t="shared" si="44"/>
        <v>4.4717718738753734E-4</v>
      </c>
      <c r="N296" s="19">
        <f t="shared" si="41"/>
        <v>5.6640832358652797E-7</v>
      </c>
    </row>
    <row r="297" spans="1:14" x14ac:dyDescent="0.2">
      <c r="A297" s="5">
        <v>295</v>
      </c>
      <c r="B297" s="2" t="str">
        <f>'Исходные данные'!A547</f>
        <v>30.01.2015</v>
      </c>
      <c r="C297" s="2">
        <f>'Исходные данные'!B547</f>
        <v>1253.48</v>
      </c>
      <c r="D297" s="6" t="str">
        <f>'Исходные данные'!A299</f>
        <v>28.01.2016</v>
      </c>
      <c r="E297" s="2">
        <f>'Исходные данные'!B299</f>
        <v>1435.3</v>
      </c>
      <c r="F297" s="13">
        <f t="shared" si="36"/>
        <v>1.1450521747455085</v>
      </c>
      <c r="G297" s="13">
        <f t="shared" si="37"/>
        <v>0.43844988937359075</v>
      </c>
      <c r="H297" s="13">
        <f t="shared" si="38"/>
        <v>1.2630954077885021E-3</v>
      </c>
      <c r="I297" s="13">
        <f t="shared" si="42"/>
        <v>0.13545020343136382</v>
      </c>
      <c r="J297" s="19">
        <f t="shared" si="39"/>
        <v>1.7108652993817405E-4</v>
      </c>
      <c r="K297" s="13">
        <f t="shared" si="43"/>
        <v>1.0155280596629017</v>
      </c>
      <c r="L297" s="13">
        <f t="shared" si="40"/>
        <v>1.5408733033127829E-2</v>
      </c>
      <c r="M297" s="13">
        <f t="shared" si="44"/>
        <v>2.3742905368620353E-4</v>
      </c>
      <c r="N297" s="19">
        <f t="shared" si="41"/>
        <v>2.9989554738661339E-7</v>
      </c>
    </row>
    <row r="298" spans="1:14" x14ac:dyDescent="0.2">
      <c r="A298" s="5">
        <v>296</v>
      </c>
      <c r="B298" s="2" t="str">
        <f>'Исходные данные'!A548</f>
        <v>29.01.2015</v>
      </c>
      <c r="C298" s="2">
        <f>'Исходные данные'!B548</f>
        <v>1254.94</v>
      </c>
      <c r="D298" s="6" t="str">
        <f>'Исходные данные'!A300</f>
        <v>27.01.2016</v>
      </c>
      <c r="E298" s="2">
        <f>'Исходные данные'!B300</f>
        <v>1416.3</v>
      </c>
      <c r="F298" s="13">
        <f t="shared" si="36"/>
        <v>1.1285798524232233</v>
      </c>
      <c r="G298" s="13">
        <f t="shared" si="37"/>
        <v>0.43722615552987426</v>
      </c>
      <c r="H298" s="13">
        <f t="shared" si="38"/>
        <v>1.2595700503056618E-3</v>
      </c>
      <c r="I298" s="13">
        <f t="shared" si="42"/>
        <v>0.12096007456228208</v>
      </c>
      <c r="J298" s="19">
        <f t="shared" si="39"/>
        <v>1.5235768720139024E-4</v>
      </c>
      <c r="K298" s="13">
        <f t="shared" si="43"/>
        <v>1.0009190262100724</v>
      </c>
      <c r="L298" s="13">
        <f t="shared" si="40"/>
        <v>9.1860416404616169E-4</v>
      </c>
      <c r="M298" s="13">
        <f t="shared" si="44"/>
        <v>8.4383361020287342E-7</v>
      </c>
      <c r="N298" s="19">
        <f t="shared" si="41"/>
        <v>1.0628675428528414E-9</v>
      </c>
    </row>
    <row r="299" spans="1:14" x14ac:dyDescent="0.2">
      <c r="A299" s="5">
        <v>297</v>
      </c>
      <c r="B299" s="2" t="str">
        <f>'Исходные данные'!A549</f>
        <v>28.01.2015</v>
      </c>
      <c r="C299" s="2">
        <f>'Исходные данные'!B549</f>
        <v>1262.82</v>
      </c>
      <c r="D299" s="6" t="str">
        <f>'Исходные данные'!A301</f>
        <v>26.01.2016</v>
      </c>
      <c r="E299" s="2">
        <f>'Исходные данные'!B301</f>
        <v>1406.7</v>
      </c>
      <c r="F299" s="13">
        <f t="shared" si="36"/>
        <v>1.1139354777402957</v>
      </c>
      <c r="G299" s="13">
        <f t="shared" si="37"/>
        <v>0.43600583718370173</v>
      </c>
      <c r="H299" s="13">
        <f t="shared" si="38"/>
        <v>1.2560545322579946E-3</v>
      </c>
      <c r="I299" s="13">
        <f t="shared" si="42"/>
        <v>0.10789922038451494</v>
      </c>
      <c r="J299" s="19">
        <f t="shared" si="39"/>
        <v>1.3552730479107419E-4</v>
      </c>
      <c r="K299" s="13">
        <f t="shared" si="43"/>
        <v>0.98793116964359284</v>
      </c>
      <c r="L299" s="13">
        <f t="shared" si="40"/>
        <v>-1.2142250013721117E-2</v>
      </c>
      <c r="M299" s="13">
        <f t="shared" si="44"/>
        <v>1.4743423539571141E-4</v>
      </c>
      <c r="N299" s="19">
        <f t="shared" si="41"/>
        <v>1.8518543957877537E-7</v>
      </c>
    </row>
    <row r="300" spans="1:14" x14ac:dyDescent="0.2">
      <c r="A300" s="5">
        <v>298</v>
      </c>
      <c r="B300" s="2" t="str">
        <f>'Исходные данные'!A550</f>
        <v>27.01.2015</v>
      </c>
      <c r="C300" s="2">
        <f>'Исходные данные'!B550</f>
        <v>1254.21</v>
      </c>
      <c r="D300" s="6" t="str">
        <f>'Исходные данные'!A302</f>
        <v>25.01.2016</v>
      </c>
      <c r="E300" s="2">
        <f>'Исходные данные'!B302</f>
        <v>1413.29</v>
      </c>
      <c r="F300" s="13">
        <f t="shared" si="36"/>
        <v>1.1268368136117555</v>
      </c>
      <c r="G300" s="13">
        <f t="shared" si="37"/>
        <v>0.43478892480226194</v>
      </c>
      <c r="H300" s="13">
        <f t="shared" si="38"/>
        <v>1.2525488261831827E-3</v>
      </c>
      <c r="I300" s="13">
        <f t="shared" si="42"/>
        <v>0.11941442742334724</v>
      </c>
      <c r="J300" s="19">
        <f t="shared" si="39"/>
        <v>1.4957240089845045E-4</v>
      </c>
      <c r="K300" s="13">
        <f t="shared" si="43"/>
        <v>0.99937315357547341</v>
      </c>
      <c r="L300" s="13">
        <f t="shared" si="40"/>
        <v>-6.2704297488878566E-4</v>
      </c>
      <c r="M300" s="13">
        <f t="shared" si="44"/>
        <v>3.9318289235742888E-7</v>
      </c>
      <c r="N300" s="19">
        <f t="shared" si="41"/>
        <v>4.924807702976062E-10</v>
      </c>
    </row>
    <row r="301" spans="1:14" x14ac:dyDescent="0.2">
      <c r="A301" s="5">
        <v>299</v>
      </c>
      <c r="B301" s="2" t="str">
        <f>'Исходные данные'!A551</f>
        <v>26.01.2015</v>
      </c>
      <c r="C301" s="2">
        <f>'Исходные данные'!B551</f>
        <v>1233.94</v>
      </c>
      <c r="D301" s="6" t="str">
        <f>'Исходные данные'!A303</f>
        <v>22.01.2016</v>
      </c>
      <c r="E301" s="2">
        <f>'Исходные данные'!B303</f>
        <v>1411.03</v>
      </c>
      <c r="F301" s="13">
        <f t="shared" si="36"/>
        <v>1.1435158921827642</v>
      </c>
      <c r="G301" s="13">
        <f t="shared" si="37"/>
        <v>0.43357540887935048</v>
      </c>
      <c r="H301" s="13">
        <f t="shared" si="38"/>
        <v>1.2490529046955583E-3</v>
      </c>
      <c r="I301" s="13">
        <f t="shared" si="42"/>
        <v>0.13410763222650698</v>
      </c>
      <c r="J301" s="19">
        <f t="shared" si="39"/>
        <v>1.6750752757436222E-4</v>
      </c>
      <c r="K301" s="13">
        <f t="shared" si="43"/>
        <v>1.0141655557661824</v>
      </c>
      <c r="L301" s="13">
        <f t="shared" si="40"/>
        <v>1.4066161828270952E-2</v>
      </c>
      <c r="M301" s="13">
        <f t="shared" si="44"/>
        <v>1.9785690857910569E-4</v>
      </c>
      <c r="N301" s="19">
        <f t="shared" si="41"/>
        <v>2.4713374637481552E-7</v>
      </c>
    </row>
    <row r="302" spans="1:14" x14ac:dyDescent="0.2">
      <c r="A302" s="5">
        <v>300</v>
      </c>
      <c r="B302" s="2" t="str">
        <f>'Исходные данные'!A552</f>
        <v>23.01.2015</v>
      </c>
      <c r="C302" s="2">
        <f>'Исходные данные'!B552</f>
        <v>1252.79</v>
      </c>
      <c r="D302" s="6" t="str">
        <f>'Исходные данные'!A304</f>
        <v>21.01.2016</v>
      </c>
      <c r="E302" s="2">
        <f>'Исходные данные'!B304</f>
        <v>1383.48</v>
      </c>
      <c r="F302" s="13">
        <f t="shared" si="36"/>
        <v>1.1043191596356932</v>
      </c>
      <c r="G302" s="13">
        <f t="shared" si="37"/>
        <v>0.43236527993529511</v>
      </c>
      <c r="H302" s="13">
        <f t="shared" si="38"/>
        <v>1.2455667404858877E-3</v>
      </c>
      <c r="I302" s="13">
        <f t="shared" si="42"/>
        <v>9.922899994823231E-2</v>
      </c>
      <c r="J302" s="19">
        <f t="shared" si="39"/>
        <v>1.2359634202719404E-4</v>
      </c>
      <c r="K302" s="13">
        <f t="shared" si="43"/>
        <v>0.97940261428056874</v>
      </c>
      <c r="L302" s="13">
        <f t="shared" si="40"/>
        <v>-2.0812470450003739E-2</v>
      </c>
      <c r="M302" s="13">
        <f t="shared" si="44"/>
        <v>4.3315892623228055E-4</v>
      </c>
      <c r="N302" s="19">
        <f t="shared" si="41"/>
        <v>5.395283518595088E-7</v>
      </c>
    </row>
    <row r="303" spans="1:14" x14ac:dyDescent="0.2">
      <c r="A303" s="5">
        <v>301</v>
      </c>
      <c r="B303" s="2" t="str">
        <f>'Исходные данные'!A553</f>
        <v>22.01.2015</v>
      </c>
      <c r="C303" s="2">
        <f>'Исходные данные'!B553</f>
        <v>1240.03</v>
      </c>
      <c r="D303" s="6" t="str">
        <f>'Исходные данные'!A305</f>
        <v>20.01.2016</v>
      </c>
      <c r="E303" s="2">
        <f>'Исходные данные'!B305</f>
        <v>1367.53</v>
      </c>
      <c r="F303" s="13">
        <f t="shared" si="36"/>
        <v>1.1028200930622647</v>
      </c>
      <c r="G303" s="13">
        <f t="shared" si="37"/>
        <v>0.43115852851688174</v>
      </c>
      <c r="H303" s="13">
        <f t="shared" si="38"/>
        <v>1.2420903063211583E-3</v>
      </c>
      <c r="I303" s="13">
        <f t="shared" si="42"/>
        <v>9.7870620043473702E-2</v>
      </c>
      <c r="J303" s="19">
        <f t="shared" si="39"/>
        <v>1.2156414842963995E-4</v>
      </c>
      <c r="K303" s="13">
        <f t="shared" si="43"/>
        <v>0.97807311663653551</v>
      </c>
      <c r="L303" s="13">
        <f t="shared" si="40"/>
        <v>-2.2170850354762309E-2</v>
      </c>
      <c r="M303" s="13">
        <f t="shared" si="44"/>
        <v>4.915466054532658E-4</v>
      </c>
      <c r="N303" s="19">
        <f t="shared" si="41"/>
        <v>6.1054527373857242E-7</v>
      </c>
    </row>
    <row r="304" spans="1:14" x14ac:dyDescent="0.2">
      <c r="A304" s="5">
        <v>302</v>
      </c>
      <c r="B304" s="2" t="str">
        <f>'Исходные данные'!A554</f>
        <v>21.01.2015</v>
      </c>
      <c r="C304" s="2">
        <f>'Исходные данные'!B554</f>
        <v>1219.49</v>
      </c>
      <c r="D304" s="6" t="str">
        <f>'Исходные данные'!A306</f>
        <v>19.01.2016</v>
      </c>
      <c r="E304" s="2">
        <f>'Исходные данные'!B306</f>
        <v>1384.39</v>
      </c>
      <c r="F304" s="13">
        <f t="shared" si="36"/>
        <v>1.1352204610123906</v>
      </c>
      <c r="G304" s="13">
        <f t="shared" si="37"/>
        <v>0.42995514519728067</v>
      </c>
      <c r="H304" s="13">
        <f t="shared" si="38"/>
        <v>1.2386235750443662E-3</v>
      </c>
      <c r="I304" s="13">
        <f t="shared" si="42"/>
        <v>0.12682687084889377</v>
      </c>
      <c r="J304" s="19">
        <f t="shared" si="39"/>
        <v>1.5709075218254691E-4</v>
      </c>
      <c r="K304" s="13">
        <f t="shared" si="43"/>
        <v>1.006808473437258</v>
      </c>
      <c r="L304" s="13">
        <f t="shared" si="40"/>
        <v>6.7854004506577286E-3</v>
      </c>
      <c r="M304" s="13">
        <f t="shared" si="44"/>
        <v>4.604165927578555E-5</v>
      </c>
      <c r="N304" s="19">
        <f t="shared" si="41"/>
        <v>5.7028284613148103E-8</v>
      </c>
    </row>
    <row r="305" spans="1:14" x14ac:dyDescent="0.2">
      <c r="A305" s="5">
        <v>303</v>
      </c>
      <c r="B305" s="2" t="str">
        <f>'Исходные данные'!A555</f>
        <v>20.01.2015</v>
      </c>
      <c r="C305" s="2">
        <f>'Исходные данные'!B555</f>
        <v>1208.78</v>
      </c>
      <c r="D305" s="6" t="str">
        <f>'Исходные данные'!A307</f>
        <v>18.01.2016</v>
      </c>
      <c r="E305" s="2">
        <f>'Исходные данные'!B307</f>
        <v>1365.26</v>
      </c>
      <c r="F305" s="13">
        <f t="shared" si="36"/>
        <v>1.1294528367444863</v>
      </c>
      <c r="G305" s="13">
        <f t="shared" si="37"/>
        <v>0.42875512057597309</v>
      </c>
      <c r="H305" s="13">
        <f t="shared" si="38"/>
        <v>1.235166519574305E-3</v>
      </c>
      <c r="I305" s="13">
        <f t="shared" si="42"/>
        <v>0.12173330018381154</v>
      </c>
      <c r="J305" s="19">
        <f t="shared" si="39"/>
        <v>1.503608967043326E-4</v>
      </c>
      <c r="K305" s="13">
        <f t="shared" si="43"/>
        <v>1.0016932617370127</v>
      </c>
      <c r="L305" s="13">
        <f t="shared" si="40"/>
        <v>1.6918297855754946E-3</v>
      </c>
      <c r="M305" s="13">
        <f t="shared" si="44"/>
        <v>2.8622880233602875E-6</v>
      </c>
      <c r="N305" s="19">
        <f t="shared" si="41"/>
        <v>3.5354023358331435E-9</v>
      </c>
    </row>
    <row r="306" spans="1:14" x14ac:dyDescent="0.2">
      <c r="A306" s="5">
        <v>304</v>
      </c>
      <c r="B306" s="2" t="str">
        <f>'Исходные данные'!A556</f>
        <v>19.01.2015</v>
      </c>
      <c r="C306" s="2">
        <f>'Исходные данные'!B556</f>
        <v>1213.21</v>
      </c>
      <c r="D306" s="6" t="str">
        <f>'Исходные данные'!A308</f>
        <v>15.01.2016</v>
      </c>
      <c r="E306" s="2">
        <f>'Исходные данные'!B308</f>
        <v>1369.39</v>
      </c>
      <c r="F306" s="13">
        <f t="shared" si="36"/>
        <v>1.1287328657033819</v>
      </c>
      <c r="G306" s="13">
        <f t="shared" si="37"/>
        <v>0.42755844527867698</v>
      </c>
      <c r="H306" s="13">
        <f t="shared" si="38"/>
        <v>1.2317191129053509E-3</v>
      </c>
      <c r="I306" s="13">
        <f t="shared" si="42"/>
        <v>0.12109564574758064</v>
      </c>
      <c r="J306" s="19">
        <f t="shared" si="39"/>
        <v>1.4915582135691064E-4</v>
      </c>
      <c r="K306" s="13">
        <f t="shared" si="43"/>
        <v>1.001054731187478</v>
      </c>
      <c r="L306" s="13">
        <f t="shared" si="40"/>
        <v>1.0541753493446323E-3</v>
      </c>
      <c r="M306" s="13">
        <f t="shared" si="44"/>
        <v>1.1112856671657926E-6</v>
      </c>
      <c r="N306" s="19">
        <f t="shared" si="41"/>
        <v>1.3687917961458811E-9</v>
      </c>
    </row>
    <row r="307" spans="1:14" x14ac:dyDescent="0.2">
      <c r="A307" s="5">
        <v>305</v>
      </c>
      <c r="B307" s="2" t="str">
        <f>'Исходные данные'!A557</f>
        <v>16.01.2015</v>
      </c>
      <c r="C307" s="2">
        <f>'Исходные данные'!B557</f>
        <v>1198.1099999999999</v>
      </c>
      <c r="D307" s="6" t="str">
        <f>'Исходные данные'!A309</f>
        <v>14.01.2016</v>
      </c>
      <c r="E307" s="2">
        <f>'Исходные данные'!B309</f>
        <v>1386.21</v>
      </c>
      <c r="F307" s="13">
        <f t="shared" si="36"/>
        <v>1.1569972707013547</v>
      </c>
      <c r="G307" s="13">
        <f t="shared" si="37"/>
        <v>0.42636510995727506</v>
      </c>
      <c r="H307" s="13">
        <f t="shared" si="38"/>
        <v>1.2282813281072568E-3</v>
      </c>
      <c r="I307" s="13">
        <f t="shared" si="42"/>
        <v>0.14582808926437926</v>
      </c>
      <c r="J307" s="19">
        <f t="shared" si="39"/>
        <v>1.7911791915699535E-4</v>
      </c>
      <c r="K307" s="13">
        <f t="shared" si="43"/>
        <v>1.0261219700418971</v>
      </c>
      <c r="L307" s="13">
        <f t="shared" si="40"/>
        <v>2.5786618866143227E-2</v>
      </c>
      <c r="M307" s="13">
        <f t="shared" si="44"/>
        <v>6.6494971254773172E-4</v>
      </c>
      <c r="N307" s="19">
        <f t="shared" si="41"/>
        <v>8.167453160526665E-7</v>
      </c>
    </row>
    <row r="308" spans="1:14" x14ac:dyDescent="0.2">
      <c r="A308" s="5">
        <v>306</v>
      </c>
      <c r="B308" s="2" t="str">
        <f>'Исходные данные'!A558</f>
        <v>15.01.2015</v>
      </c>
      <c r="C308" s="2">
        <f>'Исходные данные'!B558</f>
        <v>1191.01</v>
      </c>
      <c r="D308" s="6" t="str">
        <f>'Исходные данные'!A310</f>
        <v>13.01.2016</v>
      </c>
      <c r="E308" s="2">
        <f>'Исходные данные'!B310</f>
        <v>1396.64</v>
      </c>
      <c r="F308" s="13">
        <f t="shared" si="36"/>
        <v>1.1726517829405296</v>
      </c>
      <c r="G308" s="13">
        <f t="shared" si="37"/>
        <v>0.42517510528974045</v>
      </c>
      <c r="H308" s="13">
        <f t="shared" si="38"/>
        <v>1.2248531383249369E-3</v>
      </c>
      <c r="I308" s="13">
        <f t="shared" si="42"/>
        <v>0.15926766536136291</v>
      </c>
      <c r="J308" s="19">
        <f t="shared" si="39"/>
        <v>1.9507949975155122E-4</v>
      </c>
      <c r="K308" s="13">
        <f t="shared" si="43"/>
        <v>1.0400057010978656</v>
      </c>
      <c r="L308" s="13">
        <f t="shared" si="40"/>
        <v>3.9226194963126924E-2</v>
      </c>
      <c r="M308" s="13">
        <f t="shared" si="44"/>
        <v>1.5386943712852408E-3</v>
      </c>
      <c r="N308" s="19">
        <f t="shared" si="41"/>
        <v>1.8846746295916429E-6</v>
      </c>
    </row>
    <row r="309" spans="1:14" x14ac:dyDescent="0.2">
      <c r="A309" s="5">
        <v>307</v>
      </c>
      <c r="B309" s="2" t="str">
        <f>'Исходные данные'!A559</f>
        <v>14.01.2015</v>
      </c>
      <c r="C309" s="2">
        <f>'Исходные данные'!B559</f>
        <v>1180.6600000000001</v>
      </c>
      <c r="D309" s="6" t="str">
        <f>'Исходные данные'!A311</f>
        <v>12.01.2016</v>
      </c>
      <c r="E309" s="2">
        <f>'Исходные данные'!B311</f>
        <v>1391.17</v>
      </c>
      <c r="F309" s="13">
        <f t="shared" si="36"/>
        <v>1.1782985787610321</v>
      </c>
      <c r="G309" s="13">
        <f t="shared" si="37"/>
        <v>0.42398842198006481</v>
      </c>
      <c r="H309" s="13">
        <f t="shared" si="38"/>
        <v>1.2214345167782601E-3</v>
      </c>
      <c r="I309" s="13">
        <f t="shared" si="42"/>
        <v>0.16407151555891383</v>
      </c>
      <c r="J309" s="19">
        <f t="shared" si="39"/>
        <v>2.004026123237787E-4</v>
      </c>
      <c r="K309" s="13">
        <f t="shared" si="43"/>
        <v>1.0450137520228655</v>
      </c>
      <c r="L309" s="13">
        <f t="shared" si="40"/>
        <v>4.4030045160677822E-2</v>
      </c>
      <c r="M309" s="13">
        <f t="shared" si="44"/>
        <v>1.9386448768513248E-3</v>
      </c>
      <c r="N309" s="19">
        <f t="shared" si="41"/>
        <v>2.3679277683615477E-6</v>
      </c>
    </row>
    <row r="310" spans="1:14" x14ac:dyDescent="0.2">
      <c r="A310" s="5">
        <v>308</v>
      </c>
      <c r="B310" s="2" t="str">
        <f>'Исходные данные'!A560</f>
        <v>13.01.2015</v>
      </c>
      <c r="C310" s="2">
        <f>'Исходные данные'!B560</f>
        <v>1171.5999999999999</v>
      </c>
      <c r="D310" s="6" t="str">
        <f>'Исходные данные'!A312</f>
        <v>11.01.2016</v>
      </c>
      <c r="E310" s="2">
        <f>'Исходные данные'!B312</f>
        <v>1391.98</v>
      </c>
      <c r="F310" s="13">
        <f t="shared" si="36"/>
        <v>1.1881017412086037</v>
      </c>
      <c r="G310" s="13">
        <f t="shared" si="37"/>
        <v>0.42280505075818536</v>
      </c>
      <c r="H310" s="13">
        <f t="shared" si="38"/>
        <v>1.2180254367618404E-3</v>
      </c>
      <c r="I310" s="13">
        <f t="shared" si="42"/>
        <v>0.17235685802147657</v>
      </c>
      <c r="J310" s="19">
        <f t="shared" si="39"/>
        <v>2.0993503727050752E-4</v>
      </c>
      <c r="K310" s="13">
        <f t="shared" si="43"/>
        <v>1.053708016579985</v>
      </c>
      <c r="L310" s="13">
        <f t="shared" si="40"/>
        <v>5.2315387623240471E-2</v>
      </c>
      <c r="M310" s="13">
        <f t="shared" si="44"/>
        <v>2.736899782169898E-3</v>
      </c>
      <c r="N310" s="19">
        <f t="shared" si="41"/>
        <v>3.3336135525508757E-6</v>
      </c>
    </row>
    <row r="311" spans="1:14" x14ac:dyDescent="0.2">
      <c r="A311" s="5">
        <v>309</v>
      </c>
      <c r="B311" s="2" t="str">
        <f>'Исходные данные'!A561</f>
        <v>12.01.2015</v>
      </c>
      <c r="C311" s="2">
        <f>'Исходные данные'!B561</f>
        <v>1160.07</v>
      </c>
      <c r="D311" s="6" t="str">
        <f>'Исходные данные'!A313</f>
        <v>31.12.2015</v>
      </c>
      <c r="E311" s="2">
        <f>'Исходные данные'!B313</f>
        <v>1421.08</v>
      </c>
      <c r="F311" s="13">
        <f t="shared" si="36"/>
        <v>1.2249950434025534</v>
      </c>
      <c r="G311" s="13">
        <f t="shared" si="37"/>
        <v>0.42162498237991242</v>
      </c>
      <c r="H311" s="13">
        <f t="shared" si="38"/>
        <v>1.2146258716448266E-3</v>
      </c>
      <c r="I311" s="13">
        <f t="shared" si="42"/>
        <v>0.20293679778650717</v>
      </c>
      <c r="J311" s="19">
        <f t="shared" si="39"/>
        <v>2.464922849002462E-4</v>
      </c>
      <c r="K311" s="13">
        <f t="shared" si="43"/>
        <v>1.0864280833314464</v>
      </c>
      <c r="L311" s="13">
        <f t="shared" si="40"/>
        <v>8.2895327388271212E-2</v>
      </c>
      <c r="M311" s="13">
        <f t="shared" si="44"/>
        <v>6.8716353028086602E-3</v>
      </c>
      <c r="N311" s="19">
        <f t="shared" si="41"/>
        <v>8.3464660192993314E-6</v>
      </c>
    </row>
    <row r="312" spans="1:14" x14ac:dyDescent="0.2">
      <c r="A312" s="5">
        <v>310</v>
      </c>
      <c r="B312" s="2" t="str">
        <f>'Исходные данные'!A562</f>
        <v>31.12.2014</v>
      </c>
      <c r="C312" s="2">
        <f>'Исходные данные'!B562</f>
        <v>1104.23</v>
      </c>
      <c r="D312" s="6" t="str">
        <f>'Исходные данные'!A314</f>
        <v>30.12.2015</v>
      </c>
      <c r="E312" s="2">
        <f>'Исходные данные'!B314</f>
        <v>1420.81</v>
      </c>
      <c r="F312" s="13">
        <f t="shared" si="36"/>
        <v>1.286697517727285</v>
      </c>
      <c r="G312" s="13">
        <f t="shared" si="37"/>
        <v>0.42044820762685731</v>
      </c>
      <c r="H312" s="13">
        <f t="shared" si="38"/>
        <v>1.2112357948706966E-3</v>
      </c>
      <c r="I312" s="13">
        <f t="shared" si="42"/>
        <v>0.25207887202942658</v>
      </c>
      <c r="J312" s="19">
        <f t="shared" si="39"/>
        <v>3.0532695293267111E-4</v>
      </c>
      <c r="K312" s="13">
        <f t="shared" si="43"/>
        <v>1.1411509993778888</v>
      </c>
      <c r="L312" s="13">
        <f t="shared" si="40"/>
        <v>0.13203740163119063</v>
      </c>
      <c r="M312" s="13">
        <f t="shared" si="44"/>
        <v>1.7433875429516334E-2</v>
      </c>
      <c r="N312" s="19">
        <f t="shared" si="41"/>
        <v>2.1116533963546924E-5</v>
      </c>
    </row>
    <row r="313" spans="1:14" x14ac:dyDescent="0.2">
      <c r="A313" s="5">
        <v>311</v>
      </c>
      <c r="B313" s="2" t="str">
        <f>'Исходные данные'!A563</f>
        <v>30.12.2014</v>
      </c>
      <c r="C313" s="2">
        <f>'Исходные данные'!B563</f>
        <v>1104.24</v>
      </c>
      <c r="D313" s="6" t="str">
        <f>'Исходные данные'!A315</f>
        <v>29.12.2015</v>
      </c>
      <c r="E313" s="2">
        <f>'Исходные данные'!B315</f>
        <v>1414.17</v>
      </c>
      <c r="F313" s="13">
        <f t="shared" si="36"/>
        <v>1.2806726798522061</v>
      </c>
      <c r="G313" s="13">
        <f t="shared" si="37"/>
        <v>0.41927471730636023</v>
      </c>
      <c r="H313" s="13">
        <f t="shared" si="38"/>
        <v>1.2078551799570474E-3</v>
      </c>
      <c r="I313" s="13">
        <f t="shared" si="42"/>
        <v>0.24738547102293701</v>
      </c>
      <c r="J313" s="19">
        <f t="shared" si="39"/>
        <v>2.9880582262116853E-4</v>
      </c>
      <c r="K313" s="13">
        <f t="shared" si="43"/>
        <v>1.1358076691332015</v>
      </c>
      <c r="L313" s="13">
        <f t="shared" si="40"/>
        <v>0.12734400062470094</v>
      </c>
      <c r="M313" s="13">
        <f t="shared" si="44"/>
        <v>1.6216494495103827E-2</v>
      </c>
      <c r="N313" s="19">
        <f t="shared" si="41"/>
        <v>1.9587176876656101E-5</v>
      </c>
    </row>
    <row r="314" spans="1:14" x14ac:dyDescent="0.2">
      <c r="A314" s="5">
        <v>312</v>
      </c>
      <c r="B314" s="2" t="str">
        <f>'Исходные данные'!A564</f>
        <v>29.12.2014</v>
      </c>
      <c r="C314" s="2">
        <f>'Исходные данные'!B564</f>
        <v>1113.4100000000001</v>
      </c>
      <c r="D314" s="6" t="str">
        <f>'Исходные данные'!A316</f>
        <v>28.12.2015</v>
      </c>
      <c r="E314" s="2">
        <f>'Исходные данные'!B316</f>
        <v>1407.88</v>
      </c>
      <c r="F314" s="13">
        <f t="shared" si="36"/>
        <v>1.2644757995706883</v>
      </c>
      <c r="G314" s="13">
        <f t="shared" si="37"/>
        <v>0.41810450225141865</v>
      </c>
      <c r="H314" s="13">
        <f t="shared" si="38"/>
        <v>1.2044840004953913E-3</v>
      </c>
      <c r="I314" s="13">
        <f t="shared" si="42"/>
        <v>0.23465764860602228</v>
      </c>
      <c r="J314" s="19">
        <f t="shared" si="39"/>
        <v>2.8264138333982351E-4</v>
      </c>
      <c r="K314" s="13">
        <f t="shared" si="43"/>
        <v>1.1214429207246517</v>
      </c>
      <c r="L314" s="13">
        <f t="shared" si="40"/>
        <v>0.1146161782077862</v>
      </c>
      <c r="M314" s="13">
        <f t="shared" si="44"/>
        <v>1.3136868306958996E-2</v>
      </c>
      <c r="N314" s="19">
        <f t="shared" si="41"/>
        <v>1.5823147692347089E-5</v>
      </c>
    </row>
    <row r="315" spans="1:14" x14ac:dyDescent="0.2">
      <c r="A315" s="5">
        <v>313</v>
      </c>
      <c r="B315" s="2" t="str">
        <f>'Исходные данные'!A565</f>
        <v>26.12.2014</v>
      </c>
      <c r="C315" s="2">
        <f>'Исходные данные'!B565</f>
        <v>1096.53</v>
      </c>
      <c r="D315" s="6" t="str">
        <f>'Исходные данные'!A317</f>
        <v>25.12.2015</v>
      </c>
      <c r="E315" s="2">
        <f>'Исходные данные'!B317</f>
        <v>1411.86</v>
      </c>
      <c r="F315" s="13">
        <f t="shared" si="36"/>
        <v>1.2875707914968126</v>
      </c>
      <c r="G315" s="13">
        <f t="shared" si="37"/>
        <v>0.41693755332061544</v>
      </c>
      <c r="H315" s="13">
        <f t="shared" si="38"/>
        <v>1.2011222301509465E-3</v>
      </c>
      <c r="I315" s="13">
        <f t="shared" si="42"/>
        <v>0.25275733573105141</v>
      </c>
      <c r="J315" s="19">
        <f t="shared" si="39"/>
        <v>3.0359245478029197E-4</v>
      </c>
      <c r="K315" s="13">
        <f t="shared" si="43"/>
        <v>1.1419254916117645</v>
      </c>
      <c r="L315" s="13">
        <f t="shared" si="40"/>
        <v>0.13271586533281549</v>
      </c>
      <c r="M315" s="13">
        <f t="shared" si="44"/>
        <v>1.761350091103801E-2</v>
      </c>
      <c r="N315" s="19">
        <f t="shared" si="41"/>
        <v>2.1155967495031701E-5</v>
      </c>
    </row>
    <row r="316" spans="1:14" x14ac:dyDescent="0.2">
      <c r="A316" s="5">
        <v>314</v>
      </c>
      <c r="B316" s="2" t="str">
        <f>'Исходные данные'!A566</f>
        <v>25.12.2014</v>
      </c>
      <c r="C316" s="2">
        <f>'Исходные данные'!B566</f>
        <v>1087.9000000000001</v>
      </c>
      <c r="D316" s="6" t="str">
        <f>'Исходные данные'!A318</f>
        <v>24.12.2015</v>
      </c>
      <c r="E316" s="2">
        <f>'Исходные данные'!B318</f>
        <v>1418.63</v>
      </c>
      <c r="F316" s="13">
        <f t="shared" si="36"/>
        <v>1.3040077212979133</v>
      </c>
      <c r="G316" s="13">
        <f t="shared" si="37"/>
        <v>0.41577386139804773</v>
      </c>
      <c r="H316" s="13">
        <f t="shared" si="38"/>
        <v>1.1977698426624338E-3</v>
      </c>
      <c r="I316" s="13">
        <f t="shared" si="42"/>
        <v>0.2654423847276618</v>
      </c>
      <c r="J316" s="19">
        <f t="shared" si="39"/>
        <v>3.1793888339119269E-4</v>
      </c>
      <c r="K316" s="13">
        <f t="shared" si="43"/>
        <v>1.1565031360159916</v>
      </c>
      <c r="L316" s="13">
        <f t="shared" si="40"/>
        <v>0.14540091432942578</v>
      </c>
      <c r="M316" s="13">
        <f t="shared" si="44"/>
        <v>2.1141425887833007E-2</v>
      </c>
      <c r="N316" s="19">
        <f t="shared" si="41"/>
        <v>2.5322562359329245E-5</v>
      </c>
    </row>
    <row r="317" spans="1:14" x14ac:dyDescent="0.2">
      <c r="A317" s="5">
        <v>315</v>
      </c>
      <c r="B317" s="2" t="str">
        <f>'Исходные данные'!A567</f>
        <v>24.12.2014</v>
      </c>
      <c r="C317" s="2">
        <f>'Исходные данные'!B567</f>
        <v>1099.1300000000001</v>
      </c>
      <c r="D317" s="6" t="str">
        <f>'Исходные данные'!A319</f>
        <v>23.12.2015</v>
      </c>
      <c r="E317" s="2">
        <f>'Исходные данные'!B319</f>
        <v>1416.72</v>
      </c>
      <c r="F317" s="13">
        <f t="shared" si="36"/>
        <v>1.2889467123998071</v>
      </c>
      <c r="G317" s="13">
        <f t="shared" si="37"/>
        <v>0.41461341739325536</v>
      </c>
      <c r="H317" s="13">
        <f t="shared" si="38"/>
        <v>1.1944268118418693E-3</v>
      </c>
      <c r="I317" s="13">
        <f t="shared" si="42"/>
        <v>0.25382538283859801</v>
      </c>
      <c r="J317" s="19">
        <f t="shared" si="39"/>
        <v>3.0317584278844855E-4</v>
      </c>
      <c r="K317" s="13">
        <f t="shared" si="43"/>
        <v>1.1431457733733166</v>
      </c>
      <c r="L317" s="13">
        <f t="shared" si="40"/>
        <v>0.13378391244036206</v>
      </c>
      <c r="M317" s="13">
        <f t="shared" si="44"/>
        <v>1.7898135227850453E-2</v>
      </c>
      <c r="N317" s="19">
        <f t="shared" si="41"/>
        <v>2.1378012598116067E-5</v>
      </c>
    </row>
    <row r="318" spans="1:14" x14ac:dyDescent="0.2">
      <c r="A318" s="5">
        <v>316</v>
      </c>
      <c r="B318" s="2" t="str">
        <f>'Исходные данные'!A568</f>
        <v>23.12.2014</v>
      </c>
      <c r="C318" s="2">
        <f>'Исходные данные'!B568</f>
        <v>1108.1300000000001</v>
      </c>
      <c r="D318" s="6" t="str">
        <f>'Исходные данные'!A320</f>
        <v>22.12.2015</v>
      </c>
      <c r="E318" s="2">
        <f>'Исходные данные'!B320</f>
        <v>1409.81</v>
      </c>
      <c r="F318" s="13">
        <f t="shared" si="36"/>
        <v>1.2722424264301118</v>
      </c>
      <c r="G318" s="13">
        <f t="shared" si="37"/>
        <v>0.41345621224115026</v>
      </c>
      <c r="H318" s="13">
        <f t="shared" si="38"/>
        <v>1.1910931115743624E-3</v>
      </c>
      <c r="I318" s="13">
        <f t="shared" si="42"/>
        <v>0.24078103357469602</v>
      </c>
      <c r="J318" s="19">
        <f t="shared" si="39"/>
        <v>2.867926304885757E-4</v>
      </c>
      <c r="K318" s="13">
        <f t="shared" si="43"/>
        <v>1.1283310151526886</v>
      </c>
      <c r="L318" s="13">
        <f t="shared" si="40"/>
        <v>0.12073956317646002</v>
      </c>
      <c r="M318" s="13">
        <f t="shared" si="44"/>
        <v>1.4578042116042371E-2</v>
      </c>
      <c r="N318" s="19">
        <f t="shared" si="41"/>
        <v>1.7363805544659012E-5</v>
      </c>
    </row>
    <row r="319" spans="1:14" x14ac:dyDescent="0.2">
      <c r="A319" s="5">
        <v>317</v>
      </c>
      <c r="B319" s="2" t="str">
        <f>'Исходные данные'!A569</f>
        <v>22.12.2014</v>
      </c>
      <c r="C319" s="2">
        <f>'Исходные данные'!B569</f>
        <v>1129.6600000000001</v>
      </c>
      <c r="D319" s="6" t="str">
        <f>'Исходные данные'!A321</f>
        <v>21.12.2015</v>
      </c>
      <c r="E319" s="2">
        <f>'Исходные данные'!B321</f>
        <v>1408.72</v>
      </c>
      <c r="F319" s="13">
        <f t="shared" si="36"/>
        <v>1.2470300798470335</v>
      </c>
      <c r="G319" s="13">
        <f t="shared" si="37"/>
        <v>0.41230223690194512</v>
      </c>
      <c r="H319" s="13">
        <f t="shared" si="38"/>
        <v>1.1877687158179085E-3</v>
      </c>
      <c r="I319" s="13">
        <f t="shared" si="42"/>
        <v>0.22076478817684869</v>
      </c>
      <c r="J319" s="19">
        <f t="shared" si="39"/>
        <v>2.6221750895062814E-4</v>
      </c>
      <c r="K319" s="13">
        <f t="shared" si="43"/>
        <v>1.1059705970252329</v>
      </c>
      <c r="L319" s="13">
        <f t="shared" si="40"/>
        <v>0.10072331777861269</v>
      </c>
      <c r="M319" s="13">
        <f t="shared" si="44"/>
        <v>1.0145186744331387E-2</v>
      </c>
      <c r="N319" s="19">
        <f t="shared" si="41"/>
        <v>1.205013543104736E-5</v>
      </c>
    </row>
    <row r="320" spans="1:14" x14ac:dyDescent="0.2">
      <c r="A320" s="5">
        <v>318</v>
      </c>
      <c r="B320" s="2" t="str">
        <f>'Исходные данные'!A570</f>
        <v>19.12.2014</v>
      </c>
      <c r="C320" s="2">
        <f>'Исходные данные'!B570</f>
        <v>1132.57</v>
      </c>
      <c r="D320" s="6" t="str">
        <f>'Исходные данные'!A322</f>
        <v>18.12.2015</v>
      </c>
      <c r="E320" s="2">
        <f>'Исходные данные'!B322</f>
        <v>1413.84</v>
      </c>
      <c r="F320" s="13">
        <f t="shared" si="36"/>
        <v>1.2483466805583761</v>
      </c>
      <c r="G320" s="13">
        <f t="shared" si="37"/>
        <v>0.41115148236108356</v>
      </c>
      <c r="H320" s="13">
        <f t="shared" si="38"/>
        <v>1.1844535986031896E-3</v>
      </c>
      <c r="I320" s="13">
        <f t="shared" si="42"/>
        <v>0.22182002027999598</v>
      </c>
      <c r="J320" s="19">
        <f t="shared" si="39"/>
        <v>2.6273552126287374E-4</v>
      </c>
      <c r="K320" s="13">
        <f t="shared" si="43"/>
        <v>1.1071382686783064</v>
      </c>
      <c r="L320" s="13">
        <f t="shared" si="40"/>
        <v>0.10177854988176001</v>
      </c>
      <c r="M320" s="13">
        <f t="shared" si="44"/>
        <v>1.0358873216033902E-2</v>
      </c>
      <c r="N320" s="19">
        <f t="shared" si="41"/>
        <v>1.226960465820555E-5</v>
      </c>
    </row>
    <row r="321" spans="1:14" x14ac:dyDescent="0.2">
      <c r="A321" s="5">
        <v>319</v>
      </c>
      <c r="B321" s="2" t="str">
        <f>'Исходные данные'!A571</f>
        <v>18.12.2014</v>
      </c>
      <c r="C321" s="2">
        <f>'Исходные данные'!B571</f>
        <v>1154.3399999999999</v>
      </c>
      <c r="D321" s="6" t="str">
        <f>'Исходные данные'!A323</f>
        <v>17.12.2015</v>
      </c>
      <c r="E321" s="2">
        <f>'Исходные данные'!B323</f>
        <v>1426.63</v>
      </c>
      <c r="F321" s="13">
        <f t="shared" si="36"/>
        <v>1.2358837084394547</v>
      </c>
      <c r="G321" s="13">
        <f t="shared" si="37"/>
        <v>0.41000393962916892</v>
      </c>
      <c r="H321" s="13">
        <f t="shared" si="38"/>
        <v>1.1811477340333677E-3</v>
      </c>
      <c r="I321" s="13">
        <f t="shared" si="42"/>
        <v>0.21178626758594254</v>
      </c>
      <c r="J321" s="19">
        <f t="shared" si="39"/>
        <v>2.5015087005852049E-4</v>
      </c>
      <c r="K321" s="13">
        <f t="shared" si="43"/>
        <v>1.09608506239417</v>
      </c>
      <c r="L321" s="13">
        <f t="shared" si="40"/>
        <v>9.1744797187706478E-2</v>
      </c>
      <c r="M321" s="13">
        <f t="shared" si="44"/>
        <v>8.4171078110133867E-3</v>
      </c>
      <c r="N321" s="19">
        <f t="shared" si="41"/>
        <v>9.9418478180930219E-6</v>
      </c>
    </row>
    <row r="322" spans="1:14" x14ac:dyDescent="0.2">
      <c r="A322" s="5">
        <v>320</v>
      </c>
      <c r="B322" s="2" t="str">
        <f>'Исходные данные'!A572</f>
        <v>17.12.2014</v>
      </c>
      <c r="C322" s="2">
        <f>'Исходные данные'!B572</f>
        <v>1150.27</v>
      </c>
      <c r="D322" s="6" t="str">
        <f>'Исходные данные'!A324</f>
        <v>16.12.2015</v>
      </c>
      <c r="E322" s="2">
        <f>'Исходные данные'!B324</f>
        <v>1418.06</v>
      </c>
      <c r="F322" s="13">
        <f t="shared" ref="F322:F385" si="45">E322/C322</f>
        <v>1.2328062107157449</v>
      </c>
      <c r="G322" s="13">
        <f t="shared" ref="G322:G385" si="46">1/POWER(2,A322/248)</f>
        <v>0.4088595997418944</v>
      </c>
      <c r="H322" s="13">
        <f t="shared" ref="H322:H385" si="47">G322/SUM(G$2:G$1242)</f>
        <v>1.1778510962838847E-3</v>
      </c>
      <c r="I322" s="13">
        <f t="shared" si="42"/>
        <v>0.20929304290509643</v>
      </c>
      <c r="J322" s="19">
        <f t="shared" ref="J322:J385" si="48">H322*I322</f>
        <v>2.4651604003035794E-4</v>
      </c>
      <c r="K322" s="13">
        <f t="shared" si="43"/>
        <v>1.0933556799599848</v>
      </c>
      <c r="L322" s="13">
        <f t="shared" ref="L322:L385" si="49">LN(K322)</f>
        <v>8.9251572506860416E-2</v>
      </c>
      <c r="M322" s="13">
        <f t="shared" si="44"/>
        <v>7.9658431949473554E-3</v>
      </c>
      <c r="N322" s="19">
        <f t="shared" ref="N322:N385" si="50">M322*H322</f>
        <v>9.3825771399942642E-6</v>
      </c>
    </row>
    <row r="323" spans="1:14" x14ac:dyDescent="0.2">
      <c r="A323" s="5">
        <v>321</v>
      </c>
      <c r="B323" s="2" t="str">
        <f>'Исходные данные'!A573</f>
        <v>16.12.2014</v>
      </c>
      <c r="C323" s="2">
        <f>'Исходные данные'!B573</f>
        <v>1136.6400000000001</v>
      </c>
      <c r="D323" s="6" t="str">
        <f>'Исходные данные'!A325</f>
        <v>15.12.2015</v>
      </c>
      <c r="E323" s="2">
        <f>'Исходные данные'!B325</f>
        <v>1411.66</v>
      </c>
      <c r="F323" s="13">
        <f t="shared" si="45"/>
        <v>1.2419587556306306</v>
      </c>
      <c r="G323" s="13">
        <f t="shared" si="46"/>
        <v>0.40771845375997307</v>
      </c>
      <c r="H323" s="13">
        <f t="shared" si="47"/>
        <v>1.1745636596022597E-3</v>
      </c>
      <c r="I323" s="13">
        <f t="shared" ref="I323:I386" si="51">LN(F323)</f>
        <v>0.21668977493302083</v>
      </c>
      <c r="J323" s="19">
        <f t="shared" si="48"/>
        <v>2.5451593504371896E-4</v>
      </c>
      <c r="K323" s="13">
        <f t="shared" ref="K323:K386" si="52">F323/GEOMEAN(F$2:F$1242)</f>
        <v>1.1014729224607094</v>
      </c>
      <c r="L323" s="13">
        <f t="shared" si="49"/>
        <v>9.6648304534784735E-2</v>
      </c>
      <c r="M323" s="13">
        <f t="shared" ref="M323:M386" si="53">POWER(L323-AVERAGE(L$2:L$1242),2)</f>
        <v>9.340894769448483E-3</v>
      </c>
      <c r="N323" s="19">
        <f t="shared" si="50"/>
        <v>1.0971475544363016E-5</v>
      </c>
    </row>
    <row r="324" spans="1:14" x14ac:dyDescent="0.2">
      <c r="A324" s="5">
        <v>322</v>
      </c>
      <c r="B324" s="2" t="str">
        <f>'Исходные данные'!A574</f>
        <v>15.12.2014</v>
      </c>
      <c r="C324" s="2">
        <f>'Исходные данные'!B574</f>
        <v>1160.01</v>
      </c>
      <c r="D324" s="6" t="str">
        <f>'Исходные данные'!A326</f>
        <v>14.12.2015</v>
      </c>
      <c r="E324" s="2">
        <f>'Исходные данные'!B326</f>
        <v>1401.89</v>
      </c>
      <c r="F324" s="13">
        <f t="shared" si="45"/>
        <v>1.2085154438323809</v>
      </c>
      <c r="G324" s="13">
        <f t="shared" si="46"/>
        <v>0.40658049276906805</v>
      </c>
      <c r="H324" s="13">
        <f t="shared" si="47"/>
        <v>1.171285398307889E-3</v>
      </c>
      <c r="I324" s="13">
        <f t="shared" si="51"/>
        <v>0.18939270041973802</v>
      </c>
      <c r="J324" s="19">
        <f t="shared" si="48"/>
        <v>2.2183290454773954E-4</v>
      </c>
      <c r="K324" s="13">
        <f t="shared" si="52"/>
        <v>1.0718125958064011</v>
      </c>
      <c r="L324" s="13">
        <f t="shared" si="49"/>
        <v>6.9351230021502022E-2</v>
      </c>
      <c r="M324" s="13">
        <f t="shared" si="53"/>
        <v>4.8095931054952775E-3</v>
      </c>
      <c r="N324" s="19">
        <f t="shared" si="50"/>
        <v>5.6334061762689132E-6</v>
      </c>
    </row>
    <row r="325" spans="1:14" x14ac:dyDescent="0.2">
      <c r="A325" s="5">
        <v>323</v>
      </c>
      <c r="B325" s="2" t="str">
        <f>'Исходные данные'!A575</f>
        <v>12.12.2014</v>
      </c>
      <c r="C325" s="2">
        <f>'Исходные данные'!B575</f>
        <v>1169.03</v>
      </c>
      <c r="D325" s="6" t="str">
        <f>'Исходные данные'!A327</f>
        <v>11.12.2015</v>
      </c>
      <c r="E325" s="2">
        <f>'Исходные данные'!B327</f>
        <v>1410.79</v>
      </c>
      <c r="F325" s="13">
        <f t="shared" si="45"/>
        <v>1.2068039314645476</v>
      </c>
      <c r="G325" s="13">
        <f t="shared" si="46"/>
        <v>0.40544570787972228</v>
      </c>
      <c r="H325" s="13">
        <f t="shared" si="47"/>
        <v>1.1680162867918427E-3</v>
      </c>
      <c r="I325" s="13">
        <f t="shared" si="51"/>
        <v>0.18797548605727982</v>
      </c>
      <c r="J325" s="19">
        <f t="shared" si="48"/>
        <v>2.1955842923251576E-4</v>
      </c>
      <c r="K325" s="13">
        <f t="shared" si="52"/>
        <v>1.0702946834594103</v>
      </c>
      <c r="L325" s="13">
        <f t="shared" si="49"/>
        <v>6.7934015659043737E-2</v>
      </c>
      <c r="M325" s="13">
        <f t="shared" si="53"/>
        <v>4.6150304835631938E-3</v>
      </c>
      <c r="N325" s="19">
        <f t="shared" si="50"/>
        <v>5.3904307688426435E-6</v>
      </c>
    </row>
    <row r="326" spans="1:14" x14ac:dyDescent="0.2">
      <c r="A326" s="5">
        <v>324</v>
      </c>
      <c r="B326" s="2" t="str">
        <f>'Исходные данные'!A576</f>
        <v>11.12.2014</v>
      </c>
      <c r="C326" s="2">
        <f>'Исходные данные'!B576</f>
        <v>1170.8699999999999</v>
      </c>
      <c r="D326" s="6" t="str">
        <f>'Исходные данные'!A328</f>
        <v>10.12.2015</v>
      </c>
      <c r="E326" s="2">
        <f>'Исходные данные'!B328</f>
        <v>1414.99</v>
      </c>
      <c r="F326" s="13">
        <f t="shared" si="45"/>
        <v>1.2084945382493362</v>
      </c>
      <c r="G326" s="13">
        <f t="shared" si="46"/>
        <v>0.40431409022729042</v>
      </c>
      <c r="H326" s="13">
        <f t="shared" si="47"/>
        <v>1.1647562995166694E-3</v>
      </c>
      <c r="I326" s="13">
        <f t="shared" si="51"/>
        <v>0.18937540170504491</v>
      </c>
      <c r="J326" s="19">
        <f t="shared" si="48"/>
        <v>2.2057619210945088E-4</v>
      </c>
      <c r="K326" s="13">
        <f t="shared" si="52"/>
        <v>1.0717940549864684</v>
      </c>
      <c r="L326" s="13">
        <f t="shared" si="49"/>
        <v>6.9333931306808927E-2</v>
      </c>
      <c r="M326" s="13">
        <f t="shared" si="53"/>
        <v>4.8071940304572937E-3</v>
      </c>
      <c r="N326" s="19">
        <f t="shared" si="50"/>
        <v>5.5992095299740606E-6</v>
      </c>
    </row>
    <row r="327" spans="1:14" x14ac:dyDescent="0.2">
      <c r="A327" s="5">
        <v>325</v>
      </c>
      <c r="B327" s="2" t="str">
        <f>'Исходные данные'!A577</f>
        <v>10.12.2014</v>
      </c>
      <c r="C327" s="2">
        <f>'Исходные данные'!B577</f>
        <v>1180.1099999999999</v>
      </c>
      <c r="D327" s="6" t="str">
        <f>'Исходные данные'!A329</f>
        <v>09.12.2015</v>
      </c>
      <c r="E327" s="2">
        <f>'Исходные данные'!B329</f>
        <v>1413.84</v>
      </c>
      <c r="F327" s="13">
        <f t="shared" si="45"/>
        <v>1.1980578081704247</v>
      </c>
      <c r="G327" s="13">
        <f t="shared" si="46"/>
        <v>0.40318563097186794</v>
      </c>
      <c r="H327" s="13">
        <f t="shared" si="47"/>
        <v>1.1615054110161911E-3</v>
      </c>
      <c r="I327" s="13">
        <f t="shared" si="51"/>
        <v>0.18070175242759384</v>
      </c>
      <c r="J327" s="19">
        <f t="shared" si="48"/>
        <v>2.0988606322475838E-4</v>
      </c>
      <c r="K327" s="13">
        <f t="shared" si="52"/>
        <v>1.0625378896518032</v>
      </c>
      <c r="L327" s="13">
        <f t="shared" si="49"/>
        <v>6.0660282029357825E-2</v>
      </c>
      <c r="M327" s="13">
        <f t="shared" si="53"/>
        <v>3.6796698158812267E-3</v>
      </c>
      <c r="N327" s="19">
        <f t="shared" si="50"/>
        <v>4.2739564018989965E-6</v>
      </c>
    </row>
    <row r="328" spans="1:14" x14ac:dyDescent="0.2">
      <c r="A328" s="5">
        <v>326</v>
      </c>
      <c r="B328" s="2" t="str">
        <f>'Исходные данные'!A578</f>
        <v>09.12.2014</v>
      </c>
      <c r="C328" s="2">
        <f>'Исходные данные'!B578</f>
        <v>1166.18</v>
      </c>
      <c r="D328" s="6" t="str">
        <f>'Исходные данные'!A330</f>
        <v>08.12.2015</v>
      </c>
      <c r="E328" s="2">
        <f>'Исходные данные'!B330</f>
        <v>1412.93</v>
      </c>
      <c r="F328" s="13">
        <f t="shared" si="45"/>
        <v>1.2115882625323706</v>
      </c>
      <c r="G328" s="13">
        <f t="shared" si="46"/>
        <v>0.40206032129822356</v>
      </c>
      <c r="H328" s="13">
        <f t="shared" si="47"/>
        <v>1.1582635958953095E-3</v>
      </c>
      <c r="I328" s="13">
        <f t="shared" si="51"/>
        <v>0.1919321125475682</v>
      </c>
      <c r="J328" s="19">
        <f t="shared" si="48"/>
        <v>2.2230797884712961E-4</v>
      </c>
      <c r="K328" s="13">
        <f t="shared" si="52"/>
        <v>1.0745378284909204</v>
      </c>
      <c r="L328" s="13">
        <f t="shared" si="49"/>
        <v>7.1890642149332107E-2</v>
      </c>
      <c r="M328" s="13">
        <f t="shared" si="53"/>
        <v>5.1682644286433202E-3</v>
      </c>
      <c r="N328" s="19">
        <f t="shared" si="50"/>
        <v>5.9862125416582293E-6</v>
      </c>
    </row>
    <row r="329" spans="1:14" x14ac:dyDescent="0.2">
      <c r="A329" s="5">
        <v>327</v>
      </c>
      <c r="B329" s="2" t="str">
        <f>'Исходные данные'!A579</f>
        <v>08.12.2014</v>
      </c>
      <c r="C329" s="2">
        <f>'Исходные данные'!B579</f>
        <v>1179.97</v>
      </c>
      <c r="D329" s="6" t="str">
        <f>'Исходные данные'!A331</f>
        <v>07.12.2015</v>
      </c>
      <c r="E329" s="2">
        <f>'Исходные данные'!B331</f>
        <v>1421.21</v>
      </c>
      <c r="F329" s="13">
        <f t="shared" si="45"/>
        <v>1.2044458757426035</v>
      </c>
      <c r="G329" s="13">
        <f t="shared" si="46"/>
        <v>0.40093815241572911</v>
      </c>
      <c r="H329" s="13">
        <f t="shared" si="47"/>
        <v>1.155030828829803E-3</v>
      </c>
      <c r="I329" s="13">
        <f t="shared" si="51"/>
        <v>0.18601960702175474</v>
      </c>
      <c r="J329" s="19">
        <f t="shared" si="48"/>
        <v>2.1485838087693162E-4</v>
      </c>
      <c r="K329" s="13">
        <f t="shared" si="52"/>
        <v>1.0682033623784168</v>
      </c>
      <c r="L329" s="13">
        <f t="shared" si="49"/>
        <v>6.5978136623518813E-2</v>
      </c>
      <c r="M329" s="13">
        <f t="shared" si="53"/>
        <v>4.3531145123117086E-3</v>
      </c>
      <c r="N329" s="19">
        <f t="shared" si="50"/>
        <v>5.0279814631464361E-6</v>
      </c>
    </row>
    <row r="330" spans="1:14" x14ac:dyDescent="0.2">
      <c r="A330" s="5">
        <v>328</v>
      </c>
      <c r="B330" s="2" t="str">
        <f>'Исходные данные'!A580</f>
        <v>05.12.2014</v>
      </c>
      <c r="C330" s="2">
        <f>'Исходные данные'!B580</f>
        <v>1201.82</v>
      </c>
      <c r="D330" s="6" t="str">
        <f>'Исходные данные'!A332</f>
        <v>04.12.2015</v>
      </c>
      <c r="E330" s="2">
        <f>'Исходные данные'!B332</f>
        <v>1427.24</v>
      </c>
      <c r="F330" s="13">
        <f t="shared" si="45"/>
        <v>1.1875655256194773</v>
      </c>
      <c r="G330" s="13">
        <f t="shared" si="46"/>
        <v>0.39981911555829203</v>
      </c>
      <c r="H330" s="13">
        <f t="shared" si="47"/>
        <v>1.1518070845661331E-3</v>
      </c>
      <c r="I330" s="13">
        <f t="shared" si="51"/>
        <v>0.1719054348733618</v>
      </c>
      <c r="J330" s="19">
        <f t="shared" si="48"/>
        <v>1.9800189776256012E-4</v>
      </c>
      <c r="K330" s="13">
        <f t="shared" si="52"/>
        <v>1.0532324557376089</v>
      </c>
      <c r="L330" s="13">
        <f t="shared" si="49"/>
        <v>5.1863964475125687E-2</v>
      </c>
      <c r="M330" s="13">
        <f t="shared" si="53"/>
        <v>2.6898708110770948E-3</v>
      </c>
      <c r="N330" s="19">
        <f t="shared" si="50"/>
        <v>3.0982122567662483E-6</v>
      </c>
    </row>
    <row r="331" spans="1:14" x14ac:dyDescent="0.2">
      <c r="A331" s="5">
        <v>329</v>
      </c>
      <c r="B331" s="2" t="str">
        <f>'Исходные данные'!A581</f>
        <v>04.12.2014</v>
      </c>
      <c r="C331" s="2">
        <f>'Исходные данные'!B581</f>
        <v>1219.68</v>
      </c>
      <c r="D331" s="6" t="str">
        <f>'Исходные данные'!A333</f>
        <v>03.12.2015</v>
      </c>
      <c r="E331" s="2">
        <f>'Исходные данные'!B333</f>
        <v>1432.21</v>
      </c>
      <c r="F331" s="13">
        <f t="shared" si="45"/>
        <v>1.1742506231142595</v>
      </c>
      <c r="G331" s="13">
        <f t="shared" si="46"/>
        <v>0.39870320198428594</v>
      </c>
      <c r="H331" s="13">
        <f t="shared" si="47"/>
        <v>1.1485923379212434E-3</v>
      </c>
      <c r="I331" s="13">
        <f t="shared" si="51"/>
        <v>0.1606301765735467</v>
      </c>
      <c r="J331" s="19">
        <f t="shared" si="48"/>
        <v>1.8449859005131215E-4</v>
      </c>
      <c r="K331" s="13">
        <f t="shared" si="52"/>
        <v>1.04142368631736</v>
      </c>
      <c r="L331" s="13">
        <f t="shared" si="49"/>
        <v>4.0588706175310761E-2</v>
      </c>
      <c r="M331" s="13">
        <f t="shared" si="53"/>
        <v>1.6474430689857066E-3</v>
      </c>
      <c r="N331" s="19">
        <f t="shared" si="50"/>
        <v>1.8922404861984412E-6</v>
      </c>
    </row>
    <row r="332" spans="1:14" x14ac:dyDescent="0.2">
      <c r="A332" s="5">
        <v>330</v>
      </c>
      <c r="B332" s="2" t="str">
        <f>'Исходные данные'!A582</f>
        <v>03.12.2014</v>
      </c>
      <c r="C332" s="2">
        <f>'Исходные данные'!B582</f>
        <v>1214.31</v>
      </c>
      <c r="D332" s="6" t="str">
        <f>'Исходные данные'!A334</f>
        <v>02.12.2015</v>
      </c>
      <c r="E332" s="2">
        <f>'Исходные данные'!B334</f>
        <v>1430.39</v>
      </c>
      <c r="F332" s="13">
        <f t="shared" si="45"/>
        <v>1.1779446764005899</v>
      </c>
      <c r="G332" s="13">
        <f t="shared" si="46"/>
        <v>0.3975904029764829</v>
      </c>
      <c r="H332" s="13">
        <f t="shared" si="47"/>
        <v>1.1453865637823658E-3</v>
      </c>
      <c r="I332" s="13">
        <f t="shared" si="51"/>
        <v>0.16377112012026104</v>
      </c>
      <c r="J332" s="19">
        <f t="shared" si="48"/>
        <v>1.8758124052133487E-4</v>
      </c>
      <c r="K332" s="13">
        <f t="shared" si="52"/>
        <v>1.0446998818033797</v>
      </c>
      <c r="L332" s="13">
        <f t="shared" si="49"/>
        <v>4.3729649722024963E-2</v>
      </c>
      <c r="M332" s="13">
        <f t="shared" si="53"/>
        <v>1.9122822648109943E-3</v>
      </c>
      <c r="N332" s="19">
        <f t="shared" si="50"/>
        <v>2.1903024122738249E-6</v>
      </c>
    </row>
    <row r="333" spans="1:14" x14ac:dyDescent="0.2">
      <c r="A333" s="5">
        <v>331</v>
      </c>
      <c r="B333" s="2" t="str">
        <f>'Исходные данные'!A583</f>
        <v>02.12.2014</v>
      </c>
      <c r="C333" s="2">
        <f>'Исходные данные'!B583</f>
        <v>1203.97</v>
      </c>
      <c r="D333" s="6" t="str">
        <f>'Исходные данные'!A335</f>
        <v>01.12.2015</v>
      </c>
      <c r="E333" s="2">
        <f>'Исходные данные'!B335</f>
        <v>1430.55</v>
      </c>
      <c r="F333" s="13">
        <f t="shared" si="45"/>
        <v>1.188194057991478</v>
      </c>
      <c r="G333" s="13">
        <f t="shared" si="46"/>
        <v>0.39648070984198508</v>
      </c>
      <c r="H333" s="13">
        <f t="shared" si="47"/>
        <v>1.1421897371068222E-3</v>
      </c>
      <c r="I333" s="13">
        <f t="shared" si="51"/>
        <v>0.17243455607821839</v>
      </c>
      <c r="J333" s="19">
        <f t="shared" si="48"/>
        <v>1.9695298027511186E-4</v>
      </c>
      <c r="K333" s="13">
        <f t="shared" si="52"/>
        <v>1.0537898908259404</v>
      </c>
      <c r="L333" s="13">
        <f t="shared" si="49"/>
        <v>5.239308567998243E-2</v>
      </c>
      <c r="M333" s="13">
        <f t="shared" si="53"/>
        <v>2.7450354270699756E-3</v>
      </c>
      <c r="N333" s="19">
        <f t="shared" si="50"/>
        <v>3.1353512927939689E-6</v>
      </c>
    </row>
    <row r="334" spans="1:14" x14ac:dyDescent="0.2">
      <c r="A334" s="5">
        <v>332</v>
      </c>
      <c r="B334" s="2" t="str">
        <f>'Исходные данные'!A584</f>
        <v>01.12.2014</v>
      </c>
      <c r="C334" s="2">
        <f>'Исходные данные'!B584</f>
        <v>1195.9000000000001</v>
      </c>
      <c r="D334" s="6" t="str">
        <f>'Исходные данные'!A336</f>
        <v>30.11.2015</v>
      </c>
      <c r="E334" s="2">
        <f>'Исходные данные'!B336</f>
        <v>1433.99</v>
      </c>
      <c r="F334" s="13">
        <f t="shared" si="45"/>
        <v>1.1990885525545614</v>
      </c>
      <c r="G334" s="13">
        <f t="shared" si="46"/>
        <v>0.3953741139121571</v>
      </c>
      <c r="H334" s="13">
        <f t="shared" si="47"/>
        <v>1.1390018329218306E-3</v>
      </c>
      <c r="I334" s="13">
        <f t="shared" si="51"/>
        <v>0.18156172865979153</v>
      </c>
      <c r="J334" s="19">
        <f t="shared" si="48"/>
        <v>2.0679914173195863E-4</v>
      </c>
      <c r="K334" s="13">
        <f t="shared" si="52"/>
        <v>1.0634520400001604</v>
      </c>
      <c r="L334" s="13">
        <f t="shared" si="49"/>
        <v>6.1520258261555549E-2</v>
      </c>
      <c r="M334" s="13">
        <f t="shared" si="53"/>
        <v>3.7847421765684888E-3</v>
      </c>
      <c r="N334" s="19">
        <f t="shared" si="50"/>
        <v>4.3108282762480671E-6</v>
      </c>
    </row>
    <row r="335" spans="1:14" x14ac:dyDescent="0.2">
      <c r="A335" s="5">
        <v>333</v>
      </c>
      <c r="B335" s="2" t="str">
        <f>'Исходные данные'!A585</f>
        <v>28.11.2014</v>
      </c>
      <c r="C335" s="2">
        <f>'Исходные данные'!B585</f>
        <v>1169.5999999999999</v>
      </c>
      <c r="D335" s="6" t="str">
        <f>'Исходные данные'!A337</f>
        <v>27.11.2015</v>
      </c>
      <c r="E335" s="2">
        <f>'Исходные данные'!B337</f>
        <v>1436.68</v>
      </c>
      <c r="F335" s="13">
        <f t="shared" si="45"/>
        <v>1.2283515731874146</v>
      </c>
      <c r="G335" s="13">
        <f t="shared" si="46"/>
        <v>0.39427060654255791</v>
      </c>
      <c r="H335" s="13">
        <f t="shared" si="47"/>
        <v>1.1358228263243085E-3</v>
      </c>
      <c r="I335" s="13">
        <f t="shared" si="51"/>
        <v>0.20567308613356339</v>
      </c>
      <c r="J335" s="19">
        <f t="shared" si="48"/>
        <v>2.3360818599106693E-4</v>
      </c>
      <c r="K335" s="13">
        <f t="shared" si="52"/>
        <v>1.0894049347403163</v>
      </c>
      <c r="L335" s="13">
        <f t="shared" si="49"/>
        <v>8.5631615735327335E-2</v>
      </c>
      <c r="M335" s="13">
        <f t="shared" si="53"/>
        <v>7.3327736134427531E-3</v>
      </c>
      <c r="N335" s="19">
        <f t="shared" si="50"/>
        <v>8.3287316504168611E-6</v>
      </c>
    </row>
    <row r="336" spans="1:14" x14ac:dyDescent="0.2">
      <c r="A336" s="5">
        <v>334</v>
      </c>
      <c r="B336" s="2" t="str">
        <f>'Исходные данные'!A586</f>
        <v>27.11.2014</v>
      </c>
      <c r="C336" s="2">
        <f>'Исходные данные'!B586</f>
        <v>1161.8699999999999</v>
      </c>
      <c r="D336" s="6" t="str">
        <f>'Исходные данные'!A338</f>
        <v>26.11.2015</v>
      </c>
      <c r="E336" s="2">
        <f>'Исходные данные'!B338</f>
        <v>1449.6</v>
      </c>
      <c r="F336" s="13">
        <f t="shared" si="45"/>
        <v>1.2476438844276898</v>
      </c>
      <c r="G336" s="13">
        <f t="shared" si="46"/>
        <v>0.39317017911287361</v>
      </c>
      <c r="H336" s="13">
        <f t="shared" si="47"/>
        <v>1.1326526924806792E-3</v>
      </c>
      <c r="I336" s="13">
        <f t="shared" si="51"/>
        <v>0.22125688021118478</v>
      </c>
      <c r="J336" s="19">
        <f t="shared" si="48"/>
        <v>2.5060720110107353E-4</v>
      </c>
      <c r="K336" s="13">
        <f t="shared" si="52"/>
        <v>1.1065149702761239</v>
      </c>
      <c r="L336" s="13">
        <f t="shared" si="49"/>
        <v>0.10121540981294869</v>
      </c>
      <c r="M336" s="13">
        <f t="shared" si="53"/>
        <v>1.0244559183603142E-2</v>
      </c>
      <c r="N336" s="19">
        <f t="shared" si="50"/>
        <v>1.1603527542585767E-5</v>
      </c>
    </row>
    <row r="337" spans="1:14" x14ac:dyDescent="0.2">
      <c r="A337" s="5">
        <v>335</v>
      </c>
      <c r="B337" s="2" t="str">
        <f>'Исходные данные'!A587</f>
        <v>26.11.2014</v>
      </c>
      <c r="C337" s="2">
        <f>'Исходные данные'!B587</f>
        <v>1160.78</v>
      </c>
      <c r="D337" s="6" t="str">
        <f>'Исходные данные'!A339</f>
        <v>25.11.2015</v>
      </c>
      <c r="E337" s="2">
        <f>'Исходные данные'!B339</f>
        <v>1443.06</v>
      </c>
      <c r="F337" s="13">
        <f t="shared" si="45"/>
        <v>1.2431813091197299</v>
      </c>
      <c r="G337" s="13">
        <f t="shared" si="46"/>
        <v>0.39207282302684998</v>
      </c>
      <c r="H337" s="13">
        <f t="shared" si="47"/>
        <v>1.1294914066266779E-3</v>
      </c>
      <c r="I337" s="13">
        <f t="shared" si="51"/>
        <v>0.21767366602637508</v>
      </c>
      <c r="J337" s="19">
        <f t="shared" si="48"/>
        <v>2.458605352257161E-4</v>
      </c>
      <c r="K337" s="13">
        <f t="shared" si="52"/>
        <v>1.1025571851694329</v>
      </c>
      <c r="L337" s="13">
        <f t="shared" si="49"/>
        <v>9.7632195628139171E-2</v>
      </c>
      <c r="M337" s="13">
        <f t="shared" si="53"/>
        <v>9.5320456231712293E-3</v>
      </c>
      <c r="N337" s="19">
        <f t="shared" si="50"/>
        <v>1.0766363618945339E-5</v>
      </c>
    </row>
    <row r="338" spans="1:14" x14ac:dyDescent="0.2">
      <c r="A338" s="5">
        <v>336</v>
      </c>
      <c r="B338" s="2" t="str">
        <f>'Исходные данные'!A588</f>
        <v>25.11.2014</v>
      </c>
      <c r="C338" s="2">
        <f>'Исходные данные'!B588</f>
        <v>1161.74</v>
      </c>
      <c r="D338" s="6" t="str">
        <f>'Исходные данные'!A340</f>
        <v>24.11.2015</v>
      </c>
      <c r="E338" s="2">
        <f>'Исходные данные'!B340</f>
        <v>1441.37</v>
      </c>
      <c r="F338" s="13">
        <f t="shared" si="45"/>
        <v>1.2406992958837604</v>
      </c>
      <c r="G338" s="13">
        <f t="shared" si="46"/>
        <v>0.39097852971222541</v>
      </c>
      <c r="H338" s="13">
        <f t="shared" si="47"/>
        <v>1.1263389440671577E-3</v>
      </c>
      <c r="I338" s="13">
        <f t="shared" si="51"/>
        <v>0.21567516895122218</v>
      </c>
      <c r="J338" s="19">
        <f t="shared" si="48"/>
        <v>2.4292334205802544E-4</v>
      </c>
      <c r="K338" s="13">
        <f t="shared" si="52"/>
        <v>1.1003559281951452</v>
      </c>
      <c r="L338" s="13">
        <f t="shared" si="49"/>
        <v>9.563369855298616E-2</v>
      </c>
      <c r="M338" s="13">
        <f t="shared" si="53"/>
        <v>9.1458042989234194E-3</v>
      </c>
      <c r="N338" s="19">
        <f t="shared" si="50"/>
        <v>1.0301275556694275E-5</v>
      </c>
    </row>
    <row r="339" spans="1:14" x14ac:dyDescent="0.2">
      <c r="A339" s="5">
        <v>337</v>
      </c>
      <c r="B339" s="2" t="str">
        <f>'Исходные данные'!A589</f>
        <v>24.11.2014</v>
      </c>
      <c r="C339" s="2">
        <f>'Исходные данные'!B589</f>
        <v>1163.5899999999999</v>
      </c>
      <c r="D339" s="6" t="str">
        <f>'Исходные данные'!A341</f>
        <v>23.11.2015</v>
      </c>
      <c r="E339" s="2">
        <f>'Исходные данные'!B341</f>
        <v>1447.55</v>
      </c>
      <c r="F339" s="13">
        <f t="shared" si="45"/>
        <v>1.2440378483830214</v>
      </c>
      <c r="G339" s="13">
        <f t="shared" si="46"/>
        <v>0.3898872906206638</v>
      </c>
      <c r="H339" s="13">
        <f t="shared" si="47"/>
        <v>1.1231952801758977E-3</v>
      </c>
      <c r="I339" s="13">
        <f t="shared" si="51"/>
        <v>0.21836241859935862</v>
      </c>
      <c r="J339" s="19">
        <f t="shared" si="48"/>
        <v>2.4526363793859324E-4</v>
      </c>
      <c r="K339" s="13">
        <f t="shared" si="52"/>
        <v>1.1033168358432275</v>
      </c>
      <c r="L339" s="13">
        <f t="shared" si="49"/>
        <v>9.8320948201122554E-2</v>
      </c>
      <c r="M339" s="13">
        <f t="shared" si="53"/>
        <v>9.6670088551678163E-3</v>
      </c>
      <c r="N339" s="19">
        <f t="shared" si="50"/>
        <v>1.08579387195431E-5</v>
      </c>
    </row>
    <row r="340" spans="1:14" x14ac:dyDescent="0.2">
      <c r="A340" s="5">
        <v>338</v>
      </c>
      <c r="B340" s="2" t="str">
        <f>'Исходные данные'!A590</f>
        <v>21.11.2014</v>
      </c>
      <c r="C340" s="2">
        <f>'Исходные данные'!B590</f>
        <v>1169.05</v>
      </c>
      <c r="D340" s="6" t="str">
        <f>'Исходные данные'!A342</f>
        <v>20.11.2015</v>
      </c>
      <c r="E340" s="2">
        <f>'Исходные данные'!B342</f>
        <v>1434.87</v>
      </c>
      <c r="F340" s="13">
        <f t="shared" si="45"/>
        <v>1.2273812069629186</v>
      </c>
      <c r="G340" s="13">
        <f t="shared" si="46"/>
        <v>0.38879909722768774</v>
      </c>
      <c r="H340" s="13">
        <f t="shared" si="47"/>
        <v>1.1200603903954085E-3</v>
      </c>
      <c r="I340" s="13">
        <f t="shared" si="51"/>
        <v>0.20488279959844591</v>
      </c>
      <c r="J340" s="19">
        <f t="shared" si="48"/>
        <v>2.2948110850353956E-4</v>
      </c>
      <c r="K340" s="13">
        <f t="shared" si="52"/>
        <v>1.0885443327949562</v>
      </c>
      <c r="L340" s="13">
        <f t="shared" si="49"/>
        <v>8.4841329200209883E-2</v>
      </c>
      <c r="M340" s="13">
        <f t="shared" si="53"/>
        <v>7.1980511404583789E-3</v>
      </c>
      <c r="N340" s="19">
        <f t="shared" si="50"/>
        <v>8.0622519704679263E-6</v>
      </c>
    </row>
    <row r="341" spans="1:14" x14ac:dyDescent="0.2">
      <c r="A341" s="5">
        <v>339</v>
      </c>
      <c r="B341" s="2" t="str">
        <f>'Исходные данные'!A591</f>
        <v>20.11.2014</v>
      </c>
      <c r="C341" s="2">
        <f>'Исходные данные'!B591</f>
        <v>1171.0999999999999</v>
      </c>
      <c r="D341" s="6" t="str">
        <f>'Исходные данные'!A343</f>
        <v>19.11.2015</v>
      </c>
      <c r="E341" s="2">
        <f>'Исходные данные'!B343</f>
        <v>1440.92</v>
      </c>
      <c r="F341" s="13">
        <f t="shared" si="45"/>
        <v>1.230398770386816</v>
      </c>
      <c r="G341" s="13">
        <f t="shared" si="46"/>
        <v>0.38771394103261214</v>
      </c>
      <c r="H341" s="13">
        <f t="shared" si="47"/>
        <v>1.116934250236743E-3</v>
      </c>
      <c r="I341" s="13">
        <f t="shared" si="51"/>
        <v>0.20733832040822295</v>
      </c>
      <c r="J341" s="19">
        <f t="shared" si="48"/>
        <v>2.3158327145050408E-4</v>
      </c>
      <c r="K341" s="13">
        <f t="shared" si="52"/>
        <v>1.091220560478172</v>
      </c>
      <c r="L341" s="13">
        <f t="shared" si="49"/>
        <v>8.7296850009987007E-2</v>
      </c>
      <c r="M341" s="13">
        <f t="shared" si="53"/>
        <v>7.620740021666161E-3</v>
      </c>
      <c r="N341" s="19">
        <f t="shared" si="50"/>
        <v>8.5118655423488348E-6</v>
      </c>
    </row>
    <row r="342" spans="1:14" x14ac:dyDescent="0.2">
      <c r="A342" s="5">
        <v>340</v>
      </c>
      <c r="B342" s="2" t="str">
        <f>'Исходные данные'!A592</f>
        <v>19.11.2014</v>
      </c>
      <c r="C342" s="2">
        <f>'Исходные данные'!B592</f>
        <v>1160.1400000000001</v>
      </c>
      <c r="D342" s="6" t="str">
        <f>'Исходные данные'!A344</f>
        <v>18.11.2015</v>
      </c>
      <c r="E342" s="2">
        <f>'Исходные данные'!B344</f>
        <v>1435.75</v>
      </c>
      <c r="F342" s="13">
        <f t="shared" si="45"/>
        <v>1.2375661558087816</v>
      </c>
      <c r="G342" s="13">
        <f t="shared" si="46"/>
        <v>0.38663181355847798</v>
      </c>
      <c r="H342" s="13">
        <f t="shared" si="47"/>
        <v>1.1138168352793042E-3</v>
      </c>
      <c r="I342" s="13">
        <f t="shared" si="51"/>
        <v>0.21314667327123357</v>
      </c>
      <c r="J342" s="19">
        <f t="shared" si="48"/>
        <v>2.3740635307327722E-4</v>
      </c>
      <c r="K342" s="13">
        <f t="shared" si="52"/>
        <v>1.0975771974690083</v>
      </c>
      <c r="L342" s="13">
        <f t="shared" si="49"/>
        <v>9.3105202872997617E-2</v>
      </c>
      <c r="M342" s="13">
        <f t="shared" si="53"/>
        <v>8.6685788020220353E-3</v>
      </c>
      <c r="N342" s="19">
        <f t="shared" si="50"/>
        <v>9.6552090076374453E-6</v>
      </c>
    </row>
    <row r="343" spans="1:14" x14ac:dyDescent="0.2">
      <c r="A343" s="5">
        <v>341</v>
      </c>
      <c r="B343" s="2" t="str">
        <f>'Исходные данные'!A593</f>
        <v>18.11.2014</v>
      </c>
      <c r="C343" s="2">
        <f>'Исходные данные'!B593</f>
        <v>1159.29</v>
      </c>
      <c r="D343" s="6" t="str">
        <f>'Исходные данные'!A345</f>
        <v>17.11.2015</v>
      </c>
      <c r="E343" s="2">
        <f>'Исходные данные'!B345</f>
        <v>1426.85</v>
      </c>
      <c r="F343" s="13">
        <f t="shared" si="45"/>
        <v>1.2307964357494674</v>
      </c>
      <c r="G343" s="13">
        <f t="shared" si="46"/>
        <v>0.38555270635198519</v>
      </c>
      <c r="H343" s="13">
        <f t="shared" si="47"/>
        <v>1.1107081211706523E-3</v>
      </c>
      <c r="I343" s="13">
        <f t="shared" si="51"/>
        <v>0.20766146858039594</v>
      </c>
      <c r="J343" s="19">
        <f t="shared" si="48"/>
        <v>2.3065127960647001E-4</v>
      </c>
      <c r="K343" s="13">
        <f t="shared" si="52"/>
        <v>1.0915732433890779</v>
      </c>
      <c r="L343" s="13">
        <f t="shared" si="49"/>
        <v>8.7619998182159917E-2</v>
      </c>
      <c r="M343" s="13">
        <f t="shared" si="53"/>
        <v>7.6772640814417002E-3</v>
      </c>
      <c r="N343" s="19">
        <f t="shared" si="50"/>
        <v>8.5271995636290444E-6</v>
      </c>
    </row>
    <row r="344" spans="1:14" x14ac:dyDescent="0.2">
      <c r="A344" s="5">
        <v>342</v>
      </c>
      <c r="B344" s="2" t="str">
        <f>'Исходные данные'!A594</f>
        <v>17.11.2014</v>
      </c>
      <c r="C344" s="2">
        <f>'Исходные данные'!B594</f>
        <v>1157.05</v>
      </c>
      <c r="D344" s="6" t="str">
        <f>'Исходные данные'!A346</f>
        <v>16.11.2015</v>
      </c>
      <c r="E344" s="2">
        <f>'Исходные данные'!B346</f>
        <v>1414.51</v>
      </c>
      <c r="F344" s="13">
        <f t="shared" si="45"/>
        <v>1.2225141523702521</v>
      </c>
      <c r="G344" s="13">
        <f t="shared" si="46"/>
        <v>0.38447661098342784</v>
      </c>
      <c r="H344" s="13">
        <f t="shared" si="47"/>
        <v>1.1076080836263183E-3</v>
      </c>
      <c r="I344" s="13">
        <f t="shared" si="51"/>
        <v>0.20090951888086522</v>
      </c>
      <c r="J344" s="19">
        <f t="shared" si="48"/>
        <v>2.2252900718992073E-4</v>
      </c>
      <c r="K344" s="13">
        <f t="shared" si="52"/>
        <v>1.0842278216212513</v>
      </c>
      <c r="L344" s="13">
        <f t="shared" si="49"/>
        <v>8.0868048482629212E-2</v>
      </c>
      <c r="M344" s="13">
        <f t="shared" si="53"/>
        <v>6.5396412653888625E-3</v>
      </c>
      <c r="N344" s="19">
        <f t="shared" si="50"/>
        <v>7.2433595295609493E-6</v>
      </c>
    </row>
    <row r="345" spans="1:14" x14ac:dyDescent="0.2">
      <c r="A345" s="5">
        <v>343</v>
      </c>
      <c r="B345" s="2" t="str">
        <f>'Исходные данные'!A595</f>
        <v>14.11.2014</v>
      </c>
      <c r="C345" s="2">
        <f>'Исходные данные'!B595</f>
        <v>1151.3499999999999</v>
      </c>
      <c r="D345" s="6" t="str">
        <f>'Исходные данные'!A347</f>
        <v>13.11.2015</v>
      </c>
      <c r="E345" s="2">
        <f>'Исходные данные'!B347</f>
        <v>1409.73</v>
      </c>
      <c r="F345" s="13">
        <f t="shared" si="45"/>
        <v>1.2244148173882834</v>
      </c>
      <c r="G345" s="13">
        <f t="shared" si="46"/>
        <v>0.38340351904662751</v>
      </c>
      <c r="H345" s="13">
        <f t="shared" si="47"/>
        <v>1.1045166984296111E-3</v>
      </c>
      <c r="I345" s="13">
        <f t="shared" si="51"/>
        <v>0.20246302977045486</v>
      </c>
      <c r="J345" s="19">
        <f t="shared" si="48"/>
        <v>2.2362379719611885E-4</v>
      </c>
      <c r="K345" s="13">
        <f t="shared" si="52"/>
        <v>1.0859134903622931</v>
      </c>
      <c r="L345" s="13">
        <f t="shared" si="49"/>
        <v>8.2421559372218789E-2</v>
      </c>
      <c r="M345" s="13">
        <f t="shared" si="53"/>
        <v>6.7933134493481798E-3</v>
      </c>
      <c r="N345" s="19">
        <f t="shared" si="50"/>
        <v>7.5033281424715242E-6</v>
      </c>
    </row>
    <row r="346" spans="1:14" x14ac:dyDescent="0.2">
      <c r="A346" s="5">
        <v>344</v>
      </c>
      <c r="B346" s="2" t="str">
        <f>'Исходные данные'!A596</f>
        <v>13.11.2014</v>
      </c>
      <c r="C346" s="2">
        <f>'Исходные данные'!B596</f>
        <v>1153.7</v>
      </c>
      <c r="D346" s="6" t="str">
        <f>'Исходные данные'!A348</f>
        <v>12.11.2015</v>
      </c>
      <c r="E346" s="2">
        <f>'Исходные данные'!B348</f>
        <v>1410.37</v>
      </c>
      <c r="F346" s="13">
        <f t="shared" si="45"/>
        <v>1.2224755135650514</v>
      </c>
      <c r="G346" s="13">
        <f t="shared" si="46"/>
        <v>0.38233342215886762</v>
      </c>
      <c r="H346" s="13">
        <f t="shared" si="47"/>
        <v>1.1014339414314297E-3</v>
      </c>
      <c r="I346" s="13">
        <f t="shared" si="51"/>
        <v>0.20087791236265187</v>
      </c>
      <c r="J346" s="19">
        <f t="shared" si="48"/>
        <v>2.2125375076011299E-4</v>
      </c>
      <c r="K346" s="13">
        <f t="shared" si="52"/>
        <v>1.0841935534964107</v>
      </c>
      <c r="L346" s="13">
        <f t="shared" si="49"/>
        <v>8.0836441964415806E-2</v>
      </c>
      <c r="M346" s="13">
        <f t="shared" si="53"/>
        <v>6.534530349466358E-3</v>
      </c>
      <c r="N346" s="19">
        <f t="shared" si="50"/>
        <v>7.197353518216029E-6</v>
      </c>
    </row>
    <row r="347" spans="1:14" x14ac:dyDescent="0.2">
      <c r="A347" s="5">
        <v>345</v>
      </c>
      <c r="B347" s="2" t="str">
        <f>'Исходные данные'!A597</f>
        <v>12.11.2014</v>
      </c>
      <c r="C347" s="2">
        <f>'Исходные данные'!B597</f>
        <v>1158.72</v>
      </c>
      <c r="D347" s="6" t="str">
        <f>'Исходные данные'!A349</f>
        <v>11.11.2015</v>
      </c>
      <c r="E347" s="2">
        <f>'Исходные данные'!B349</f>
        <v>1411.03</v>
      </c>
      <c r="F347" s="13">
        <f t="shared" si="45"/>
        <v>1.2177488953327809</v>
      </c>
      <c r="G347" s="13">
        <f t="shared" si="46"/>
        <v>0.38126631196082839</v>
      </c>
      <c r="H347" s="13">
        <f t="shared" si="47"/>
        <v>1.0983597885500748E-3</v>
      </c>
      <c r="I347" s="13">
        <f t="shared" si="51"/>
        <v>0.19700398656616952</v>
      </c>
      <c r="J347" s="19">
        <f t="shared" si="48"/>
        <v>2.1638125702833972E-4</v>
      </c>
      <c r="K347" s="13">
        <f t="shared" si="52"/>
        <v>1.0800015930355245</v>
      </c>
      <c r="L347" s="13">
        <f t="shared" si="49"/>
        <v>7.6962516167933481E-2</v>
      </c>
      <c r="M347" s="13">
        <f t="shared" si="53"/>
        <v>5.9232288948994159E-3</v>
      </c>
      <c r="N347" s="19">
        <f t="shared" si="50"/>
        <v>6.5058364365354155E-6</v>
      </c>
    </row>
    <row r="348" spans="1:14" x14ac:dyDescent="0.2">
      <c r="A348" s="5">
        <v>346</v>
      </c>
      <c r="B348" s="2" t="str">
        <f>'Исходные данные'!A598</f>
        <v>11.11.2014</v>
      </c>
      <c r="C348" s="2">
        <f>'Исходные данные'!B598</f>
        <v>1163.32</v>
      </c>
      <c r="D348" s="6" t="str">
        <f>'Исходные данные'!A350</f>
        <v>10.11.2015</v>
      </c>
      <c r="E348" s="2">
        <f>'Исходные данные'!B350</f>
        <v>1411.56</v>
      </c>
      <c r="F348" s="13">
        <f t="shared" si="45"/>
        <v>1.2133892652064779</v>
      </c>
      <c r="G348" s="13">
        <f t="shared" si="46"/>
        <v>0.38020218011652113</v>
      </c>
      <c r="H348" s="13">
        <f t="shared" si="47"/>
        <v>1.0952942157710594E-3</v>
      </c>
      <c r="I348" s="13">
        <f t="shared" si="51"/>
        <v>0.19341748961572003</v>
      </c>
      <c r="J348" s="19">
        <f t="shared" si="48"/>
        <v>2.1184905760505707E-4</v>
      </c>
      <c r="K348" s="13">
        <f t="shared" si="52"/>
        <v>1.076135108327964</v>
      </c>
      <c r="L348" s="13">
        <f t="shared" si="49"/>
        <v>7.3376019217483976E-2</v>
      </c>
      <c r="M348" s="13">
        <f t="shared" si="53"/>
        <v>5.3840401962045713E-3</v>
      </c>
      <c r="N348" s="19">
        <f t="shared" si="50"/>
        <v>5.8971080843817467E-6</v>
      </c>
    </row>
    <row r="349" spans="1:14" x14ac:dyDescent="0.2">
      <c r="A349" s="5">
        <v>347</v>
      </c>
      <c r="B349" s="2" t="str">
        <f>'Исходные данные'!A599</f>
        <v>10.11.2014</v>
      </c>
      <c r="C349" s="2">
        <f>'Исходные данные'!B599</f>
        <v>1153.05</v>
      </c>
      <c r="D349" s="6" t="str">
        <f>'Исходные данные'!A351</f>
        <v>09.11.2015</v>
      </c>
      <c r="E349" s="2">
        <f>'Исходные данные'!B351</f>
        <v>1414.77</v>
      </c>
      <c r="F349" s="13">
        <f t="shared" si="45"/>
        <v>1.2269806166254715</v>
      </c>
      <c r="G349" s="13">
        <f t="shared" si="46"/>
        <v>0.37914101831322344</v>
      </c>
      <c r="H349" s="13">
        <f t="shared" si="47"/>
        <v>1.0922371991469227E-3</v>
      </c>
      <c r="I349" s="13">
        <f t="shared" si="51"/>
        <v>0.20455636823274076</v>
      </c>
      <c r="J349" s="19">
        <f t="shared" si="48"/>
        <v>2.2342407470619531E-4</v>
      </c>
      <c r="K349" s="13">
        <f t="shared" si="52"/>
        <v>1.088189055771708</v>
      </c>
      <c r="L349" s="13">
        <f t="shared" si="49"/>
        <v>8.4514897834504638E-2</v>
      </c>
      <c r="M349" s="13">
        <f t="shared" si="53"/>
        <v>7.1427679559767495E-3</v>
      </c>
      <c r="N349" s="19">
        <f t="shared" si="50"/>
        <v>7.8015968663924349E-6</v>
      </c>
    </row>
    <row r="350" spans="1:14" x14ac:dyDescent="0.2">
      <c r="A350" s="5">
        <v>348</v>
      </c>
      <c r="B350" s="2" t="str">
        <f>'Исходные данные'!A600</f>
        <v>07.11.2014</v>
      </c>
      <c r="C350" s="2">
        <f>'Исходные данные'!B600</f>
        <v>1152.97</v>
      </c>
      <c r="D350" s="6" t="str">
        <f>'Исходные данные'!A352</f>
        <v>06.11.2015</v>
      </c>
      <c r="E350" s="2">
        <f>'Исходные данные'!B352</f>
        <v>1417.59</v>
      </c>
      <c r="F350" s="13">
        <f t="shared" si="45"/>
        <v>1.2295116091485467</v>
      </c>
      <c r="G350" s="13">
        <f t="shared" si="46"/>
        <v>0.37808281826141393</v>
      </c>
      <c r="H350" s="13">
        <f t="shared" si="47"/>
        <v>1.0891887147970426E-3</v>
      </c>
      <c r="I350" s="13">
        <f t="shared" si="51"/>
        <v>0.20661702479996569</v>
      </c>
      <c r="J350" s="19">
        <f t="shared" si="48"/>
        <v>2.2504493169706329E-4</v>
      </c>
      <c r="K350" s="13">
        <f t="shared" si="52"/>
        <v>1.0904337516752385</v>
      </c>
      <c r="L350" s="13">
        <f t="shared" si="49"/>
        <v>8.6575554401729593E-2</v>
      </c>
      <c r="M350" s="13">
        <f t="shared" si="53"/>
        <v>7.4953266199668332E-3</v>
      </c>
      <c r="N350" s="19">
        <f t="shared" si="50"/>
        <v>8.1638251681857369E-6</v>
      </c>
    </row>
    <row r="351" spans="1:14" x14ac:dyDescent="0.2">
      <c r="A351" s="5">
        <v>349</v>
      </c>
      <c r="B351" s="2" t="str">
        <f>'Исходные данные'!A601</f>
        <v>06.11.2014</v>
      </c>
      <c r="C351" s="2">
        <f>'Исходные данные'!B601</f>
        <v>1153.73</v>
      </c>
      <c r="D351" s="6" t="str">
        <f>'Исходные данные'!A353</f>
        <v>05.11.2015</v>
      </c>
      <c r="E351" s="2">
        <f>'Исходные данные'!B353</f>
        <v>1421.98</v>
      </c>
      <c r="F351" s="13">
        <f t="shared" si="45"/>
        <v>1.2325067390117272</v>
      </c>
      <c r="G351" s="13">
        <f t="shared" si="46"/>
        <v>0.37702757169470774</v>
      </c>
      <c r="H351" s="13">
        <f t="shared" si="47"/>
        <v>1.0861487389074477E-3</v>
      </c>
      <c r="I351" s="13">
        <f t="shared" si="51"/>
        <v>0.20905009467775371</v>
      </c>
      <c r="J351" s="19">
        <f t="shared" si="48"/>
        <v>2.2705949670272474E-4</v>
      </c>
      <c r="K351" s="13">
        <f t="shared" si="52"/>
        <v>1.0930900834000965</v>
      </c>
      <c r="L351" s="13">
        <f t="shared" si="49"/>
        <v>8.9008624279517654E-2</v>
      </c>
      <c r="M351" s="13">
        <f t="shared" si="53"/>
        <v>7.9225351961323322E-3</v>
      </c>
      <c r="N351" s="19">
        <f t="shared" si="50"/>
        <v>8.6050516122290015E-6</v>
      </c>
    </row>
    <row r="352" spans="1:14" x14ac:dyDescent="0.2">
      <c r="A352" s="5">
        <v>350</v>
      </c>
      <c r="B352" s="2" t="str">
        <f>'Исходные данные'!A602</f>
        <v>05.11.2014</v>
      </c>
      <c r="C352" s="2">
        <f>'Исходные данные'!B602</f>
        <v>1141.57</v>
      </c>
      <c r="D352" s="6" t="str">
        <f>'Исходные данные'!A354</f>
        <v>03.11.2015</v>
      </c>
      <c r="E352" s="2">
        <f>'Исходные данные'!B354</f>
        <v>1415.93</v>
      </c>
      <c r="F352" s="13">
        <f t="shared" si="45"/>
        <v>1.2403356780574122</v>
      </c>
      <c r="G352" s="13">
        <f t="shared" si="46"/>
        <v>0.37597527036979184</v>
      </c>
      <c r="H352" s="13">
        <f t="shared" si="47"/>
        <v>1.0831172477306339E-3</v>
      </c>
      <c r="I352" s="13">
        <f t="shared" si="51"/>
        <v>0.21538205109293257</v>
      </c>
      <c r="J352" s="19">
        <f t="shared" si="48"/>
        <v>2.332840143903559E-4</v>
      </c>
      <c r="K352" s="13">
        <f t="shared" si="52"/>
        <v>1.1000334414877317</v>
      </c>
      <c r="L352" s="13">
        <f t="shared" si="49"/>
        <v>9.5340580694696517E-2</v>
      </c>
      <c r="M352" s="13">
        <f t="shared" si="53"/>
        <v>9.089826327201931E-3</v>
      </c>
      <c r="N352" s="19">
        <f t="shared" si="50"/>
        <v>9.8453476738684121E-6</v>
      </c>
    </row>
    <row r="353" spans="1:14" x14ac:dyDescent="0.2">
      <c r="A353" s="5">
        <v>351</v>
      </c>
      <c r="B353" s="2" t="str">
        <f>'Исходные данные'!A603</f>
        <v>31.10.2014</v>
      </c>
      <c r="C353" s="2">
        <f>'Исходные данные'!B603</f>
        <v>1133.51</v>
      </c>
      <c r="D353" s="6" t="str">
        <f>'Исходные данные'!A355</f>
        <v>02.11.2015</v>
      </c>
      <c r="E353" s="2">
        <f>'Исходные данные'!B355</f>
        <v>1405.18</v>
      </c>
      <c r="F353" s="13">
        <f t="shared" si="45"/>
        <v>1.23967146297783</v>
      </c>
      <c r="G353" s="13">
        <f t="shared" si="46"/>
        <v>0.37492590606636078</v>
      </c>
      <c r="H353" s="13">
        <f t="shared" si="47"/>
        <v>1.080094217585377E-3</v>
      </c>
      <c r="I353" s="13">
        <f t="shared" si="51"/>
        <v>0.21484639530027491</v>
      </c>
      <c r="J353" s="19">
        <f t="shared" si="48"/>
        <v>2.3205434923288904E-4</v>
      </c>
      <c r="K353" s="13">
        <f t="shared" si="52"/>
        <v>1.0994443599892256</v>
      </c>
      <c r="L353" s="13">
        <f t="shared" si="49"/>
        <v>9.480492490203897E-2</v>
      </c>
      <c r="M353" s="13">
        <f t="shared" si="53"/>
        <v>8.9879737856812403E-3</v>
      </c>
      <c r="N353" s="19">
        <f t="shared" si="50"/>
        <v>9.707858513723259E-6</v>
      </c>
    </row>
    <row r="354" spans="1:14" x14ac:dyDescent="0.2">
      <c r="A354" s="5">
        <v>352</v>
      </c>
      <c r="B354" s="2" t="str">
        <f>'Исходные данные'!A604</f>
        <v>30.10.2014</v>
      </c>
      <c r="C354" s="2">
        <f>'Исходные данные'!B604</f>
        <v>1122.68</v>
      </c>
      <c r="D354" s="6" t="str">
        <f>'Исходные данные'!A356</f>
        <v>30.10.2015</v>
      </c>
      <c r="E354" s="2">
        <f>'Исходные данные'!B356</f>
        <v>1397.32</v>
      </c>
      <c r="F354" s="13">
        <f t="shared" si="45"/>
        <v>1.2446289236469874</v>
      </c>
      <c r="G354" s="13">
        <f t="shared" si="46"/>
        <v>0.37387947058705212</v>
      </c>
      <c r="H354" s="13">
        <f t="shared" si="47"/>
        <v>1.0770796248565475E-3</v>
      </c>
      <c r="I354" s="13">
        <f t="shared" si="51"/>
        <v>0.21883743219436708</v>
      </c>
      <c r="J354" s="19">
        <f t="shared" si="48"/>
        <v>2.3570533937247902E-4</v>
      </c>
      <c r="K354" s="13">
        <f t="shared" si="52"/>
        <v>1.1038410508346217</v>
      </c>
      <c r="L354" s="13">
        <f t="shared" si="49"/>
        <v>9.8795961796131065E-2</v>
      </c>
      <c r="M354" s="13">
        <f t="shared" si="53"/>
        <v>9.7606420672225816E-3</v>
      </c>
      <c r="N354" s="19">
        <f t="shared" si="50"/>
        <v>1.0512988696123134E-5</v>
      </c>
    </row>
    <row r="355" spans="1:14" x14ac:dyDescent="0.2">
      <c r="A355" s="5">
        <v>353</v>
      </c>
      <c r="B355" s="2" t="str">
        <f>'Исходные данные'!A605</f>
        <v>29.10.2014</v>
      </c>
      <c r="C355" s="2">
        <f>'Исходные данные'!B605</f>
        <v>1116.6400000000001</v>
      </c>
      <c r="D355" s="6" t="str">
        <f>'Исходные данные'!A357</f>
        <v>29.10.2015</v>
      </c>
      <c r="E355" s="2">
        <f>'Исходные данные'!B357</f>
        <v>1396.67</v>
      </c>
      <c r="F355" s="13">
        <f t="shared" si="45"/>
        <v>1.2507791230835363</v>
      </c>
      <c r="G355" s="13">
        <f t="shared" si="46"/>
        <v>0.37283595575738299</v>
      </c>
      <c r="H355" s="13">
        <f t="shared" si="47"/>
        <v>1.0740734459949281E-3</v>
      </c>
      <c r="I355" s="13">
        <f t="shared" si="51"/>
        <v>0.2237666556112291</v>
      </c>
      <c r="J355" s="19">
        <f t="shared" si="48"/>
        <v>2.4034182289111317E-4</v>
      </c>
      <c r="K355" s="13">
        <f t="shared" si="52"/>
        <v>1.1092955621993343</v>
      </c>
      <c r="L355" s="13">
        <f t="shared" si="49"/>
        <v>0.10372518521299298</v>
      </c>
      <c r="M355" s="13">
        <f t="shared" si="53"/>
        <v>1.0758914047469689E-2</v>
      </c>
      <c r="N355" s="19">
        <f t="shared" si="50"/>
        <v>1.1555863886129009E-5</v>
      </c>
    </row>
    <row r="356" spans="1:14" x14ac:dyDescent="0.2">
      <c r="A356" s="5">
        <v>354</v>
      </c>
      <c r="B356" s="2" t="str">
        <f>'Исходные данные'!A606</f>
        <v>28.10.2014</v>
      </c>
      <c r="C356" s="2">
        <f>'Исходные данные'!B606</f>
        <v>1109.1199999999999</v>
      </c>
      <c r="D356" s="6" t="str">
        <f>'Исходные данные'!A358</f>
        <v>28.10.2015</v>
      </c>
      <c r="E356" s="2">
        <f>'Исходные данные'!B358</f>
        <v>1393.82</v>
      </c>
      <c r="F356" s="13">
        <f t="shared" si="45"/>
        <v>1.2566899884593192</v>
      </c>
      <c r="G356" s="13">
        <f t="shared" si="46"/>
        <v>0.37179535342568543</v>
      </c>
      <c r="H356" s="13">
        <f t="shared" si="47"/>
        <v>1.0710756575170268E-3</v>
      </c>
      <c r="I356" s="13">
        <f t="shared" si="51"/>
        <v>0.22848127107529539</v>
      </c>
      <c r="J356" s="19">
        <f t="shared" si="48"/>
        <v>2.4472072764729808E-4</v>
      </c>
      <c r="K356" s="13">
        <f t="shared" si="52"/>
        <v>1.1145378120971015</v>
      </c>
      <c r="L356" s="13">
        <f t="shared" si="49"/>
        <v>0.10843980067705947</v>
      </c>
      <c r="M356" s="13">
        <f t="shared" si="53"/>
        <v>1.1759190370880378E-2</v>
      </c>
      <c r="N356" s="19">
        <f t="shared" si="50"/>
        <v>1.2594982558358591E-5</v>
      </c>
    </row>
    <row r="357" spans="1:14" x14ac:dyDescent="0.2">
      <c r="A357" s="5">
        <v>355</v>
      </c>
      <c r="B357" s="2" t="str">
        <f>'Исходные данные'!A607</f>
        <v>27.10.2014</v>
      </c>
      <c r="C357" s="2">
        <f>'Исходные данные'!B607</f>
        <v>1100.79</v>
      </c>
      <c r="D357" s="6" t="str">
        <f>'Исходные данные'!A359</f>
        <v>27.10.2015</v>
      </c>
      <c r="E357" s="2">
        <f>'Исходные данные'!B359</f>
        <v>1384.94</v>
      </c>
      <c r="F357" s="13">
        <f t="shared" si="45"/>
        <v>1.2581327955377501</v>
      </c>
      <c r="G357" s="13">
        <f t="shared" si="46"/>
        <v>0.37075765546304357</v>
      </c>
      <c r="H357" s="13">
        <f t="shared" si="47"/>
        <v>1.0680862360048968E-3</v>
      </c>
      <c r="I357" s="13">
        <f t="shared" si="51"/>
        <v>0.22962871354791417</v>
      </c>
      <c r="J357" s="19">
        <f t="shared" si="48"/>
        <v>2.452632683320383E-4</v>
      </c>
      <c r="K357" s="13">
        <f t="shared" si="52"/>
        <v>1.1158174141144963</v>
      </c>
      <c r="L357" s="13">
        <f t="shared" si="49"/>
        <v>0.10958724314967813</v>
      </c>
      <c r="M357" s="13">
        <f t="shared" si="53"/>
        <v>1.2009363861146668E-2</v>
      </c>
      <c r="N357" s="19">
        <f t="shared" si="50"/>
        <v>1.2827036243265378E-5</v>
      </c>
    </row>
    <row r="358" spans="1:14" x14ac:dyDescent="0.2">
      <c r="A358" s="5">
        <v>356</v>
      </c>
      <c r="B358" s="2" t="str">
        <f>'Исходные данные'!A608</f>
        <v>24.10.2014</v>
      </c>
      <c r="C358" s="2">
        <f>'Исходные данные'!B608</f>
        <v>1088.6300000000001</v>
      </c>
      <c r="D358" s="6" t="str">
        <f>'Исходные данные'!A360</f>
        <v>26.10.2015</v>
      </c>
      <c r="E358" s="2">
        <f>'Исходные данные'!B360</f>
        <v>1384.7</v>
      </c>
      <c r="F358" s="13">
        <f t="shared" si="45"/>
        <v>1.2719656816365523</v>
      </c>
      <c r="G358" s="13">
        <f t="shared" si="46"/>
        <v>0.36972285376322944</v>
      </c>
      <c r="H358" s="13">
        <f t="shared" si="47"/>
        <v>1.0651051581059509E-3</v>
      </c>
      <c r="I358" s="13">
        <f t="shared" si="51"/>
        <v>0.24056348470849009</v>
      </c>
      <c r="J358" s="19">
        <f t="shared" si="48"/>
        <v>2.5622540841495486E-4</v>
      </c>
      <c r="K358" s="13">
        <f t="shared" si="52"/>
        <v>1.1280855747182492</v>
      </c>
      <c r="L358" s="13">
        <f t="shared" si="49"/>
        <v>0.12052201431025401</v>
      </c>
      <c r="M358" s="13">
        <f t="shared" si="53"/>
        <v>1.4525555933401064E-2</v>
      </c>
      <c r="N358" s="19">
        <f t="shared" si="50"/>
        <v>1.5471244549021971E-5</v>
      </c>
    </row>
    <row r="359" spans="1:14" x14ac:dyDescent="0.2">
      <c r="A359" s="5">
        <v>357</v>
      </c>
      <c r="B359" s="2" t="str">
        <f>'Исходные данные'!A609</f>
        <v>23.10.2014</v>
      </c>
      <c r="C359" s="2">
        <f>'Исходные данные'!B609</f>
        <v>1085.1300000000001</v>
      </c>
      <c r="D359" s="6" t="str">
        <f>'Исходные данные'!A361</f>
        <v>23.10.2015</v>
      </c>
      <c r="E359" s="2">
        <f>'Исходные данные'!B361</f>
        <v>1386.85</v>
      </c>
      <c r="F359" s="13">
        <f t="shared" si="45"/>
        <v>1.2780496346059917</v>
      </c>
      <c r="G359" s="13">
        <f t="shared" si="46"/>
        <v>0.36869094024264015</v>
      </c>
      <c r="H359" s="13">
        <f t="shared" si="47"/>
        <v>1.06213240053278E-3</v>
      </c>
      <c r="I359" s="13">
        <f t="shared" si="51"/>
        <v>0.24533519292104669</v>
      </c>
      <c r="J359" s="19">
        <f t="shared" si="48"/>
        <v>2.6057845739240403E-4</v>
      </c>
      <c r="K359" s="13">
        <f t="shared" si="52"/>
        <v>1.1334813331739793</v>
      </c>
      <c r="L359" s="13">
        <f t="shared" si="49"/>
        <v>0.1252937225228106</v>
      </c>
      <c r="M359" s="13">
        <f t="shared" si="53"/>
        <v>1.5698516903623047E-2</v>
      </c>
      <c r="N359" s="19">
        <f t="shared" si="50"/>
        <v>1.6673903443649571E-5</v>
      </c>
    </row>
    <row r="360" spans="1:14" x14ac:dyDescent="0.2">
      <c r="A360" s="5">
        <v>358</v>
      </c>
      <c r="B360" s="2" t="str">
        <f>'Исходные данные'!A610</f>
        <v>22.10.2014</v>
      </c>
      <c r="C360" s="2">
        <f>'Исходные данные'!B610</f>
        <v>1093.46</v>
      </c>
      <c r="D360" s="6" t="str">
        <f>'Исходные данные'!A362</f>
        <v>22.10.2015</v>
      </c>
      <c r="E360" s="2">
        <f>'Исходные данные'!B362</f>
        <v>1381.07</v>
      </c>
      <c r="F360" s="13">
        <f t="shared" si="45"/>
        <v>1.2630274541364108</v>
      </c>
      <c r="G360" s="13">
        <f t="shared" si="46"/>
        <v>0.36766190684023436</v>
      </c>
      <c r="H360" s="13">
        <f t="shared" si="47"/>
        <v>1.0591679400629721E-3</v>
      </c>
      <c r="I360" s="13">
        <f t="shared" si="51"/>
        <v>0.23351158037391742</v>
      </c>
      <c r="J360" s="19">
        <f t="shared" si="48"/>
        <v>2.4732797956549126E-4</v>
      </c>
      <c r="K360" s="13">
        <f t="shared" si="52"/>
        <v>1.1201584068299724</v>
      </c>
      <c r="L360" s="13">
        <f t="shared" si="49"/>
        <v>0.11347010997568145</v>
      </c>
      <c r="M360" s="13">
        <f t="shared" si="53"/>
        <v>1.2875465857893235E-2</v>
      </c>
      <c r="N360" s="19">
        <f t="shared" si="50"/>
        <v>1.3637280650055906E-5</v>
      </c>
    </row>
    <row r="361" spans="1:14" x14ac:dyDescent="0.2">
      <c r="A361" s="5">
        <v>359</v>
      </c>
      <c r="B361" s="2" t="str">
        <f>'Исходные данные'!A611</f>
        <v>21.10.2014</v>
      </c>
      <c r="C361" s="2">
        <f>'Исходные данные'!B611</f>
        <v>1094.1400000000001</v>
      </c>
      <c r="D361" s="6" t="str">
        <f>'Исходные данные'!A363</f>
        <v>21.10.2015</v>
      </c>
      <c r="E361" s="2">
        <f>'Исходные данные'!B363</f>
        <v>1379.83</v>
      </c>
      <c r="F361" s="13">
        <f t="shared" si="45"/>
        <v>1.261109181640375</v>
      </c>
      <c r="G361" s="13">
        <f t="shared" si="46"/>
        <v>0.36663574551746947</v>
      </c>
      <c r="H361" s="13">
        <f t="shared" si="47"/>
        <v>1.0562117535389288E-3</v>
      </c>
      <c r="I361" s="13">
        <f t="shared" si="51"/>
        <v>0.23199163661322672</v>
      </c>
      <c r="J361" s="19">
        <f t="shared" si="48"/>
        <v>2.4503229331362215E-4</v>
      </c>
      <c r="K361" s="13">
        <f t="shared" si="52"/>
        <v>1.1184571223044555</v>
      </c>
      <c r="L361" s="13">
        <f t="shared" si="49"/>
        <v>0.11195016621499074</v>
      </c>
      <c r="M361" s="13">
        <f t="shared" si="53"/>
        <v>1.2532839715564044E-2</v>
      </c>
      <c r="N361" s="19">
        <f t="shared" si="50"/>
        <v>1.3237332612798229E-5</v>
      </c>
    </row>
    <row r="362" spans="1:14" x14ac:dyDescent="0.2">
      <c r="A362" s="5">
        <v>360</v>
      </c>
      <c r="B362" s="2" t="str">
        <f>'Исходные данные'!A612</f>
        <v>20.10.2014</v>
      </c>
      <c r="C362" s="2">
        <f>'Исходные данные'!B612</f>
        <v>1095.77</v>
      </c>
      <c r="D362" s="6" t="str">
        <f>'Исходные данные'!A364</f>
        <v>20.10.2015</v>
      </c>
      <c r="E362" s="2">
        <f>'Исходные данные'!B364</f>
        <v>1377.77</v>
      </c>
      <c r="F362" s="13">
        <f t="shared" si="45"/>
        <v>1.2573532766912765</v>
      </c>
      <c r="G362" s="13">
        <f t="shared" si="46"/>
        <v>0.36561244825823891</v>
      </c>
      <c r="H362" s="13">
        <f t="shared" si="47"/>
        <v>1.0532638178676864E-3</v>
      </c>
      <c r="I362" s="13">
        <f t="shared" si="51"/>
        <v>0.22900893760875704</v>
      </c>
      <c r="J362" s="19">
        <f t="shared" si="48"/>
        <v>2.4120682795162221E-4</v>
      </c>
      <c r="K362" s="13">
        <f t="shared" si="52"/>
        <v>1.115126071589597</v>
      </c>
      <c r="L362" s="13">
        <f t="shared" si="49"/>
        <v>0.10896746721052103</v>
      </c>
      <c r="M362" s="13">
        <f t="shared" si="53"/>
        <v>1.1873908910275966E-2</v>
      </c>
      <c r="N362" s="19">
        <f t="shared" si="50"/>
        <v>1.2506358631850403E-5</v>
      </c>
    </row>
    <row r="363" spans="1:14" x14ac:dyDescent="0.2">
      <c r="A363" s="5">
        <v>361</v>
      </c>
      <c r="B363" s="2" t="str">
        <f>'Исходные данные'!A613</f>
        <v>17.10.2014</v>
      </c>
      <c r="C363" s="2">
        <f>'Исходные данные'!B613</f>
        <v>1095.8</v>
      </c>
      <c r="D363" s="6" t="str">
        <f>'Исходные данные'!A365</f>
        <v>19.10.2015</v>
      </c>
      <c r="E363" s="2">
        <f>'Исходные данные'!B365</f>
        <v>1374.52</v>
      </c>
      <c r="F363" s="13">
        <f t="shared" si="45"/>
        <v>1.25435298412119</v>
      </c>
      <c r="G363" s="13">
        <f t="shared" si="46"/>
        <v>0.3645920070688094</v>
      </c>
      <c r="H363" s="13">
        <f t="shared" si="47"/>
        <v>1.0503241100207345E-3</v>
      </c>
      <c r="I363" s="13">
        <f t="shared" si="51"/>
        <v>0.22661988914084971</v>
      </c>
      <c r="J363" s="19">
        <f t="shared" si="48"/>
        <v>2.380243333748605E-4</v>
      </c>
      <c r="K363" s="13">
        <f t="shared" si="52"/>
        <v>1.1124651611443606</v>
      </c>
      <c r="L363" s="13">
        <f t="shared" si="49"/>
        <v>0.10657841874261366</v>
      </c>
      <c r="M363" s="13">
        <f t="shared" si="53"/>
        <v>1.1358959341675894E-2</v>
      </c>
      <c r="N363" s="19">
        <f t="shared" si="50"/>
        <v>1.1930588861307442E-5</v>
      </c>
    </row>
    <row r="364" spans="1:14" x14ac:dyDescent="0.2">
      <c r="A364" s="5">
        <v>362</v>
      </c>
      <c r="B364" s="2" t="str">
        <f>'Исходные данные'!A614</f>
        <v>16.10.2014</v>
      </c>
      <c r="C364" s="2">
        <f>'Исходные данные'!B614</f>
        <v>1090.28</v>
      </c>
      <c r="D364" s="6" t="str">
        <f>'Исходные данные'!A366</f>
        <v>16.10.2015</v>
      </c>
      <c r="E364" s="2">
        <f>'Исходные данные'!B366</f>
        <v>1380.41</v>
      </c>
      <c r="F364" s="13">
        <f t="shared" si="45"/>
        <v>1.2661059544337236</v>
      </c>
      <c r="G364" s="13">
        <f t="shared" si="46"/>
        <v>0.36357441397775847</v>
      </c>
      <c r="H364" s="13">
        <f t="shared" si="47"/>
        <v>1.0473926070338367E-3</v>
      </c>
      <c r="I364" s="13">
        <f t="shared" si="51"/>
        <v>0.23594601250570219</v>
      </c>
      <c r="J364" s="19">
        <f t="shared" si="48"/>
        <v>2.4712810915758564E-4</v>
      </c>
      <c r="K364" s="13">
        <f t="shared" si="52"/>
        <v>1.1228886784303005</v>
      </c>
      <c r="L364" s="13">
        <f t="shared" si="49"/>
        <v>0.11590454210746608</v>
      </c>
      <c r="M364" s="13">
        <f t="shared" si="53"/>
        <v>1.3433862881141368E-2</v>
      </c>
      <c r="N364" s="19">
        <f t="shared" si="50"/>
        <v>1.4070528665613745E-5</v>
      </c>
    </row>
    <row r="365" spans="1:14" x14ac:dyDescent="0.2">
      <c r="A365" s="5">
        <v>363</v>
      </c>
      <c r="B365" s="2" t="str">
        <f>'Исходные данные'!A615</f>
        <v>15.10.2014</v>
      </c>
      <c r="C365" s="2">
        <f>'Исходные данные'!B615</f>
        <v>1094.73</v>
      </c>
      <c r="D365" s="6" t="str">
        <f>'Исходные данные'!A367</f>
        <v>15.10.2015</v>
      </c>
      <c r="E365" s="2">
        <f>'Исходные данные'!B367</f>
        <v>1383.85</v>
      </c>
      <c r="F365" s="13">
        <f t="shared" si="45"/>
        <v>1.2641016506353164</v>
      </c>
      <c r="G365" s="13">
        <f t="shared" si="46"/>
        <v>0.36255966103591231</v>
      </c>
      <c r="H365" s="13">
        <f t="shared" si="47"/>
        <v>1.0444692860068501E-3</v>
      </c>
      <c r="I365" s="13">
        <f t="shared" si="51"/>
        <v>0.23436171229758762</v>
      </c>
      <c r="J365" s="19">
        <f t="shared" si="48"/>
        <v>2.4478361031080416E-4</v>
      </c>
      <c r="K365" s="13">
        <f t="shared" si="52"/>
        <v>1.1211110941487601</v>
      </c>
      <c r="L365" s="13">
        <f t="shared" si="49"/>
        <v>0.11432024189935169</v>
      </c>
      <c r="M365" s="13">
        <f t="shared" si="53"/>
        <v>1.3069117707926277E-2</v>
      </c>
      <c r="N365" s="19">
        <f t="shared" si="50"/>
        <v>1.3650292041137239E-5</v>
      </c>
    </row>
    <row r="366" spans="1:14" x14ac:dyDescent="0.2">
      <c r="A366" s="5">
        <v>364</v>
      </c>
      <c r="B366" s="2" t="str">
        <f>'Исходные данные'!A616</f>
        <v>14.10.2014</v>
      </c>
      <c r="C366" s="2">
        <f>'Исходные данные'!B616</f>
        <v>1100.03</v>
      </c>
      <c r="D366" s="6" t="str">
        <f>'Исходные данные'!A368</f>
        <v>14.10.2015</v>
      </c>
      <c r="E366" s="2">
        <f>'Исходные данные'!B368</f>
        <v>1375.46</v>
      </c>
      <c r="F366" s="13">
        <f t="shared" si="45"/>
        <v>1.2503840804341699</v>
      </c>
      <c r="G366" s="13">
        <f t="shared" si="46"/>
        <v>0.36154774031628367</v>
      </c>
      <c r="H366" s="13">
        <f t="shared" si="47"/>
        <v>1.0415541241035478E-3</v>
      </c>
      <c r="I366" s="13">
        <f t="shared" si="51"/>
        <v>0.22345076846552364</v>
      </c>
      <c r="J366" s="19">
        <f t="shared" si="48"/>
        <v>2.3273606942937316E-4</v>
      </c>
      <c r="K366" s="13">
        <f t="shared" si="52"/>
        <v>1.1089452053299766</v>
      </c>
      <c r="L366" s="13">
        <f t="shared" si="49"/>
        <v>0.10340929806728763</v>
      </c>
      <c r="M366" s="13">
        <f t="shared" si="53"/>
        <v>1.0693482926769129E-2</v>
      </c>
      <c r="N366" s="19">
        <f t="shared" si="50"/>
        <v>1.1137841243407263E-5</v>
      </c>
    </row>
    <row r="367" spans="1:14" x14ac:dyDescent="0.2">
      <c r="A367" s="5">
        <v>365</v>
      </c>
      <c r="B367" s="2" t="str">
        <f>'Исходные данные'!A617</f>
        <v>13.10.2014</v>
      </c>
      <c r="C367" s="2">
        <f>'Исходные данные'!B617</f>
        <v>1095.31</v>
      </c>
      <c r="D367" s="6" t="str">
        <f>'Исходные данные'!A369</f>
        <v>13.10.2015</v>
      </c>
      <c r="E367" s="2">
        <f>'Исходные данные'!B369</f>
        <v>1368.39</v>
      </c>
      <c r="F367" s="13">
        <f t="shared" si="45"/>
        <v>1.2493175448046674</v>
      </c>
      <c r="G367" s="13">
        <f t="shared" si="46"/>
        <v>0.36053864391400986</v>
      </c>
      <c r="H367" s="13">
        <f t="shared" si="47"/>
        <v>1.03864709855144E-3</v>
      </c>
      <c r="I367" s="13">
        <f t="shared" si="51"/>
        <v>0.22259743806524507</v>
      </c>
      <c r="J367" s="19">
        <f t="shared" si="48"/>
        <v>2.3120018319145065E-4</v>
      </c>
      <c r="K367" s="13">
        <f t="shared" si="52"/>
        <v>1.1079993123110574</v>
      </c>
      <c r="L367" s="13">
        <f t="shared" si="49"/>
        <v>0.10255596766700904</v>
      </c>
      <c r="M367" s="13">
        <f t="shared" si="53"/>
        <v>1.0517726504116596E-2</v>
      </c>
      <c r="N367" s="19">
        <f t="shared" si="50"/>
        <v>1.0924206116858283E-5</v>
      </c>
    </row>
    <row r="368" spans="1:14" x14ac:dyDescent="0.2">
      <c r="A368" s="5">
        <v>366</v>
      </c>
      <c r="B368" s="2" t="str">
        <f>'Исходные данные'!A618</f>
        <v>10.10.2014</v>
      </c>
      <c r="C368" s="2">
        <f>'Исходные данные'!B618</f>
        <v>1086.3900000000001</v>
      </c>
      <c r="D368" s="6" t="str">
        <f>'Исходные данные'!A370</f>
        <v>12.10.2015</v>
      </c>
      <c r="E368" s="2">
        <f>'Исходные данные'!B370</f>
        <v>1368.58</v>
      </c>
      <c r="F368" s="13">
        <f t="shared" si="45"/>
        <v>1.2597501817947512</v>
      </c>
      <c r="G368" s="13">
        <f t="shared" si="46"/>
        <v>0.35953236394629101</v>
      </c>
      <c r="H368" s="13">
        <f t="shared" si="47"/>
        <v>1.0357481866415952E-3</v>
      </c>
      <c r="I368" s="13">
        <f t="shared" si="51"/>
        <v>0.23091343288874153</v>
      </c>
      <c r="J368" s="19">
        <f t="shared" si="48"/>
        <v>2.3916816938569972E-4</v>
      </c>
      <c r="K368" s="13">
        <f t="shared" si="52"/>
        <v>1.1172518475521367</v>
      </c>
      <c r="L368" s="13">
        <f t="shared" si="49"/>
        <v>0.11087196249050559</v>
      </c>
      <c r="M368" s="13">
        <f t="shared" si="53"/>
        <v>1.2292592066496069E-2</v>
      </c>
      <c r="N368" s="19">
        <f t="shared" si="50"/>
        <v>1.2732029941998162E-5</v>
      </c>
    </row>
    <row r="369" spans="1:14" x14ac:dyDescent="0.2">
      <c r="A369" s="5">
        <v>367</v>
      </c>
      <c r="B369" s="2" t="str">
        <f>'Исходные данные'!A619</f>
        <v>09.10.2014</v>
      </c>
      <c r="C369" s="2">
        <f>'Исходные данные'!B619</f>
        <v>1097.81</v>
      </c>
      <c r="D369" s="6" t="str">
        <f>'Исходные данные'!A371</f>
        <v>09.10.2015</v>
      </c>
      <c r="E369" s="2">
        <f>'Исходные данные'!B371</f>
        <v>1369.4</v>
      </c>
      <c r="F369" s="13">
        <f t="shared" si="45"/>
        <v>1.2473925360490432</v>
      </c>
      <c r="G369" s="13">
        <f t="shared" si="46"/>
        <v>0.3585288925523285</v>
      </c>
      <c r="H369" s="13">
        <f t="shared" si="47"/>
        <v>1.0328573657284641E-3</v>
      </c>
      <c r="I369" s="13">
        <f t="shared" si="51"/>
        <v>0.22105540148531605</v>
      </c>
      <c r="J369" s="19">
        <f t="shared" si="48"/>
        <v>2.2831869965817155E-4</v>
      </c>
      <c r="K369" s="13">
        <f t="shared" si="52"/>
        <v>1.1062920535070055</v>
      </c>
      <c r="L369" s="13">
        <f t="shared" si="49"/>
        <v>0.10101393108708011</v>
      </c>
      <c r="M369" s="13">
        <f t="shared" si="53"/>
        <v>1.0203814273665361E-2</v>
      </c>
      <c r="N369" s="19">
        <f t="shared" si="50"/>
        <v>1.0539084731080506E-5</v>
      </c>
    </row>
    <row r="370" spans="1:14" x14ac:dyDescent="0.2">
      <c r="A370" s="5">
        <v>368</v>
      </c>
      <c r="B370" s="2" t="str">
        <f>'Исходные данные'!A620</f>
        <v>08.10.2014</v>
      </c>
      <c r="C370" s="2">
        <f>'Исходные данные'!B620</f>
        <v>1095.0899999999999</v>
      </c>
      <c r="D370" s="6" t="str">
        <f>'Исходные данные'!A372</f>
        <v>08.10.2015</v>
      </c>
      <c r="E370" s="2">
        <f>'Исходные данные'!B372</f>
        <v>1361.13</v>
      </c>
      <c r="F370" s="13">
        <f t="shared" si="45"/>
        <v>1.2429389365257653</v>
      </c>
      <c r="G370" s="13">
        <f t="shared" si="46"/>
        <v>0.35752822189326339</v>
      </c>
      <c r="H370" s="13">
        <f t="shared" si="47"/>
        <v>1.0299746132297015E-3</v>
      </c>
      <c r="I370" s="13">
        <f t="shared" si="51"/>
        <v>0.21747868543751819</v>
      </c>
      <c r="J370" s="19">
        <f t="shared" si="48"/>
        <v>2.2399752491921173E-4</v>
      </c>
      <c r="K370" s="13">
        <f t="shared" si="52"/>
        <v>1.1023422288770532</v>
      </c>
      <c r="L370" s="13">
        <f t="shared" si="49"/>
        <v>9.7437215039282113E-2</v>
      </c>
      <c r="M370" s="13">
        <f t="shared" si="53"/>
        <v>9.4940108746112955E-3</v>
      </c>
      <c r="N370" s="19">
        <f t="shared" si="50"/>
        <v>9.7785901785763488E-6</v>
      </c>
    </row>
    <row r="371" spans="1:14" x14ac:dyDescent="0.2">
      <c r="A371" s="5">
        <v>369</v>
      </c>
      <c r="B371" s="2" t="str">
        <f>'Исходные данные'!A621</f>
        <v>07.10.2014</v>
      </c>
      <c r="C371" s="2">
        <f>'Исходные данные'!B621</f>
        <v>1102.7</v>
      </c>
      <c r="D371" s="6" t="str">
        <f>'Исходные данные'!A373</f>
        <v>07.10.2015</v>
      </c>
      <c r="E371" s="2">
        <f>'Исходные данные'!B373</f>
        <v>1363.41</v>
      </c>
      <c r="F371" s="13">
        <f t="shared" si="45"/>
        <v>1.2364287657567787</v>
      </c>
      <c r="G371" s="13">
        <f t="shared" si="46"/>
        <v>0.35653034415211576</v>
      </c>
      <c r="H371" s="13">
        <f t="shared" si="47"/>
        <v>1.0270999066259922E-3</v>
      </c>
      <c r="I371" s="13">
        <f t="shared" si="51"/>
        <v>0.21222719674181875</v>
      </c>
      <c r="J371" s="19">
        <f t="shared" si="48"/>
        <v>2.1797853395701813E-4</v>
      </c>
      <c r="K371" s="13">
        <f t="shared" si="52"/>
        <v>1.0965684648207801</v>
      </c>
      <c r="L371" s="13">
        <f t="shared" si="49"/>
        <v>9.2185726343582672E-2</v>
      </c>
      <c r="M371" s="13">
        <f t="shared" si="53"/>
        <v>8.4982081414939053E-3</v>
      </c>
      <c r="N371" s="19">
        <f t="shared" si="50"/>
        <v>8.7285087886166371E-6</v>
      </c>
    </row>
    <row r="372" spans="1:14" x14ac:dyDescent="0.2">
      <c r="A372" s="5">
        <v>370</v>
      </c>
      <c r="B372" s="2" t="str">
        <f>'Исходные данные'!A622</f>
        <v>06.10.2014</v>
      </c>
      <c r="C372" s="2">
        <f>'Исходные данные'!B622</f>
        <v>1103.81</v>
      </c>
      <c r="D372" s="6" t="str">
        <f>'Исходные данные'!A374</f>
        <v>06.10.2015</v>
      </c>
      <c r="E372" s="2">
        <f>'Исходные данные'!B374</f>
        <v>1362.77</v>
      </c>
      <c r="F372" s="13">
        <f t="shared" si="45"/>
        <v>1.2346055933539286</v>
      </c>
      <c r="G372" s="13">
        <f t="shared" si="46"/>
        <v>0.3555352515337229</v>
      </c>
      <c r="H372" s="13">
        <f t="shared" si="47"/>
        <v>1.0242332234608716E-3</v>
      </c>
      <c r="I372" s="13">
        <f t="shared" si="51"/>
        <v>0.21075156146628499</v>
      </c>
      <c r="J372" s="19">
        <f t="shared" si="48"/>
        <v>2.1585875115002508E-4</v>
      </c>
      <c r="K372" s="13">
        <f t="shared" si="52"/>
        <v>1.0949515230136446</v>
      </c>
      <c r="L372" s="13">
        <f t="shared" si="49"/>
        <v>9.0710091068048865E-2</v>
      </c>
      <c r="M372" s="13">
        <f t="shared" si="53"/>
        <v>8.2283206215737117E-3</v>
      </c>
      <c r="N372" s="19">
        <f t="shared" si="50"/>
        <v>8.4277193539040052E-6</v>
      </c>
    </row>
    <row r="373" spans="1:14" x14ac:dyDescent="0.2">
      <c r="A373" s="5">
        <v>371</v>
      </c>
      <c r="B373" s="2" t="str">
        <f>'Исходные данные'!A623</f>
        <v>03.10.2014</v>
      </c>
      <c r="C373" s="2">
        <f>'Исходные данные'!B623</f>
        <v>1094.43</v>
      </c>
      <c r="D373" s="6" t="str">
        <f>'Исходные данные'!A375</f>
        <v>05.10.2015</v>
      </c>
      <c r="E373" s="2">
        <f>'Исходные данные'!B375</f>
        <v>1356.61</v>
      </c>
      <c r="F373" s="13">
        <f t="shared" si="45"/>
        <v>1.2395584916349147</v>
      </c>
      <c r="G373" s="13">
        <f t="shared" si="46"/>
        <v>0.35454293626467898</v>
      </c>
      <c r="H373" s="13">
        <f t="shared" si="47"/>
        <v>1.0213745413405534E-3</v>
      </c>
      <c r="I373" s="13">
        <f t="shared" si="51"/>
        <v>0.21475526108113294</v>
      </c>
      <c r="J373" s="19">
        <f t="shared" si="48"/>
        <v>2.1934555628721293E-4</v>
      </c>
      <c r="K373" s="13">
        <f t="shared" si="52"/>
        <v>1.099344167551537</v>
      </c>
      <c r="L373" s="13">
        <f t="shared" si="49"/>
        <v>9.4713790682896884E-2</v>
      </c>
      <c r="M373" s="13">
        <f t="shared" si="53"/>
        <v>8.9707021455235972E-3</v>
      </c>
      <c r="N373" s="19">
        <f t="shared" si="50"/>
        <v>9.1624467893868814E-6</v>
      </c>
    </row>
    <row r="374" spans="1:14" x14ac:dyDescent="0.2">
      <c r="A374" s="5">
        <v>372</v>
      </c>
      <c r="B374" s="2" t="str">
        <f>'Исходные данные'!A624</f>
        <v>02.10.2014</v>
      </c>
      <c r="C374" s="2">
        <f>'Исходные данные'!B624</f>
        <v>1093.3599999999999</v>
      </c>
      <c r="D374" s="6" t="str">
        <f>'Исходные данные'!A376</f>
        <v>02.10.2015</v>
      </c>
      <c r="E374" s="2">
        <f>'Исходные данные'!B376</f>
        <v>1344.45</v>
      </c>
      <c r="F374" s="13">
        <f t="shared" si="45"/>
        <v>1.2296498865881322</v>
      </c>
      <c r="G374" s="13">
        <f t="shared" si="46"/>
        <v>0.35355339059327379</v>
      </c>
      <c r="H374" s="13">
        <f t="shared" si="47"/>
        <v>1.0185238379337522E-3</v>
      </c>
      <c r="I374" s="13">
        <f t="shared" si="51"/>
        <v>0.20672948381493558</v>
      </c>
      <c r="J374" s="19">
        <f t="shared" si="48"/>
        <v>2.1055890726925171E-4</v>
      </c>
      <c r="K374" s="13">
        <f t="shared" si="52"/>
        <v>1.0905563876764746</v>
      </c>
      <c r="L374" s="13">
        <f t="shared" si="49"/>
        <v>8.6688013416699544E-2</v>
      </c>
      <c r="M374" s="13">
        <f t="shared" si="53"/>
        <v>7.5148116701338726E-3</v>
      </c>
      <c r="N374" s="19">
        <f t="shared" si="50"/>
        <v>7.6540148236141023E-6</v>
      </c>
    </row>
    <row r="375" spans="1:14" x14ac:dyDescent="0.2">
      <c r="A375" s="5">
        <v>373</v>
      </c>
      <c r="B375" s="2" t="str">
        <f>'Исходные данные'!A625</f>
        <v>01.10.2014</v>
      </c>
      <c r="C375" s="2">
        <f>'Исходные данные'!B625</f>
        <v>1106.07</v>
      </c>
      <c r="D375" s="6" t="str">
        <f>'Исходные данные'!A377</f>
        <v>01.10.2015</v>
      </c>
      <c r="E375" s="2">
        <f>'Исходные данные'!B377</f>
        <v>1350.77</v>
      </c>
      <c r="F375" s="13">
        <f t="shared" si="45"/>
        <v>1.2212337374668873</v>
      </c>
      <c r="G375" s="13">
        <f t="shared" si="46"/>
        <v>0.35256660678943291</v>
      </c>
      <c r="H375" s="13">
        <f t="shared" si="47"/>
        <v>1.0156810909715116E-3</v>
      </c>
      <c r="I375" s="13">
        <f t="shared" si="51"/>
        <v>0.19986160798476987</v>
      </c>
      <c r="J375" s="19">
        <f t="shared" si="48"/>
        <v>2.0299565604129163E-4</v>
      </c>
      <c r="K375" s="13">
        <f t="shared" si="52"/>
        <v>1.0830922425698719</v>
      </c>
      <c r="L375" s="13">
        <f t="shared" si="49"/>
        <v>7.9820137586533862E-2</v>
      </c>
      <c r="M375" s="13">
        <f t="shared" si="53"/>
        <v>6.3712543643331893E-3</v>
      </c>
      <c r="N375" s="19">
        <f t="shared" si="50"/>
        <v>6.4711625836229388E-6</v>
      </c>
    </row>
    <row r="376" spans="1:14" x14ac:dyDescent="0.2">
      <c r="A376" s="5">
        <v>374</v>
      </c>
      <c r="B376" s="2" t="str">
        <f>'Исходные данные'!A626</f>
        <v>30.09.2014</v>
      </c>
      <c r="C376" s="2">
        <f>'Исходные данные'!B626</f>
        <v>1107.82</v>
      </c>
      <c r="D376" s="6" t="str">
        <f>'Исходные данные'!A378</f>
        <v>30.09.2015</v>
      </c>
      <c r="E376" s="2">
        <f>'Исходные данные'!B378</f>
        <v>1355.04</v>
      </c>
      <c r="F376" s="13">
        <f t="shared" si="45"/>
        <v>1.2231589969489629</v>
      </c>
      <c r="G376" s="13">
        <f t="shared" si="46"/>
        <v>0.35158257714465657</v>
      </c>
      <c r="H376" s="13">
        <f t="shared" si="47"/>
        <v>1.0128462782470278E-3</v>
      </c>
      <c r="I376" s="13">
        <f t="shared" si="51"/>
        <v>0.20143685393692834</v>
      </c>
      <c r="J376" s="19">
        <f t="shared" si="48"/>
        <v>2.0402456781180801E-4</v>
      </c>
      <c r="K376" s="13">
        <f t="shared" si="52"/>
        <v>1.0847997237391158</v>
      </c>
      <c r="L376" s="13">
        <f t="shared" si="49"/>
        <v>8.1395383538692301E-2</v>
      </c>
      <c r="M376" s="13">
        <f t="shared" si="53"/>
        <v>6.6252084614108146E-3</v>
      </c>
      <c r="N376" s="19">
        <f t="shared" si="50"/>
        <v>6.7103177327506612E-6</v>
      </c>
    </row>
    <row r="377" spans="1:14" x14ac:dyDescent="0.2">
      <c r="A377" s="5">
        <v>375</v>
      </c>
      <c r="B377" s="2" t="str">
        <f>'Исходные данные'!A627</f>
        <v>29.09.2014</v>
      </c>
      <c r="C377" s="2">
        <f>'Исходные данные'!B627</f>
        <v>1112.3599999999999</v>
      </c>
      <c r="D377" s="6" t="str">
        <f>'Исходные данные'!A379</f>
        <v>29.09.2015</v>
      </c>
      <c r="E377" s="2">
        <f>'Исходные данные'!B379</f>
        <v>1344.5</v>
      </c>
      <c r="F377" s="13">
        <f t="shared" si="45"/>
        <v>1.2086914308317451</v>
      </c>
      <c r="G377" s="13">
        <f t="shared" si="46"/>
        <v>0.35060129397195999</v>
      </c>
      <c r="H377" s="13">
        <f t="shared" si="47"/>
        <v>1.010019377615478E-3</v>
      </c>
      <c r="I377" s="13">
        <f t="shared" si="51"/>
        <v>0.1895383122840098</v>
      </c>
      <c r="J377" s="19">
        <f t="shared" si="48"/>
        <v>1.9143736820738369E-4</v>
      </c>
      <c r="K377" s="13">
        <f t="shared" si="52"/>
        <v>1.0719686757999001</v>
      </c>
      <c r="L377" s="13">
        <f t="shared" si="49"/>
        <v>6.9496841885773805E-2</v>
      </c>
      <c r="M377" s="13">
        <f t="shared" si="53"/>
        <v>4.8298110320962387E-3</v>
      </c>
      <c r="N377" s="19">
        <f t="shared" si="50"/>
        <v>4.8782027326382125E-6</v>
      </c>
    </row>
    <row r="378" spans="1:14" x14ac:dyDescent="0.2">
      <c r="A378" s="5">
        <v>376</v>
      </c>
      <c r="B378" s="2" t="str">
        <f>'Исходные данные'!A628</f>
        <v>26.09.2014</v>
      </c>
      <c r="C378" s="2">
        <f>'Исходные данные'!B628</f>
        <v>1112.46</v>
      </c>
      <c r="D378" s="6" t="str">
        <f>'Исходные данные'!A380</f>
        <v>28.09.2015</v>
      </c>
      <c r="E378" s="2">
        <f>'Исходные данные'!B380</f>
        <v>1347.71</v>
      </c>
      <c r="F378" s="13">
        <f t="shared" si="45"/>
        <v>1.2114682775111014</v>
      </c>
      <c r="G378" s="13">
        <f t="shared" si="46"/>
        <v>0.34962274960581313</v>
      </c>
      <c r="H378" s="13">
        <f t="shared" si="47"/>
        <v>1.0072003669938463E-3</v>
      </c>
      <c r="I378" s="13">
        <f t="shared" si="51"/>
        <v>0.1918330764587404</v>
      </c>
      <c r="J378" s="19">
        <f t="shared" si="48"/>
        <v>1.9321434501080192E-4</v>
      </c>
      <c r="K378" s="13">
        <f t="shared" si="52"/>
        <v>1.0744314157365278</v>
      </c>
      <c r="L378" s="13">
        <f t="shared" si="49"/>
        <v>7.179160606050447E-2</v>
      </c>
      <c r="M378" s="13">
        <f t="shared" si="53"/>
        <v>5.1540347007466561E-3</v>
      </c>
      <c r="N378" s="19">
        <f t="shared" si="50"/>
        <v>5.1911456420910505E-6</v>
      </c>
    </row>
    <row r="379" spans="1:14" x14ac:dyDescent="0.2">
      <c r="A379" s="5">
        <v>377</v>
      </c>
      <c r="B379" s="2" t="str">
        <f>'Исходные данные'!A629</f>
        <v>25.09.2014</v>
      </c>
      <c r="C379" s="2">
        <f>'Исходные данные'!B629</f>
        <v>1116.58</v>
      </c>
      <c r="D379" s="6" t="str">
        <f>'Исходные данные'!A381</f>
        <v>25.09.2015</v>
      </c>
      <c r="E379" s="2">
        <f>'Исходные данные'!B381</f>
        <v>1354.36</v>
      </c>
      <c r="F379" s="13">
        <f t="shared" si="45"/>
        <v>1.2129538411936449</v>
      </c>
      <c r="G379" s="13">
        <f t="shared" si="46"/>
        <v>0.34864693640208055</v>
      </c>
      <c r="H379" s="13">
        <f t="shared" si="47"/>
        <v>1.004389224360751E-3</v>
      </c>
      <c r="I379" s="13">
        <f t="shared" si="51"/>
        <v>0.19305857581135435</v>
      </c>
      <c r="J379" s="19">
        <f t="shared" si="48"/>
        <v>1.9390595321535744E-4</v>
      </c>
      <c r="K379" s="13">
        <f t="shared" si="52"/>
        <v>1.0757489378873191</v>
      </c>
      <c r="L379" s="13">
        <f t="shared" si="49"/>
        <v>7.3017105413118316E-2</v>
      </c>
      <c r="M379" s="13">
        <f t="shared" si="53"/>
        <v>5.3314976829104263E-3</v>
      </c>
      <c r="N379" s="19">
        <f t="shared" si="50"/>
        <v>5.3548988224195442E-6</v>
      </c>
    </row>
    <row r="380" spans="1:14" x14ac:dyDescent="0.2">
      <c r="A380" s="5">
        <v>378</v>
      </c>
      <c r="B380" s="2" t="str">
        <f>'Исходные данные'!A630</f>
        <v>24.09.2014</v>
      </c>
      <c r="C380" s="2">
        <f>'Исходные данные'!B630</f>
        <v>1115.01</v>
      </c>
      <c r="D380" s="6" t="str">
        <f>'Исходные данные'!A382</f>
        <v>24.09.2015</v>
      </c>
      <c r="E380" s="2">
        <f>'Исходные данные'!B382</f>
        <v>1349.52</v>
      </c>
      <c r="F380" s="13">
        <f t="shared" si="45"/>
        <v>1.210320983668308</v>
      </c>
      <c r="G380" s="13">
        <f t="shared" si="46"/>
        <v>0.34767384673796226</v>
      </c>
      <c r="H380" s="13">
        <f t="shared" si="47"/>
        <v>1.0015859277562741E-3</v>
      </c>
      <c r="I380" s="13">
        <f t="shared" si="51"/>
        <v>0.19088560018818915</v>
      </c>
      <c r="J380" s="19">
        <f t="shared" si="48"/>
        <v>1.9118833095980062E-4</v>
      </c>
      <c r="K380" s="13">
        <f t="shared" si="52"/>
        <v>1.0734138995781097</v>
      </c>
      <c r="L380" s="13">
        <f t="shared" si="49"/>
        <v>7.0844129789953178E-2</v>
      </c>
      <c r="M380" s="13">
        <f t="shared" si="53"/>
        <v>5.0188907256957255E-3</v>
      </c>
      <c r="N380" s="19">
        <f t="shared" si="50"/>
        <v>5.0268503238033129E-6</v>
      </c>
    </row>
    <row r="381" spans="1:14" x14ac:dyDescent="0.2">
      <c r="A381" s="5">
        <v>379</v>
      </c>
      <c r="B381" s="2" t="str">
        <f>'Исходные данные'!A631</f>
        <v>23.09.2014</v>
      </c>
      <c r="C381" s="2">
        <f>'Исходные данные'!B631</f>
        <v>1109.98</v>
      </c>
      <c r="D381" s="6" t="str">
        <f>'Исходные данные'!A383</f>
        <v>23.09.2015</v>
      </c>
      <c r="E381" s="2">
        <f>'Исходные данные'!B383</f>
        <v>1357.57</v>
      </c>
      <c r="F381" s="13">
        <f t="shared" si="45"/>
        <v>1.2230580731184344</v>
      </c>
      <c r="G381" s="13">
        <f t="shared" si="46"/>
        <v>0.34670347301193349</v>
      </c>
      <c r="H381" s="13">
        <f t="shared" si="47"/>
        <v>9.9879045528178758E-4</v>
      </c>
      <c r="I381" s="13">
        <f t="shared" si="51"/>
        <v>0.20135433973013886</v>
      </c>
      <c r="J381" s="19">
        <f t="shared" si="48"/>
        <v>2.0111079265202911E-4</v>
      </c>
      <c r="K381" s="13">
        <f t="shared" si="52"/>
        <v>1.0847102160432651</v>
      </c>
      <c r="L381" s="13">
        <f t="shared" si="49"/>
        <v>8.1312869331902848E-2</v>
      </c>
      <c r="M381" s="13">
        <f t="shared" si="53"/>
        <v>6.6117827189871E-3</v>
      </c>
      <c r="N381" s="19">
        <f t="shared" si="50"/>
        <v>6.6037854721213807E-6</v>
      </c>
    </row>
    <row r="382" spans="1:14" x14ac:dyDescent="0.2">
      <c r="A382" s="5">
        <v>380</v>
      </c>
      <c r="B382" s="2" t="str">
        <f>'Исходные данные'!A632</f>
        <v>22.09.2014</v>
      </c>
      <c r="C382" s="2">
        <f>'Исходные данные'!B632</f>
        <v>1110.8900000000001</v>
      </c>
      <c r="D382" s="6" t="str">
        <f>'Исходные данные'!A384</f>
        <v>22.09.2015</v>
      </c>
      <c r="E382" s="2">
        <f>'Исходные данные'!B384</f>
        <v>1366.43</v>
      </c>
      <c r="F382" s="13">
        <f t="shared" si="45"/>
        <v>1.2300317763234883</v>
      </c>
      <c r="G382" s="13">
        <f t="shared" si="46"/>
        <v>0.34573580764368606</v>
      </c>
      <c r="H382" s="13">
        <f t="shared" si="47"/>
        <v>9.960027850997844E-4</v>
      </c>
      <c r="I382" s="13">
        <f t="shared" si="51"/>
        <v>0.20704000345996357</v>
      </c>
      <c r="J382" s="19">
        <f t="shared" si="48"/>
        <v>2.062124200731927E-4</v>
      </c>
      <c r="K382" s="13">
        <f t="shared" si="52"/>
        <v>1.0908950794413608</v>
      </c>
      <c r="L382" s="13">
        <f t="shared" si="49"/>
        <v>8.6998533061727584E-2</v>
      </c>
      <c r="M382" s="13">
        <f t="shared" si="53"/>
        <v>7.5687447548925006E-3</v>
      </c>
      <c r="N382" s="19">
        <f t="shared" si="50"/>
        <v>7.538490855582316E-6</v>
      </c>
    </row>
    <row r="383" spans="1:14" x14ac:dyDescent="0.2">
      <c r="A383" s="5">
        <v>381</v>
      </c>
      <c r="B383" s="2" t="str">
        <f>'Исходные данные'!A633</f>
        <v>19.09.2014</v>
      </c>
      <c r="C383" s="2">
        <f>'Исходные данные'!B633</f>
        <v>1114.8699999999999</v>
      </c>
      <c r="D383" s="6" t="str">
        <f>'Исходные данные'!A385</f>
        <v>21.09.2015</v>
      </c>
      <c r="E383" s="2">
        <f>'Исходные данные'!B385</f>
        <v>1375.64</v>
      </c>
      <c r="F383" s="13">
        <f t="shared" si="45"/>
        <v>1.2339017105133336</v>
      </c>
      <c r="G383" s="13">
        <f t="shared" si="46"/>
        <v>0.34477084307406852</v>
      </c>
      <c r="H383" s="13">
        <f t="shared" si="47"/>
        <v>9.9322289543370677E-4</v>
      </c>
      <c r="I383" s="13">
        <f t="shared" si="51"/>
        <v>0.21018127118716021</v>
      </c>
      <c r="J383" s="19">
        <f t="shared" si="48"/>
        <v>2.0875685073444837E-4</v>
      </c>
      <c r="K383" s="13">
        <f t="shared" si="52"/>
        <v>1.0943272608262049</v>
      </c>
      <c r="L383" s="13">
        <f t="shared" si="49"/>
        <v>9.0139800788924238E-2</v>
      </c>
      <c r="M383" s="13">
        <f t="shared" si="53"/>
        <v>8.1251836862669385E-3</v>
      </c>
      <c r="N383" s="19">
        <f t="shared" si="50"/>
        <v>8.0701184668047667E-6</v>
      </c>
    </row>
    <row r="384" spans="1:14" x14ac:dyDescent="0.2">
      <c r="A384" s="5">
        <v>382</v>
      </c>
      <c r="B384" s="2" t="str">
        <f>'Исходные данные'!A634</f>
        <v>18.09.2014</v>
      </c>
      <c r="C384" s="2">
        <f>'Исходные данные'!B634</f>
        <v>1119.19</v>
      </c>
      <c r="D384" s="6" t="str">
        <f>'Исходные данные'!A386</f>
        <v>18.09.2015</v>
      </c>
      <c r="E384" s="2">
        <f>'Исходные данные'!B386</f>
        <v>1378.13</v>
      </c>
      <c r="F384" s="13">
        <f t="shared" si="45"/>
        <v>1.2313637541436218</v>
      </c>
      <c r="G384" s="13">
        <f t="shared" si="46"/>
        <v>0.3438085717650276</v>
      </c>
      <c r="H384" s="13">
        <f t="shared" si="47"/>
        <v>9.9045076456777664E-4</v>
      </c>
      <c r="I384" s="13">
        <f t="shared" si="51"/>
        <v>0.20812229838872681</v>
      </c>
      <c r="J384" s="19">
        <f t="shared" si="48"/>
        <v>2.0613488956271742E-4</v>
      </c>
      <c r="K384" s="13">
        <f t="shared" si="52"/>
        <v>1.0920763888009057</v>
      </c>
      <c r="L384" s="13">
        <f t="shared" si="49"/>
        <v>8.8080827990490843E-2</v>
      </c>
      <c r="M384" s="13">
        <f t="shared" si="53"/>
        <v>7.7582322594904277E-3</v>
      </c>
      <c r="N384" s="19">
        <f t="shared" si="50"/>
        <v>7.6841470731066836E-6</v>
      </c>
    </row>
    <row r="385" spans="1:14" x14ac:dyDescent="0.2">
      <c r="A385" s="5">
        <v>383</v>
      </c>
      <c r="B385" s="2" t="str">
        <f>'Исходные данные'!A635</f>
        <v>17.09.2014</v>
      </c>
      <c r="C385" s="2">
        <f>'Исходные данные'!B635</f>
        <v>1117.95</v>
      </c>
      <c r="D385" s="6" t="str">
        <f>'Исходные данные'!A387</f>
        <v>17.09.2015</v>
      </c>
      <c r="E385" s="2">
        <f>'Исходные данные'!B387</f>
        <v>1380.7</v>
      </c>
      <c r="F385" s="13">
        <f t="shared" si="45"/>
        <v>1.2350284001967888</v>
      </c>
      <c r="G385" s="13">
        <f t="shared" si="46"/>
        <v>0.34284898619954879</v>
      </c>
      <c r="H385" s="13">
        <f t="shared" si="47"/>
        <v>9.8768637084682459E-4</v>
      </c>
      <c r="I385" s="13">
        <f t="shared" si="51"/>
        <v>0.2110939659262942</v>
      </c>
      <c r="J385" s="19">
        <f t="shared" si="48"/>
        <v>2.0849463311340476E-4</v>
      </c>
      <c r="K385" s="13">
        <f t="shared" si="52"/>
        <v>1.0953265034924491</v>
      </c>
      <c r="L385" s="13">
        <f t="shared" si="49"/>
        <v>9.1052495528058192E-2</v>
      </c>
      <c r="M385" s="13">
        <f t="shared" si="53"/>
        <v>8.2905569418870485E-3</v>
      </c>
      <c r="N385" s="19">
        <f t="shared" si="50"/>
        <v>8.1884700982313672E-6</v>
      </c>
    </row>
    <row r="386" spans="1:14" x14ac:dyDescent="0.2">
      <c r="A386" s="5">
        <v>384</v>
      </c>
      <c r="B386" s="2" t="str">
        <f>'Исходные данные'!A636</f>
        <v>16.09.2014</v>
      </c>
      <c r="C386" s="2">
        <f>'Исходные данные'!B636</f>
        <v>1120.54</v>
      </c>
      <c r="D386" s="6" t="str">
        <f>'Исходные данные'!A388</f>
        <v>16.09.2015</v>
      </c>
      <c r="E386" s="2">
        <f>'Исходные данные'!B388</f>
        <v>1383.09</v>
      </c>
      <c r="F386" s="13">
        <f t="shared" ref="F386:F449" si="54">E386/C386</f>
        <v>1.234306673568101</v>
      </c>
      <c r="G386" s="13">
        <f t="shared" ref="G386:G449" si="55">1/POWER(2,A386/248)</f>
        <v>0.34189207888159806</v>
      </c>
      <c r="H386" s="13">
        <f t="shared" ref="H386:H449" si="56">G386/SUM(G$2:G$1242)</f>
        <v>9.849296926761229E-4</v>
      </c>
      <c r="I386" s="13">
        <f t="shared" si="51"/>
        <v>0.21050941451655891</v>
      </c>
      <c r="J386" s="19">
        <f t="shared" ref="J386:J449" si="57">H386*I386</f>
        <v>2.0733697294522492E-4</v>
      </c>
      <c r="K386" s="13">
        <f t="shared" si="52"/>
        <v>1.0946864159409788</v>
      </c>
      <c r="L386" s="13">
        <f t="shared" ref="L386:L449" si="58">LN(K386)</f>
        <v>9.0467944118322791E-2</v>
      </c>
      <c r="M386" s="13">
        <f t="shared" si="53"/>
        <v>8.1844489129959674E-3</v>
      </c>
      <c r="N386" s="19">
        <f t="shared" ref="N386:N449" si="59">M386*H386</f>
        <v>8.0611067526005469E-6</v>
      </c>
    </row>
    <row r="387" spans="1:14" x14ac:dyDescent="0.2">
      <c r="A387" s="5">
        <v>385</v>
      </c>
      <c r="B387" s="2" t="str">
        <f>'Исходные данные'!A637</f>
        <v>15.09.2014</v>
      </c>
      <c r="C387" s="2">
        <f>'Исходные данные'!B637</f>
        <v>1114.07</v>
      </c>
      <c r="D387" s="6" t="str">
        <f>'Исходные данные'!A389</f>
        <v>15.09.2015</v>
      </c>
      <c r="E387" s="2">
        <f>'Исходные данные'!B389</f>
        <v>1380.88</v>
      </c>
      <c r="F387" s="13">
        <f t="shared" si="54"/>
        <v>1.2394912348416169</v>
      </c>
      <c r="G387" s="13">
        <f t="shared" si="55"/>
        <v>0.34093784233606322</v>
      </c>
      <c r="H387" s="13">
        <f t="shared" si="56"/>
        <v>9.8218070852121525E-4</v>
      </c>
      <c r="I387" s="13">
        <f t="shared" ref="I387:I450" si="60">LN(F387)</f>
        <v>0.21470100094056702</v>
      </c>
      <c r="J387" s="19">
        <f t="shared" si="57"/>
        <v>2.1087518122402021E-4</v>
      </c>
      <c r="K387" s="13">
        <f t="shared" ref="K387:K450" si="61">F387/GEOMEAN(F$2:F$1242)</f>
        <v>1.0992845186007703</v>
      </c>
      <c r="L387" s="13">
        <f t="shared" si="58"/>
        <v>9.4659530542331047E-2</v>
      </c>
      <c r="M387" s="13">
        <f t="shared" ref="M387:M450" si="62">POWER(L387-AVERAGE(L$2:L$1242),2)</f>
        <v>8.960426722494497E-3</v>
      </c>
      <c r="N387" s="19">
        <f t="shared" si="59"/>
        <v>8.8007582669520749E-6</v>
      </c>
    </row>
    <row r="388" spans="1:14" x14ac:dyDescent="0.2">
      <c r="A388" s="5">
        <v>386</v>
      </c>
      <c r="B388" s="2" t="str">
        <f>'Исходные данные'!A638</f>
        <v>12.09.2014</v>
      </c>
      <c r="C388" s="2">
        <f>'Исходные данные'!B638</f>
        <v>1116.76</v>
      </c>
      <c r="D388" s="6" t="str">
        <f>'Исходные данные'!A390</f>
        <v>14.09.2015</v>
      </c>
      <c r="E388" s="2">
        <f>'Исходные данные'!B390</f>
        <v>1385.25</v>
      </c>
      <c r="F388" s="13">
        <f t="shared" si="54"/>
        <v>1.2404187112718936</v>
      </c>
      <c r="G388" s="13">
        <f t="shared" si="55"/>
        <v>0.33998626910869539</v>
      </c>
      <c r="H388" s="13">
        <f t="shared" si="56"/>
        <v>9.7943939690774899E-4</v>
      </c>
      <c r="I388" s="13">
        <f t="shared" si="60"/>
        <v>0.21544899299969253</v>
      </c>
      <c r="J388" s="19">
        <f t="shared" si="57"/>
        <v>2.1101923176800069E-4</v>
      </c>
      <c r="K388" s="13">
        <f t="shared" si="61"/>
        <v>1.100107082288605</v>
      </c>
      <c r="L388" s="13">
        <f t="shared" si="58"/>
        <v>9.540752260145649E-2</v>
      </c>
      <c r="M388" s="13">
        <f t="shared" si="62"/>
        <v>9.1025953689474227E-3</v>
      </c>
      <c r="N388" s="19">
        <f t="shared" si="59"/>
        <v>8.9154405184571327E-6</v>
      </c>
    </row>
    <row r="389" spans="1:14" x14ac:dyDescent="0.2">
      <c r="A389" s="5">
        <v>387</v>
      </c>
      <c r="B389" s="2" t="str">
        <f>'Исходные данные'!A639</f>
        <v>11.09.2014</v>
      </c>
      <c r="C389" s="2">
        <f>'Исходные данные'!B639</f>
        <v>1115.28</v>
      </c>
      <c r="D389" s="6" t="str">
        <f>'Исходные данные'!A391</f>
        <v>11.09.2015</v>
      </c>
      <c r="E389" s="2">
        <f>'Исходные данные'!B391</f>
        <v>1381.41</v>
      </c>
      <c r="F389" s="13">
        <f t="shared" si="54"/>
        <v>1.2386216914138155</v>
      </c>
      <c r="G389" s="13">
        <f t="shared" si="55"/>
        <v>0.33903735176605077</v>
      </c>
      <c r="H389" s="13">
        <f t="shared" si="56"/>
        <v>9.7670573642130742E-4</v>
      </c>
      <c r="I389" s="13">
        <f t="shared" si="60"/>
        <v>0.21399922221670362</v>
      </c>
      <c r="J389" s="19">
        <f t="shared" si="57"/>
        <v>2.0901426792875252E-4</v>
      </c>
      <c r="K389" s="13">
        <f t="shared" si="61"/>
        <v>1.0985133347460048</v>
      </c>
      <c r="L389" s="13">
        <f t="shared" si="58"/>
        <v>9.3957751818467633E-2</v>
      </c>
      <c r="M389" s="13">
        <f t="shared" si="62"/>
        <v>8.82805912678075E-3</v>
      </c>
      <c r="N389" s="19">
        <f t="shared" si="59"/>
        <v>8.622415990593236E-6</v>
      </c>
    </row>
    <row r="390" spans="1:14" x14ac:dyDescent="0.2">
      <c r="A390" s="5">
        <v>388</v>
      </c>
      <c r="B390" s="2" t="str">
        <f>'Исходные данные'!A640</f>
        <v>10.09.2014</v>
      </c>
      <c r="C390" s="2">
        <f>'Исходные данные'!B640</f>
        <v>1117.42</v>
      </c>
      <c r="D390" s="6" t="str">
        <f>'Исходные данные'!A392</f>
        <v>10.09.2015</v>
      </c>
      <c r="E390" s="2">
        <f>'Исходные данные'!B392</f>
        <v>1380.22</v>
      </c>
      <c r="F390" s="13">
        <f t="shared" si="54"/>
        <v>1.2351846217178857</v>
      </c>
      <c r="G390" s="13">
        <f t="shared" si="55"/>
        <v>0.33809108289543288</v>
      </c>
      <c r="H390" s="13">
        <f t="shared" si="56"/>
        <v>9.7397970570724279E-4</v>
      </c>
      <c r="I390" s="13">
        <f t="shared" si="60"/>
        <v>0.21122045017677721</v>
      </c>
      <c r="J390" s="19">
        <f t="shared" si="57"/>
        <v>2.0572443190252881E-4</v>
      </c>
      <c r="K390" s="13">
        <f t="shared" si="61"/>
        <v>1.0954650538063091</v>
      </c>
      <c r="L390" s="13">
        <f t="shared" si="58"/>
        <v>9.1178979778541211E-2</v>
      </c>
      <c r="M390" s="13">
        <f t="shared" si="62"/>
        <v>8.3136063534556201E-3</v>
      </c>
      <c r="N390" s="19">
        <f t="shared" si="59"/>
        <v>8.0972838695045684E-6</v>
      </c>
    </row>
    <row r="391" spans="1:14" x14ac:dyDescent="0.2">
      <c r="A391" s="5">
        <v>389</v>
      </c>
      <c r="B391" s="2" t="str">
        <f>'Исходные данные'!A641</f>
        <v>09.09.2014</v>
      </c>
      <c r="C391" s="2">
        <f>'Исходные данные'!B641</f>
        <v>1120.82</v>
      </c>
      <c r="D391" s="6" t="str">
        <f>'Исходные данные'!A393</f>
        <v>09.09.2015</v>
      </c>
      <c r="E391" s="2">
        <f>'Исходные данные'!B393</f>
        <v>1385.83</v>
      </c>
      <c r="F391" s="13">
        <f t="shared" si="54"/>
        <v>1.2364429614032584</v>
      </c>
      <c r="G391" s="13">
        <f t="shared" si="55"/>
        <v>0.33714745510483407</v>
      </c>
      <c r="H391" s="13">
        <f t="shared" si="56"/>
        <v>9.712612834705082E-4</v>
      </c>
      <c r="I391" s="13">
        <f t="shared" si="60"/>
        <v>0.21223867784399147</v>
      </c>
      <c r="J391" s="19">
        <f t="shared" si="57"/>
        <v>2.0613921064483888E-4</v>
      </c>
      <c r="K391" s="13">
        <f t="shared" si="61"/>
        <v>1.0965810547076369</v>
      </c>
      <c r="L391" s="13">
        <f t="shared" si="58"/>
        <v>9.219720744575545E-2</v>
      </c>
      <c r="M391" s="13">
        <f t="shared" si="62"/>
        <v>8.5003250607956563E-3</v>
      </c>
      <c r="N391" s="19">
        <f t="shared" si="59"/>
        <v>8.2560366284649149E-6</v>
      </c>
    </row>
    <row r="392" spans="1:14" x14ac:dyDescent="0.2">
      <c r="A392" s="5">
        <v>390</v>
      </c>
      <c r="B392" s="2" t="str">
        <f>'Исходные данные'!A642</f>
        <v>08.09.2014</v>
      </c>
      <c r="C392" s="2">
        <f>'Исходные данные'!B642</f>
        <v>1120.5899999999999</v>
      </c>
      <c r="D392" s="6" t="str">
        <f>'Исходные данные'!A394</f>
        <v>08.09.2015</v>
      </c>
      <c r="E392" s="2">
        <f>'Исходные данные'!B394</f>
        <v>1383.1</v>
      </c>
      <c r="F392" s="13">
        <f t="shared" si="54"/>
        <v>1.2342605234742412</v>
      </c>
      <c r="G392" s="13">
        <f t="shared" si="55"/>
        <v>0.33620646102287843</v>
      </c>
      <c r="H392" s="13">
        <f t="shared" si="56"/>
        <v>9.6855044847549338E-4</v>
      </c>
      <c r="I392" s="13">
        <f t="shared" si="60"/>
        <v>0.21047202433012166</v>
      </c>
      <c r="J392" s="19">
        <f t="shared" si="57"/>
        <v>2.0385277355648428E-4</v>
      </c>
      <c r="K392" s="13">
        <f t="shared" si="61"/>
        <v>1.094645486176987</v>
      </c>
      <c r="L392" s="13">
        <f t="shared" si="58"/>
        <v>9.0430553931885538E-2</v>
      </c>
      <c r="M392" s="13">
        <f t="shared" si="62"/>
        <v>8.1776850844276511E-3</v>
      </c>
      <c r="N392" s="19">
        <f t="shared" si="59"/>
        <v>7.9205005560137547E-6</v>
      </c>
    </row>
    <row r="393" spans="1:14" x14ac:dyDescent="0.2">
      <c r="A393" s="5">
        <v>391</v>
      </c>
      <c r="B393" s="2" t="str">
        <f>'Исходные данные'!A643</f>
        <v>05.09.2014</v>
      </c>
      <c r="C393" s="2">
        <f>'Исходные данные'!B643</f>
        <v>1119.8599999999999</v>
      </c>
      <c r="D393" s="6" t="str">
        <f>'Исходные данные'!A395</f>
        <v>07.09.2015</v>
      </c>
      <c r="E393" s="2">
        <f>'Исходные данные'!B395</f>
        <v>1376.14</v>
      </c>
      <c r="F393" s="13">
        <f t="shared" si="54"/>
        <v>1.228850034825782</v>
      </c>
      <c r="G393" s="13">
        <f t="shared" si="55"/>
        <v>0.33526809329876373</v>
      </c>
      <c r="H393" s="13">
        <f t="shared" si="56"/>
        <v>9.6584717954585674E-4</v>
      </c>
      <c r="I393" s="13">
        <f t="shared" si="60"/>
        <v>0.20607880102775791</v>
      </c>
      <c r="J393" s="19">
        <f t="shared" si="57"/>
        <v>1.9904062873685177E-4</v>
      </c>
      <c r="K393" s="13">
        <f t="shared" si="61"/>
        <v>1.0898470122207946</v>
      </c>
      <c r="L393" s="13">
        <f t="shared" si="58"/>
        <v>8.6037330629521902E-2</v>
      </c>
      <c r="M393" s="13">
        <f t="shared" si="62"/>
        <v>7.4024222618536608E-3</v>
      </c>
      <c r="N393" s="19">
        <f t="shared" si="59"/>
        <v>7.1496086634188196E-6</v>
      </c>
    </row>
    <row r="394" spans="1:14" x14ac:dyDescent="0.2">
      <c r="A394" s="5">
        <v>392</v>
      </c>
      <c r="B394" s="2" t="str">
        <f>'Исходные данные'!A644</f>
        <v>04.09.2014</v>
      </c>
      <c r="C394" s="2">
        <f>'Исходные данные'!B644</f>
        <v>1114.99</v>
      </c>
      <c r="D394" s="6" t="str">
        <f>'Исходные данные'!A396</f>
        <v>04.09.2015</v>
      </c>
      <c r="E394" s="2">
        <f>'Исходные данные'!B396</f>
        <v>1374.25</v>
      </c>
      <c r="F394" s="13">
        <f t="shared" si="54"/>
        <v>1.2325222647736751</v>
      </c>
      <c r="G394" s="13">
        <f t="shared" si="55"/>
        <v>0.33433234460220429</v>
      </c>
      <c r="H394" s="13">
        <f t="shared" si="56"/>
        <v>9.6315145556436161E-4</v>
      </c>
      <c r="I394" s="13">
        <f t="shared" si="60"/>
        <v>0.20906269149663431</v>
      </c>
      <c r="J394" s="19">
        <f t="shared" si="57"/>
        <v>2.0135903561918641E-4</v>
      </c>
      <c r="K394" s="13">
        <f t="shared" si="61"/>
        <v>1.0931038529446233</v>
      </c>
      <c r="L394" s="13">
        <f t="shared" si="58"/>
        <v>8.9021221098398245E-2</v>
      </c>
      <c r="M394" s="13">
        <f t="shared" si="62"/>
        <v>7.9247778058498981E-3</v>
      </c>
      <c r="N394" s="19">
        <f t="shared" si="59"/>
        <v>7.6327612787284775E-6</v>
      </c>
    </row>
    <row r="395" spans="1:14" x14ac:dyDescent="0.2">
      <c r="A395" s="5">
        <v>393</v>
      </c>
      <c r="B395" s="2" t="str">
        <f>'Исходные данные'!A645</f>
        <v>03.09.2014</v>
      </c>
      <c r="C395" s="2">
        <f>'Исходные данные'!B645</f>
        <v>1112.24</v>
      </c>
      <c r="D395" s="6" t="str">
        <f>'Исходные данные'!A397</f>
        <v>03.09.2015</v>
      </c>
      <c r="E395" s="2">
        <f>'Исходные данные'!B397</f>
        <v>1375.11</v>
      </c>
      <c r="F395" s="13">
        <f t="shared" si="54"/>
        <v>1.2363428756383514</v>
      </c>
      <c r="G395" s="13">
        <f t="shared" si="55"/>
        <v>0.33339920762337344</v>
      </c>
      <c r="H395" s="13">
        <f t="shared" si="56"/>
        <v>9.6046325547270955E-4</v>
      </c>
      <c r="I395" s="13">
        <f t="shared" si="60"/>
        <v>0.21215772803955443</v>
      </c>
      <c r="J395" s="19">
        <f t="shared" si="57"/>
        <v>2.0376970214656419E-4</v>
      </c>
      <c r="K395" s="13">
        <f t="shared" si="61"/>
        <v>1.096492290278489</v>
      </c>
      <c r="L395" s="13">
        <f t="shared" si="58"/>
        <v>9.211625764131845E-2</v>
      </c>
      <c r="M395" s="13">
        <f t="shared" si="62"/>
        <v>8.4854049218417524E-3</v>
      </c>
      <c r="N395" s="19">
        <f t="shared" si="59"/>
        <v>8.1499196352362822E-6</v>
      </c>
    </row>
    <row r="396" spans="1:14" x14ac:dyDescent="0.2">
      <c r="A396" s="5">
        <v>394</v>
      </c>
      <c r="B396" s="2" t="str">
        <f>'Исходные данные'!A646</f>
        <v>02.09.2014</v>
      </c>
      <c r="C396" s="2">
        <f>'Исходные данные'!B646</f>
        <v>1099.57</v>
      </c>
      <c r="D396" s="6" t="str">
        <f>'Исходные данные'!A398</f>
        <v>02.09.2015</v>
      </c>
      <c r="E396" s="2">
        <f>'Исходные данные'!B398</f>
        <v>1370.23</v>
      </c>
      <c r="F396" s="13">
        <f t="shared" si="54"/>
        <v>1.2461507680275017</v>
      </c>
      <c r="G396" s="13">
        <f t="shared" si="55"/>
        <v>0.33246867507284666</v>
      </c>
      <c r="H396" s="13">
        <f t="shared" si="56"/>
        <v>9.577825582713776E-4</v>
      </c>
      <c r="I396" s="13">
        <f t="shared" si="60"/>
        <v>0.22005941467236342</v>
      </c>
      <c r="J396" s="19">
        <f t="shared" si="57"/>
        <v>2.1076906915659817E-4</v>
      </c>
      <c r="K396" s="13">
        <f t="shared" si="61"/>
        <v>1.1051907497434912</v>
      </c>
      <c r="L396" s="13">
        <f t="shared" si="58"/>
        <v>0.10001794427412747</v>
      </c>
      <c r="M396" s="13">
        <f t="shared" si="62"/>
        <v>1.000358917682246E-2</v>
      </c>
      <c r="N396" s="19">
        <f t="shared" si="59"/>
        <v>9.5812632336728796E-6</v>
      </c>
    </row>
    <row r="397" spans="1:14" x14ac:dyDescent="0.2">
      <c r="A397" s="5">
        <v>395</v>
      </c>
      <c r="B397" s="2" t="str">
        <f>'Исходные данные'!A647</f>
        <v>01.09.2014</v>
      </c>
      <c r="C397" s="2">
        <f>'Исходные данные'!B647</f>
        <v>1100.78</v>
      </c>
      <c r="D397" s="6" t="str">
        <f>'Исходные данные'!A399</f>
        <v>01.09.2015</v>
      </c>
      <c r="E397" s="2">
        <f>'Исходные данные'!B399</f>
        <v>1376.14</v>
      </c>
      <c r="F397" s="13">
        <f t="shared" si="54"/>
        <v>1.2501498937117319</v>
      </c>
      <c r="G397" s="13">
        <f t="shared" si="55"/>
        <v>0.33154073968154463</v>
      </c>
      <c r="H397" s="13">
        <f t="shared" si="56"/>
        <v>9.5510934301945322E-4</v>
      </c>
      <c r="I397" s="13">
        <f t="shared" si="60"/>
        <v>0.22326345909437006</v>
      </c>
      <c r="J397" s="19">
        <f t="shared" si="57"/>
        <v>2.1324101573587436E-4</v>
      </c>
      <c r="K397" s="13">
        <f t="shared" si="61"/>
        <v>1.1087375089532685</v>
      </c>
      <c r="L397" s="13">
        <f t="shared" si="58"/>
        <v>0.10322198869613394</v>
      </c>
      <c r="M397" s="13">
        <f t="shared" si="62"/>
        <v>1.0654778950384795E-2</v>
      </c>
      <c r="N397" s="19">
        <f t="shared" si="59"/>
        <v>1.0176478923319521E-5</v>
      </c>
    </row>
    <row r="398" spans="1:14" x14ac:dyDescent="0.2">
      <c r="A398" s="5">
        <v>396</v>
      </c>
      <c r="B398" s="2" t="str">
        <f>'Исходные данные'!A648</f>
        <v>29.08.2014</v>
      </c>
      <c r="C398" s="2">
        <f>'Исходные данные'!B648</f>
        <v>1102.3900000000001</v>
      </c>
      <c r="D398" s="6" t="str">
        <f>'Исходные данные'!A400</f>
        <v>31.08.2015</v>
      </c>
      <c r="E398" s="2">
        <f>'Исходные данные'!B400</f>
        <v>1379.81</v>
      </c>
      <c r="F398" s="13">
        <f t="shared" si="54"/>
        <v>1.2516532261722257</v>
      </c>
      <c r="G398" s="13">
        <f t="shared" si="55"/>
        <v>0.33061539420067626</v>
      </c>
      <c r="H398" s="13">
        <f t="shared" si="56"/>
        <v>9.5244358883447096E-4</v>
      </c>
      <c r="I398" s="13">
        <f t="shared" si="60"/>
        <v>0.22446525841221954</v>
      </c>
      <c r="J398" s="19">
        <f t="shared" si="57"/>
        <v>2.1379049629079131E-4</v>
      </c>
      <c r="K398" s="13">
        <f t="shared" si="61"/>
        <v>1.1100707899428208</v>
      </c>
      <c r="L398" s="13">
        <f t="shared" si="58"/>
        <v>0.10442378801398357</v>
      </c>
      <c r="M398" s="13">
        <f t="shared" si="62"/>
        <v>1.0904327503189369E-2</v>
      </c>
      <c r="N398" s="19">
        <f t="shared" si="59"/>
        <v>1.0385756820964108E-5</v>
      </c>
    </row>
    <row r="399" spans="1:14" x14ac:dyDescent="0.2">
      <c r="A399" s="5">
        <v>397</v>
      </c>
      <c r="B399" s="2" t="str">
        <f>'Исходные данные'!A649</f>
        <v>28.08.2014</v>
      </c>
      <c r="C399" s="2">
        <f>'Исходные данные'!B649</f>
        <v>1105.43</v>
      </c>
      <c r="D399" s="6" t="str">
        <f>'Исходные данные'!A401</f>
        <v>28.08.2015</v>
      </c>
      <c r="E399" s="2">
        <f>'Исходные данные'!B401</f>
        <v>1373.56</v>
      </c>
      <c r="F399" s="13">
        <f t="shared" si="54"/>
        <v>1.2425571949377163</v>
      </c>
      <c r="G399" s="13">
        <f t="shared" si="55"/>
        <v>0.3296926314016822</v>
      </c>
      <c r="H399" s="13">
        <f t="shared" si="56"/>
        <v>9.4978527489224913E-4</v>
      </c>
      <c r="I399" s="13">
        <f t="shared" si="60"/>
        <v>0.2171715100722314</v>
      </c>
      <c r="J399" s="19">
        <f t="shared" si="57"/>
        <v>2.0626630239271916E-4</v>
      </c>
      <c r="K399" s="13">
        <f t="shared" si="61"/>
        <v>1.1020036685015926</v>
      </c>
      <c r="L399" s="13">
        <f t="shared" si="58"/>
        <v>9.7130039673995416E-2</v>
      </c>
      <c r="M399" s="13">
        <f t="shared" si="62"/>
        <v>9.4342446070719149E-3</v>
      </c>
      <c r="N399" s="19">
        <f t="shared" si="59"/>
        <v>8.960506607528518E-6</v>
      </c>
    </row>
    <row r="400" spans="1:14" x14ac:dyDescent="0.2">
      <c r="A400" s="5">
        <v>398</v>
      </c>
      <c r="B400" s="2" t="str">
        <f>'Исходные данные'!A650</f>
        <v>27.08.2014</v>
      </c>
      <c r="C400" s="2">
        <f>'Исходные данные'!B650</f>
        <v>1112.54</v>
      </c>
      <c r="D400" s="6" t="str">
        <f>'Исходные данные'!A402</f>
        <v>27.08.2015</v>
      </c>
      <c r="E400" s="2">
        <f>'Исходные данные'!B402</f>
        <v>1370.97</v>
      </c>
      <c r="F400" s="13">
        <f t="shared" si="54"/>
        <v>1.2322882772754238</v>
      </c>
      <c r="G400" s="13">
        <f t="shared" si="55"/>
        <v>0.32877244407617834</v>
      </c>
      <c r="H400" s="13">
        <f t="shared" si="56"/>
        <v>9.471343804267272E-4</v>
      </c>
      <c r="I400" s="13">
        <f t="shared" si="60"/>
        <v>0.20887282903462154</v>
      </c>
      <c r="J400" s="19">
        <f t="shared" si="57"/>
        <v>1.9783063751568398E-4</v>
      </c>
      <c r="K400" s="13">
        <f t="shared" si="61"/>
        <v>1.0928963332565904</v>
      </c>
      <c r="L400" s="13">
        <f t="shared" si="58"/>
        <v>8.8831358636385457E-2</v>
      </c>
      <c r="M400" s="13">
        <f t="shared" si="62"/>
        <v>7.8910102771861251E-3</v>
      </c>
      <c r="N400" s="19">
        <f t="shared" si="59"/>
        <v>7.4738471298236172E-6</v>
      </c>
    </row>
    <row r="401" spans="1:14" x14ac:dyDescent="0.2">
      <c r="A401" s="5">
        <v>399</v>
      </c>
      <c r="B401" s="2" t="str">
        <f>'Исходные данные'!A651</f>
        <v>26.08.2014</v>
      </c>
      <c r="C401" s="2">
        <f>'Исходные данные'!B651</f>
        <v>1112.03</v>
      </c>
      <c r="D401" s="6" t="str">
        <f>'Исходные данные'!A403</f>
        <v>26.08.2015</v>
      </c>
      <c r="E401" s="2">
        <f>'Исходные данные'!B403</f>
        <v>1371.77</v>
      </c>
      <c r="F401" s="13">
        <f t="shared" si="54"/>
        <v>1.2335728352652358</v>
      </c>
      <c r="G401" s="13">
        <f t="shared" si="55"/>
        <v>0.32785482503589936</v>
      </c>
      <c r="H401" s="13">
        <f t="shared" si="56"/>
        <v>9.4449088472980372E-4</v>
      </c>
      <c r="I401" s="13">
        <f t="shared" si="60"/>
        <v>0.20991470288508146</v>
      </c>
      <c r="J401" s="19">
        <f t="shared" si="57"/>
        <v>1.9826252344572448E-4</v>
      </c>
      <c r="K401" s="13">
        <f t="shared" si="61"/>
        <v>1.0940355867436276</v>
      </c>
      <c r="L401" s="13">
        <f t="shared" si="58"/>
        <v>8.9873232486845422E-2</v>
      </c>
      <c r="M401" s="13">
        <f t="shared" si="62"/>
        <v>8.0771979176345599E-3</v>
      </c>
      <c r="N401" s="19">
        <f t="shared" si="59"/>
        <v>7.6288398073643934E-6</v>
      </c>
    </row>
    <row r="402" spans="1:14" x14ac:dyDescent="0.2">
      <c r="A402" s="5">
        <v>400</v>
      </c>
      <c r="B402" s="2" t="str">
        <f>'Исходные данные'!A652</f>
        <v>25.08.2014</v>
      </c>
      <c r="C402" s="2">
        <f>'Исходные данные'!B652</f>
        <v>1112.4100000000001</v>
      </c>
      <c r="D402" s="6" t="str">
        <f>'Исходные данные'!A404</f>
        <v>25.08.2015</v>
      </c>
      <c r="E402" s="2">
        <f>'Исходные данные'!B404</f>
        <v>1377.89</v>
      </c>
      <c r="F402" s="13">
        <f t="shared" si="54"/>
        <v>1.2386530146259023</v>
      </c>
      <c r="G402" s="13">
        <f t="shared" si="55"/>
        <v>0.32693976711264305</v>
      </c>
      <c r="H402" s="13">
        <f t="shared" si="56"/>
        <v>9.4185476715117505E-4</v>
      </c>
      <c r="I402" s="13">
        <f t="shared" si="60"/>
        <v>0.21402451066130934</v>
      </c>
      <c r="J402" s="19">
        <f t="shared" si="57"/>
        <v>2.0158000565355169E-4</v>
      </c>
      <c r="K402" s="13">
        <f t="shared" si="61"/>
        <v>1.0985411147908748</v>
      </c>
      <c r="L402" s="13">
        <f t="shared" si="58"/>
        <v>9.3983040263073414E-2</v>
      </c>
      <c r="M402" s="13">
        <f t="shared" si="62"/>
        <v>8.832811857090471E-3</v>
      </c>
      <c r="N402" s="19">
        <f t="shared" si="59"/>
        <v>8.3192259549500828E-6</v>
      </c>
    </row>
    <row r="403" spans="1:14" x14ac:dyDescent="0.2">
      <c r="A403" s="5">
        <v>401</v>
      </c>
      <c r="B403" s="2" t="str">
        <f>'Исходные данные'!A653</f>
        <v>22.08.2014</v>
      </c>
      <c r="C403" s="2">
        <f>'Исходные данные'!B653</f>
        <v>1108.94</v>
      </c>
      <c r="D403" s="6" t="str">
        <f>'Исходные данные'!A405</f>
        <v>24.08.2015</v>
      </c>
      <c r="E403" s="2">
        <f>'Исходные данные'!B405</f>
        <v>1366.6</v>
      </c>
      <c r="F403" s="13">
        <f t="shared" si="54"/>
        <v>1.2323480080076468</v>
      </c>
      <c r="G403" s="13">
        <f t="shared" si="55"/>
        <v>0.32602726315821362</v>
      </c>
      <c r="H403" s="13">
        <f t="shared" si="56"/>
        <v>9.3922600709817256E-4</v>
      </c>
      <c r="I403" s="13">
        <f t="shared" si="60"/>
        <v>0.20892129925523084</v>
      </c>
      <c r="J403" s="19">
        <f t="shared" si="57"/>
        <v>1.9622431769725289E-4</v>
      </c>
      <c r="K403" s="13">
        <f t="shared" si="61"/>
        <v>1.092949307466792</v>
      </c>
      <c r="L403" s="13">
        <f t="shared" si="58"/>
        <v>8.8879828856994816E-2</v>
      </c>
      <c r="M403" s="13">
        <f t="shared" si="62"/>
        <v>7.8996239776486805E-3</v>
      </c>
      <c r="N403" s="19">
        <f t="shared" si="59"/>
        <v>7.4195322861039541E-6</v>
      </c>
    </row>
    <row r="404" spans="1:14" x14ac:dyDescent="0.2">
      <c r="A404" s="5">
        <v>402</v>
      </c>
      <c r="B404" s="2" t="str">
        <f>'Исходные данные'!A654</f>
        <v>21.08.2014</v>
      </c>
      <c r="C404" s="2">
        <f>'Исходные данные'!B654</f>
        <v>1114.06</v>
      </c>
      <c r="D404" s="6" t="str">
        <f>'Исходные данные'!A406</f>
        <v>21.08.2015</v>
      </c>
      <c r="E404" s="2">
        <f>'Исходные данные'!B406</f>
        <v>1373.9</v>
      </c>
      <c r="F404" s="13">
        <f t="shared" si="54"/>
        <v>1.2332369890311117</v>
      </c>
      <c r="G404" s="13">
        <f t="shared" si="55"/>
        <v>0.32511730604436662</v>
      </c>
      <c r="H404" s="13">
        <f t="shared" si="56"/>
        <v>9.3660458403560379E-4</v>
      </c>
      <c r="I404" s="13">
        <f t="shared" si="60"/>
        <v>0.20964241092897584</v>
      </c>
      <c r="J404" s="19">
        <f t="shared" si="57"/>
        <v>1.9635204308435453E-4</v>
      </c>
      <c r="K404" s="13">
        <f t="shared" si="61"/>
        <v>1.0937377302074738</v>
      </c>
      <c r="L404" s="13">
        <f t="shared" si="58"/>
        <v>8.9600940530739845E-2</v>
      </c>
      <c r="M404" s="13">
        <f t="shared" si="62"/>
        <v>8.0283285439931712E-3</v>
      </c>
      <c r="N404" s="19">
        <f t="shared" si="59"/>
        <v>7.5193693164478886E-6</v>
      </c>
    </row>
    <row r="405" spans="1:14" x14ac:dyDescent="0.2">
      <c r="A405" s="5">
        <v>403</v>
      </c>
      <c r="B405" s="2" t="str">
        <f>'Исходные данные'!A655</f>
        <v>20.08.2014</v>
      </c>
      <c r="C405" s="2">
        <f>'Исходные данные'!B655</f>
        <v>1107.04</v>
      </c>
      <c r="D405" s="6" t="str">
        <f>'Исходные данные'!A407</f>
        <v>20.08.2015</v>
      </c>
      <c r="E405" s="2">
        <f>'Исходные данные'!B407</f>
        <v>1368.59</v>
      </c>
      <c r="F405" s="13">
        <f t="shared" si="54"/>
        <v>1.2362606590547767</v>
      </c>
      <c r="G405" s="13">
        <f t="shared" si="55"/>
        <v>0.32420988866275241</v>
      </c>
      <c r="H405" s="13">
        <f t="shared" si="56"/>
        <v>9.3399047748558991E-4</v>
      </c>
      <c r="I405" s="13">
        <f t="shared" si="60"/>
        <v>0.2120912260043907</v>
      </c>
      <c r="J405" s="19">
        <f t="shared" si="57"/>
        <v>1.9809118544634503E-4</v>
      </c>
      <c r="K405" s="13">
        <f t="shared" si="61"/>
        <v>1.0964193737342203</v>
      </c>
      <c r="L405" s="13">
        <f t="shared" si="58"/>
        <v>9.2049755606154637E-2</v>
      </c>
      <c r="M405" s="13">
        <f t="shared" si="62"/>
        <v>8.4731575071527888E-3</v>
      </c>
      <c r="N405" s="19">
        <f t="shared" si="59"/>
        <v>7.9138484259162433E-6</v>
      </c>
    </row>
    <row r="406" spans="1:14" x14ac:dyDescent="0.2">
      <c r="A406" s="5">
        <v>404</v>
      </c>
      <c r="B406" s="2" t="str">
        <f>'Исходные данные'!A656</f>
        <v>19.08.2014</v>
      </c>
      <c r="C406" s="2">
        <f>'Исходные данные'!B656</f>
        <v>1103.1500000000001</v>
      </c>
      <c r="D406" s="6" t="str">
        <f>'Исходные данные'!A408</f>
        <v>19.08.2015</v>
      </c>
      <c r="E406" s="2">
        <f>'Исходные данные'!B408</f>
        <v>1366.32</v>
      </c>
      <c r="F406" s="13">
        <f t="shared" si="54"/>
        <v>1.2385622988714136</v>
      </c>
      <c r="G406" s="13">
        <f t="shared" si="55"/>
        <v>0.32330500392486144</v>
      </c>
      <c r="H406" s="13">
        <f t="shared" si="56"/>
        <v>9.3138366702740763E-4</v>
      </c>
      <c r="I406" s="13">
        <f t="shared" si="60"/>
        <v>0.21395127055655544</v>
      </c>
      <c r="J406" s="19">
        <f t="shared" si="57"/>
        <v>1.9927071893613763E-4</v>
      </c>
      <c r="K406" s="13">
        <f t="shared" si="61"/>
        <v>1.0984606604708282</v>
      </c>
      <c r="L406" s="13">
        <f t="shared" si="58"/>
        <v>9.3909800158319359E-2</v>
      </c>
      <c r="M406" s="13">
        <f t="shared" si="62"/>
        <v>8.8190505657754718E-3</v>
      </c>
      <c r="N406" s="19">
        <f t="shared" si="59"/>
        <v>8.2139196556520935E-6</v>
      </c>
    </row>
    <row r="407" spans="1:14" x14ac:dyDescent="0.2">
      <c r="A407" s="5">
        <v>405</v>
      </c>
      <c r="B407" s="2" t="str">
        <f>'Исходные данные'!A657</f>
        <v>18.08.2014</v>
      </c>
      <c r="C407" s="2">
        <f>'Исходные данные'!B657</f>
        <v>1099.0999999999999</v>
      </c>
      <c r="D407" s="6" t="str">
        <f>'Исходные данные'!A409</f>
        <v>18.08.2015</v>
      </c>
      <c r="E407" s="2">
        <f>'Исходные данные'!B409</f>
        <v>1368.91</v>
      </c>
      <c r="F407" s="13">
        <f t="shared" si="54"/>
        <v>1.2454826676371578</v>
      </c>
      <c r="G407" s="13">
        <f t="shared" si="55"/>
        <v>0.32240264476196834</v>
      </c>
      <c r="H407" s="13">
        <f t="shared" si="56"/>
        <v>9.2878413229732803E-4</v>
      </c>
      <c r="I407" s="13">
        <f t="shared" si="60"/>
        <v>0.21952313963543982</v>
      </c>
      <c r="J407" s="19">
        <f t="shared" si="57"/>
        <v>2.0388960876548714E-4</v>
      </c>
      <c r="K407" s="13">
        <f t="shared" si="61"/>
        <v>1.1045982224263697</v>
      </c>
      <c r="L407" s="13">
        <f t="shared" si="58"/>
        <v>9.9481669237203835E-2</v>
      </c>
      <c r="M407" s="13">
        <f t="shared" si="62"/>
        <v>9.8966025142204189E-3</v>
      </c>
      <c r="N407" s="19">
        <f t="shared" si="59"/>
        <v>9.1918073788617672E-6</v>
      </c>
    </row>
    <row r="408" spans="1:14" x14ac:dyDescent="0.2">
      <c r="A408" s="5">
        <v>406</v>
      </c>
      <c r="B408" s="2" t="str">
        <f>'Исходные данные'!A658</f>
        <v>15.08.2014</v>
      </c>
      <c r="C408" s="2">
        <f>'Исходные данные'!B658</f>
        <v>1098.3499999999999</v>
      </c>
      <c r="D408" s="6" t="str">
        <f>'Исходные данные'!A410</f>
        <v>17.08.2015</v>
      </c>
      <c r="E408" s="2">
        <f>'Исходные данные'!B410</f>
        <v>1369.49</v>
      </c>
      <c r="F408" s="13">
        <f t="shared" si="54"/>
        <v>1.2468612008922475</v>
      </c>
      <c r="G408" s="13">
        <f t="shared" si="55"/>
        <v>0.32150280412507687</v>
      </c>
      <c r="H408" s="13">
        <f t="shared" si="56"/>
        <v>9.2619185298845898E-4</v>
      </c>
      <c r="I408" s="13">
        <f t="shared" si="60"/>
        <v>0.22062935408126608</v>
      </c>
      <c r="J408" s="19">
        <f t="shared" si="57"/>
        <v>2.0434511028017465E-4</v>
      </c>
      <c r="K408" s="13">
        <f t="shared" si="61"/>
        <v>1.1058208210403002</v>
      </c>
      <c r="L408" s="13">
        <f t="shared" si="58"/>
        <v>0.10058788368303</v>
      </c>
      <c r="M408" s="13">
        <f t="shared" si="62"/>
        <v>1.0117922343830764E-2</v>
      </c>
      <c r="N408" s="19">
        <f t="shared" si="59"/>
        <v>9.3711372440259471E-6</v>
      </c>
    </row>
    <row r="409" spans="1:14" x14ac:dyDescent="0.2">
      <c r="A409" s="5">
        <v>407</v>
      </c>
      <c r="B409" s="2" t="str">
        <f>'Исходные данные'!A659</f>
        <v>14.08.2014</v>
      </c>
      <c r="C409" s="2">
        <f>'Исходные данные'!B659</f>
        <v>1096.42</v>
      </c>
      <c r="D409" s="6" t="str">
        <f>'Исходные данные'!A411</f>
        <v>14.08.2015</v>
      </c>
      <c r="E409" s="2">
        <f>'Исходные данные'!B411</f>
        <v>1367.97</v>
      </c>
      <c r="F409" s="13">
        <f t="shared" si="54"/>
        <v>1.2476696886229728</v>
      </c>
      <c r="G409" s="13">
        <f t="shared" si="55"/>
        <v>0.32060547498486502</v>
      </c>
      <c r="H409" s="13">
        <f t="shared" si="56"/>
        <v>9.2360680885058579E-4</v>
      </c>
      <c r="I409" s="13">
        <f t="shared" si="60"/>
        <v>0.22127756233752158</v>
      </c>
      <c r="J409" s="19">
        <f t="shared" si="57"/>
        <v>2.0437346322079488E-4</v>
      </c>
      <c r="K409" s="13">
        <f t="shared" si="61"/>
        <v>1.1065378555951906</v>
      </c>
      <c r="L409" s="13">
        <f t="shared" si="58"/>
        <v>0.10123609193928564</v>
      </c>
      <c r="M409" s="13">
        <f t="shared" si="62"/>
        <v>1.0248746311139485E-2</v>
      </c>
      <c r="N409" s="19">
        <f t="shared" si="59"/>
        <v>9.4658118751507533E-6</v>
      </c>
    </row>
    <row r="410" spans="1:14" x14ac:dyDescent="0.2">
      <c r="A410" s="5">
        <v>408</v>
      </c>
      <c r="B410" s="2" t="str">
        <f>'Исходные данные'!A660</f>
        <v>13.08.2014</v>
      </c>
      <c r="C410" s="2">
        <f>'Исходные данные'!B660</f>
        <v>1093.32</v>
      </c>
      <c r="D410" s="6" t="str">
        <f>'Исходные данные'!A412</f>
        <v>13.08.2015</v>
      </c>
      <c r="E410" s="2">
        <f>'Исходные данные'!B412</f>
        <v>1365.78</v>
      </c>
      <c r="F410" s="13">
        <f t="shared" si="54"/>
        <v>1.2492042585885195</v>
      </c>
      <c r="G410" s="13">
        <f t="shared" si="55"/>
        <v>0.31971065033162971</v>
      </c>
      <c r="H410" s="13">
        <f t="shared" si="56"/>
        <v>9.2102897969001223E-4</v>
      </c>
      <c r="I410" s="13">
        <f t="shared" si="60"/>
        <v>0.22250675547358489</v>
      </c>
      <c r="J410" s="19">
        <f t="shared" si="57"/>
        <v>2.0493516996797093E-4</v>
      </c>
      <c r="K410" s="13">
        <f t="shared" si="61"/>
        <v>1.107898840617445</v>
      </c>
      <c r="L410" s="13">
        <f t="shared" si="58"/>
        <v>0.10246528507534891</v>
      </c>
      <c r="M410" s="13">
        <f t="shared" si="62"/>
        <v>1.0499134645572512E-2</v>
      </c>
      <c r="N410" s="19">
        <f t="shared" si="59"/>
        <v>9.6700072702397087E-6</v>
      </c>
    </row>
    <row r="411" spans="1:14" x14ac:dyDescent="0.2">
      <c r="A411" s="5">
        <v>409</v>
      </c>
      <c r="B411" s="2" t="str">
        <f>'Исходные данные'!A661</f>
        <v>12.08.2014</v>
      </c>
      <c r="C411" s="2">
        <f>'Исходные данные'!B661</f>
        <v>1088.8599999999999</v>
      </c>
      <c r="D411" s="6" t="str">
        <f>'Исходные данные'!A413</f>
        <v>12.08.2015</v>
      </c>
      <c r="E411" s="2">
        <f>'Исходные данные'!B413</f>
        <v>1356.87</v>
      </c>
      <c r="F411" s="13">
        <f t="shared" si="54"/>
        <v>1.2461381628492185</v>
      </c>
      <c r="G411" s="13">
        <f t="shared" si="55"/>
        <v>0.31881832317523257</v>
      </c>
      <c r="H411" s="13">
        <f t="shared" si="56"/>
        <v>9.1845834536940498E-4</v>
      </c>
      <c r="I411" s="13">
        <f t="shared" si="60"/>
        <v>0.22004929932969419</v>
      </c>
      <c r="J411" s="19">
        <f t="shared" si="57"/>
        <v>2.0210611536204784E-4</v>
      </c>
      <c r="K411" s="13">
        <f t="shared" si="61"/>
        <v>1.1051795704168841</v>
      </c>
      <c r="L411" s="13">
        <f t="shared" si="58"/>
        <v>0.1000078289314582</v>
      </c>
      <c r="M411" s="13">
        <f t="shared" si="62"/>
        <v>1.0001565847583799E-2</v>
      </c>
      <c r="N411" s="19">
        <f t="shared" si="59"/>
        <v>9.1860216194749665E-6</v>
      </c>
    </row>
    <row r="412" spans="1:14" x14ac:dyDescent="0.2">
      <c r="A412" s="5">
        <v>410</v>
      </c>
      <c r="B412" s="2" t="str">
        <f>'Исходные данные'!A662</f>
        <v>11.08.2014</v>
      </c>
      <c r="C412" s="2">
        <f>'Исходные данные'!B662</f>
        <v>1087.8800000000001</v>
      </c>
      <c r="D412" s="6" t="str">
        <f>'Исходные данные'!A414</f>
        <v>11.08.2015</v>
      </c>
      <c r="E412" s="2">
        <f>'Исходные данные'!B414</f>
        <v>1364.43</v>
      </c>
      <c r="F412" s="13">
        <f t="shared" si="54"/>
        <v>1.2542100231643196</v>
      </c>
      <c r="G412" s="13">
        <f t="shared" si="55"/>
        <v>0.31792848654504463</v>
      </c>
      <c r="H412" s="13">
        <f t="shared" si="56"/>
        <v>9.1589488580763351E-4</v>
      </c>
      <c r="I412" s="13">
        <f t="shared" si="60"/>
        <v>0.22650591077426296</v>
      </c>
      <c r="J412" s="19">
        <f t="shared" si="57"/>
        <v>2.0745560528334761E-4</v>
      </c>
      <c r="K412" s="13">
        <f t="shared" si="61"/>
        <v>1.1123383714081896</v>
      </c>
      <c r="L412" s="13">
        <f t="shared" si="58"/>
        <v>0.10646444037602704</v>
      </c>
      <c r="M412" s="13">
        <f t="shared" si="62"/>
        <v>1.1334677064580608E-2</v>
      </c>
      <c r="N412" s="19">
        <f t="shared" si="59"/>
        <v>1.0381372755730458E-5</v>
      </c>
    </row>
    <row r="413" spans="1:14" x14ac:dyDescent="0.2">
      <c r="A413" s="5">
        <v>411</v>
      </c>
      <c r="B413" s="2" t="str">
        <f>'Исходные данные'!A663</f>
        <v>08.08.2014</v>
      </c>
      <c r="C413" s="2">
        <f>'Исходные данные'!B663</f>
        <v>1079.0899999999999</v>
      </c>
      <c r="D413" s="6" t="str">
        <f>'Исходные данные'!A415</f>
        <v>10.08.2015</v>
      </c>
      <c r="E413" s="2">
        <f>'Исходные данные'!B415</f>
        <v>1355.12</v>
      </c>
      <c r="F413" s="13">
        <f t="shared" si="54"/>
        <v>1.2557988675643366</v>
      </c>
      <c r="G413" s="13">
        <f t="shared" si="55"/>
        <v>0.3170411334898926</v>
      </c>
      <c r="H413" s="13">
        <f t="shared" si="56"/>
        <v>9.1333858097961563E-4</v>
      </c>
      <c r="I413" s="13">
        <f t="shared" si="60"/>
        <v>0.22777191793312121</v>
      </c>
      <c r="J413" s="19">
        <f t="shared" si="57"/>
        <v>2.0803288031204239E-4</v>
      </c>
      <c r="K413" s="13">
        <f t="shared" si="61"/>
        <v>1.1137474915393435</v>
      </c>
      <c r="L413" s="13">
        <f t="shared" si="58"/>
        <v>0.10773044753488527</v>
      </c>
      <c r="M413" s="13">
        <f t="shared" si="62"/>
        <v>1.1605849326066658E-2</v>
      </c>
      <c r="N413" s="19">
        <f t="shared" si="59"/>
        <v>1.060006995453295E-5</v>
      </c>
    </row>
    <row r="414" spans="1:14" x14ac:dyDescent="0.2">
      <c r="A414" s="5">
        <v>412</v>
      </c>
      <c r="B414" s="2" t="str">
        <f>'Исходные данные'!A664</f>
        <v>07.08.2014</v>
      </c>
      <c r="C414" s="2">
        <f>'Исходные данные'!B664</f>
        <v>1072.82</v>
      </c>
      <c r="D414" s="6" t="str">
        <f>'Исходные данные'!A416</f>
        <v>07.08.2015</v>
      </c>
      <c r="E414" s="2">
        <f>'Исходные данные'!B416</f>
        <v>1352.4</v>
      </c>
      <c r="F414" s="13">
        <f t="shared" si="54"/>
        <v>1.2606028970377139</v>
      </c>
      <c r="G414" s="13">
        <f t="shared" si="55"/>
        <v>0.31615625707800404</v>
      </c>
      <c r="H414" s="13">
        <f t="shared" si="56"/>
        <v>9.1078941091615945E-4</v>
      </c>
      <c r="I414" s="13">
        <f t="shared" si="60"/>
        <v>0.23159009623615953</v>
      </c>
      <c r="J414" s="19">
        <f t="shared" si="57"/>
        <v>2.1092980732494843E-4</v>
      </c>
      <c r="K414" s="13">
        <f t="shared" si="61"/>
        <v>1.1180081067647996</v>
      </c>
      <c r="L414" s="13">
        <f t="shared" si="58"/>
        <v>0.1115486258379236</v>
      </c>
      <c r="M414" s="13">
        <f t="shared" si="62"/>
        <v>1.2443095926329069E-2</v>
      </c>
      <c r="N414" s="19">
        <f t="shared" si="59"/>
        <v>1.1333040008714516E-5</v>
      </c>
    </row>
    <row r="415" spans="1:14" x14ac:dyDescent="0.2">
      <c r="A415" s="5">
        <v>413</v>
      </c>
      <c r="B415" s="2" t="str">
        <f>'Исходные данные'!A665</f>
        <v>06.08.2014</v>
      </c>
      <c r="C415" s="2">
        <f>'Исходные данные'!B665</f>
        <v>1079.75</v>
      </c>
      <c r="D415" s="6" t="str">
        <f>'Исходные данные'!A417</f>
        <v>06.08.2015</v>
      </c>
      <c r="E415" s="2">
        <f>'Исходные данные'!B417</f>
        <v>1344.94</v>
      </c>
      <c r="F415" s="13">
        <f t="shared" si="54"/>
        <v>1.2456031488770549</v>
      </c>
      <c r="G415" s="13">
        <f t="shared" si="55"/>
        <v>0.31527385039695366</v>
      </c>
      <c r="H415" s="13">
        <f t="shared" si="56"/>
        <v>9.0824735570380901E-4</v>
      </c>
      <c r="I415" s="13">
        <f t="shared" si="60"/>
        <v>0.21961986953466078</v>
      </c>
      <c r="J415" s="19">
        <f t="shared" si="57"/>
        <v>1.9946916576487117E-4</v>
      </c>
      <c r="K415" s="13">
        <f t="shared" si="61"/>
        <v>1.1047050752689538</v>
      </c>
      <c r="L415" s="13">
        <f t="shared" si="58"/>
        <v>9.9578399136424856E-2</v>
      </c>
      <c r="M415" s="13">
        <f t="shared" si="62"/>
        <v>9.9158575745731305E-3</v>
      </c>
      <c r="N415" s="19">
        <f t="shared" si="59"/>
        <v>9.0060514216416316E-6</v>
      </c>
    </row>
    <row r="416" spans="1:14" x14ac:dyDescent="0.2">
      <c r="A416" s="5">
        <v>414</v>
      </c>
      <c r="B416" s="2" t="str">
        <f>'Исходные данные'!A666</f>
        <v>05.08.2014</v>
      </c>
      <c r="C416" s="2">
        <f>'Исходные данные'!B666</f>
        <v>1085.92</v>
      </c>
      <c r="D416" s="6" t="str">
        <f>'Исходные данные'!A418</f>
        <v>05.08.2015</v>
      </c>
      <c r="E416" s="2">
        <f>'Исходные данные'!B418</f>
        <v>1343.72</v>
      </c>
      <c r="F416" s="13">
        <f t="shared" si="54"/>
        <v>1.2374023869161632</v>
      </c>
      <c r="G416" s="13">
        <f t="shared" si="55"/>
        <v>0.31439390655360877</v>
      </c>
      <c r="H416" s="13">
        <f t="shared" si="56"/>
        <v>9.0571239548468659E-4</v>
      </c>
      <c r="I416" s="13">
        <f t="shared" si="60"/>
        <v>0.21301433308990983</v>
      </c>
      <c r="J416" s="19">
        <f t="shared" si="57"/>
        <v>1.9292972189543516E-4</v>
      </c>
      <c r="K416" s="13">
        <f t="shared" si="61"/>
        <v>1.0974319535146959</v>
      </c>
      <c r="L416" s="13">
        <f t="shared" si="58"/>
        <v>9.2972862691673763E-2</v>
      </c>
      <c r="M416" s="13">
        <f t="shared" si="62"/>
        <v>8.6439531970848148E-3</v>
      </c>
      <c r="N416" s="19">
        <f t="shared" si="59"/>
        <v>7.8289355565892032E-6</v>
      </c>
    </row>
    <row r="417" spans="1:14" x14ac:dyDescent="0.2">
      <c r="A417" s="5">
        <v>415</v>
      </c>
      <c r="B417" s="2" t="str">
        <f>'Исходные данные'!A667</f>
        <v>04.08.2014</v>
      </c>
      <c r="C417" s="2">
        <f>'Исходные данные'!B667</f>
        <v>1089.8599999999999</v>
      </c>
      <c r="D417" s="6" t="str">
        <f>'Исходные данные'!A419</f>
        <v>04.08.2015</v>
      </c>
      <c r="E417" s="2">
        <f>'Исходные данные'!B419</f>
        <v>1340.95</v>
      </c>
      <c r="F417" s="13">
        <f t="shared" si="54"/>
        <v>1.2303873892059531</v>
      </c>
      <c r="G417" s="13">
        <f t="shared" si="55"/>
        <v>0.31351641867407581</v>
      </c>
      <c r="H417" s="13">
        <f t="shared" si="56"/>
        <v>9.03184510456339E-4</v>
      </c>
      <c r="I417" s="13">
        <f t="shared" si="60"/>
        <v>0.20732907037175102</v>
      </c>
      <c r="J417" s="19">
        <f t="shared" si="57"/>
        <v>1.872564049270778E-4</v>
      </c>
      <c r="K417" s="13">
        <f t="shared" si="61"/>
        <v>1.0912104666948725</v>
      </c>
      <c r="L417" s="13">
        <f t="shared" si="58"/>
        <v>8.7287599973515012E-2</v>
      </c>
      <c r="M417" s="13">
        <f t="shared" si="62"/>
        <v>7.619125109136371E-3</v>
      </c>
      <c r="N417" s="19">
        <f t="shared" si="59"/>
        <v>6.8814757818009334E-6</v>
      </c>
    </row>
    <row r="418" spans="1:14" x14ac:dyDescent="0.2">
      <c r="A418" s="5">
        <v>416</v>
      </c>
      <c r="B418" s="2" t="str">
        <f>'Исходные данные'!A668</f>
        <v>01.08.2014</v>
      </c>
      <c r="C418" s="2">
        <f>'Исходные данные'!B668</f>
        <v>1080.69</v>
      </c>
      <c r="D418" s="6" t="str">
        <f>'Исходные данные'!A420</f>
        <v>03.08.2015</v>
      </c>
      <c r="E418" s="2">
        <f>'Исходные данные'!B420</f>
        <v>1330.94</v>
      </c>
      <c r="F418" s="13">
        <f t="shared" si="54"/>
        <v>1.2315650186454949</v>
      </c>
      <c r="G418" s="13">
        <f t="shared" si="55"/>
        <v>0.31264137990364671</v>
      </c>
      <c r="H418" s="13">
        <f t="shared" si="56"/>
        <v>9.0066368087158308E-4</v>
      </c>
      <c r="I418" s="13">
        <f t="shared" si="60"/>
        <v>0.20828573348644042</v>
      </c>
      <c r="J418" s="19">
        <f t="shared" si="57"/>
        <v>1.8759539539493498E-4</v>
      </c>
      <c r="K418" s="13">
        <f t="shared" si="61"/>
        <v>1.092254886998258</v>
      </c>
      <c r="L418" s="13">
        <f t="shared" si="58"/>
        <v>8.8244263088204475E-2</v>
      </c>
      <c r="M418" s="13">
        <f t="shared" si="62"/>
        <v>7.7870499679802392E-3</v>
      </c>
      <c r="N418" s="19">
        <f t="shared" si="59"/>
        <v>7.0135130872920252E-6</v>
      </c>
    </row>
    <row r="419" spans="1:14" x14ac:dyDescent="0.2">
      <c r="A419" s="5">
        <v>417</v>
      </c>
      <c r="B419" s="2" t="str">
        <f>'Исходные данные'!A669</f>
        <v>31.07.2014</v>
      </c>
      <c r="C419" s="2">
        <f>'Исходные данные'!B669</f>
        <v>1086.52</v>
      </c>
      <c r="D419" s="6" t="str">
        <f>'Исходные данные'!A421</f>
        <v>31.07.2015</v>
      </c>
      <c r="E419" s="2">
        <f>'Исходные данные'!B421</f>
        <v>1305.77</v>
      </c>
      <c r="F419" s="13">
        <f t="shared" si="54"/>
        <v>1.2017910392813753</v>
      </c>
      <c r="G419" s="13">
        <f t="shared" si="55"/>
        <v>0.31176878340674508</v>
      </c>
      <c r="H419" s="13">
        <f t="shared" si="56"/>
        <v>8.9814988703835065E-4</v>
      </c>
      <c r="I419" s="13">
        <f t="shared" si="60"/>
        <v>0.18381297680849534</v>
      </c>
      <c r="J419" s="19">
        <f t="shared" si="57"/>
        <v>1.6509160435673306E-4</v>
      </c>
      <c r="K419" s="13">
        <f t="shared" si="61"/>
        <v>1.0658488313101773</v>
      </c>
      <c r="L419" s="13">
        <f t="shared" si="58"/>
        <v>6.3771506410259263E-2</v>
      </c>
      <c r="M419" s="13">
        <f t="shared" si="62"/>
        <v>4.0668050298337333E-3</v>
      </c>
      <c r="N419" s="19">
        <f t="shared" si="59"/>
        <v>3.6526004781521638E-6</v>
      </c>
    </row>
    <row r="420" spans="1:14" x14ac:dyDescent="0.2">
      <c r="A420" s="5">
        <v>418</v>
      </c>
      <c r="B420" s="2" t="str">
        <f>'Исходные данные'!A670</f>
        <v>30.07.2014</v>
      </c>
      <c r="C420" s="2">
        <f>'Исходные данные'!B670</f>
        <v>1088.24</v>
      </c>
      <c r="D420" s="6" t="str">
        <f>'Исходные данные'!A422</f>
        <v>30.07.2015</v>
      </c>
      <c r="E420" s="2">
        <f>'Исходные данные'!B422</f>
        <v>1301.21</v>
      </c>
      <c r="F420" s="13">
        <f t="shared" si="54"/>
        <v>1.1957013158862015</v>
      </c>
      <c r="G420" s="13">
        <f t="shared" si="55"/>
        <v>0.31089862236687299</v>
      </c>
      <c r="H420" s="13">
        <f t="shared" si="56"/>
        <v>8.9564310931953498E-4</v>
      </c>
      <c r="I420" s="13">
        <f t="shared" si="60"/>
        <v>0.17873288845813964</v>
      </c>
      <c r="J420" s="19">
        <f t="shared" si="57"/>
        <v>1.6008087995630983E-4</v>
      </c>
      <c r="K420" s="13">
        <f t="shared" si="61"/>
        <v>1.0604479551581723</v>
      </c>
      <c r="L420" s="13">
        <f t="shared" si="58"/>
        <v>5.8691418059903647E-2</v>
      </c>
      <c r="M420" s="13">
        <f t="shared" si="62"/>
        <v>3.4446825538823789E-3</v>
      </c>
      <c r="N420" s="19">
        <f t="shared" si="59"/>
        <v>3.0852061931779706E-6</v>
      </c>
    </row>
    <row r="421" spans="1:14" x14ac:dyDescent="0.2">
      <c r="A421" s="5">
        <v>419</v>
      </c>
      <c r="B421" s="2" t="str">
        <f>'Исходные данные'!A671</f>
        <v>29.07.2014</v>
      </c>
      <c r="C421" s="2">
        <f>'Исходные данные'!B671</f>
        <v>1082.6600000000001</v>
      </c>
      <c r="D421" s="6" t="str">
        <f>'Исходные данные'!A423</f>
        <v>29.07.2015</v>
      </c>
      <c r="E421" s="2">
        <f>'Исходные данные'!B423</f>
        <v>1298.4100000000001</v>
      </c>
      <c r="F421" s="13">
        <f t="shared" si="54"/>
        <v>1.1992777049119761</v>
      </c>
      <c r="G421" s="13">
        <f t="shared" si="55"/>
        <v>0.31003088998655765</v>
      </c>
      <c r="H421" s="13">
        <f t="shared" si="56"/>
        <v>8.9314332813283752E-4</v>
      </c>
      <c r="I421" s="13">
        <f t="shared" si="60"/>
        <v>0.1817194629985048</v>
      </c>
      <c r="J421" s="19">
        <f t="shared" si="57"/>
        <v>1.623015259689966E-4</v>
      </c>
      <c r="K421" s="13">
        <f t="shared" si="61"/>
        <v>1.0636197961345466</v>
      </c>
      <c r="L421" s="13">
        <f t="shared" si="58"/>
        <v>6.1677992600268718E-2</v>
      </c>
      <c r="M421" s="13">
        <f t="shared" si="62"/>
        <v>3.8041747711987975E-3</v>
      </c>
      <c r="N421" s="19">
        <f t="shared" si="59"/>
        <v>3.3976733159474698E-6</v>
      </c>
    </row>
    <row r="422" spans="1:14" x14ac:dyDescent="0.2">
      <c r="A422" s="5">
        <v>420</v>
      </c>
      <c r="B422" s="2" t="str">
        <f>'Исходные данные'!A672</f>
        <v>28.07.2014</v>
      </c>
      <c r="C422" s="2">
        <f>'Исходные данные'!B672</f>
        <v>1085.6600000000001</v>
      </c>
      <c r="D422" s="6" t="str">
        <f>'Исходные данные'!A424</f>
        <v>28.07.2015</v>
      </c>
      <c r="E422" s="2">
        <f>'Исходные данные'!B424</f>
        <v>1288.95</v>
      </c>
      <c r="F422" s="13">
        <f t="shared" si="54"/>
        <v>1.1872501519812833</v>
      </c>
      <c r="G422" s="13">
        <f t="shared" si="55"/>
        <v>0.30916557948729823</v>
      </c>
      <c r="H422" s="13">
        <f t="shared" si="56"/>
        <v>8.9065052395061433E-4</v>
      </c>
      <c r="I422" s="13">
        <f t="shared" si="60"/>
        <v>0.17163983645827421</v>
      </c>
      <c r="J422" s="19">
        <f t="shared" si="57"/>
        <v>1.5287111027235969E-4</v>
      </c>
      <c r="K422" s="13">
        <f t="shared" si="61"/>
        <v>1.0529527560121925</v>
      </c>
      <c r="L422" s="13">
        <f t="shared" si="58"/>
        <v>5.159836606003828E-2</v>
      </c>
      <c r="M422" s="13">
        <f t="shared" si="62"/>
        <v>2.662391380065706E-3</v>
      </c>
      <c r="N422" s="19">
        <f t="shared" si="59"/>
        <v>2.3712602776171201E-6</v>
      </c>
    </row>
    <row r="423" spans="1:14" x14ac:dyDescent="0.2">
      <c r="A423" s="5">
        <v>421</v>
      </c>
      <c r="B423" s="2" t="str">
        <f>'Исходные данные'!A673</f>
        <v>25.07.2014</v>
      </c>
      <c r="C423" s="2">
        <f>'Исходные данные'!B673</f>
        <v>1092.43</v>
      </c>
      <c r="D423" s="6" t="str">
        <f>'Исходные данные'!A425</f>
        <v>27.07.2015</v>
      </c>
      <c r="E423" s="2">
        <f>'Исходные данные'!B425</f>
        <v>1280.92</v>
      </c>
      <c r="F423" s="13">
        <f t="shared" si="54"/>
        <v>1.1725419477678203</v>
      </c>
      <c r="G423" s="13">
        <f t="shared" si="55"/>
        <v>0.30830268410951317</v>
      </c>
      <c r="H423" s="13">
        <f t="shared" si="56"/>
        <v>8.8816467729972487E-4</v>
      </c>
      <c r="I423" s="13">
        <f t="shared" si="60"/>
        <v>0.15917399704616025</v>
      </c>
      <c r="J423" s="19">
        <f t="shared" si="57"/>
        <v>1.4137272172101028E-4</v>
      </c>
      <c r="K423" s="13">
        <f t="shared" si="61"/>
        <v>1.0399082900782768</v>
      </c>
      <c r="L423" s="13">
        <f t="shared" si="58"/>
        <v>3.913252664792418E-2</v>
      </c>
      <c r="M423" s="13">
        <f t="shared" si="62"/>
        <v>1.5313546418504929E-3</v>
      </c>
      <c r="N423" s="19">
        <f t="shared" si="59"/>
        <v>1.3600951013105786E-6</v>
      </c>
    </row>
    <row r="424" spans="1:14" x14ac:dyDescent="0.2">
      <c r="A424" s="5">
        <v>422</v>
      </c>
      <c r="B424" s="2" t="str">
        <f>'Исходные данные'!A674</f>
        <v>24.07.2014</v>
      </c>
      <c r="C424" s="2">
        <f>'Исходные данные'!B674</f>
        <v>1096.99</v>
      </c>
      <c r="D424" s="6" t="str">
        <f>'Исходные данные'!A426</f>
        <v>24.07.2015</v>
      </c>
      <c r="E424" s="2">
        <f>'Исходные данные'!B426</f>
        <v>1283.77</v>
      </c>
      <c r="F424" s="13">
        <f t="shared" si="54"/>
        <v>1.1702659094431125</v>
      </c>
      <c r="G424" s="13">
        <f t="shared" si="55"/>
        <v>0.30744219711248727</v>
      </c>
      <c r="H424" s="13">
        <f t="shared" si="56"/>
        <v>8.8568576876137865E-4</v>
      </c>
      <c r="I424" s="13">
        <f t="shared" si="60"/>
        <v>0.15723099601536378</v>
      </c>
      <c r="J424" s="19">
        <f t="shared" si="57"/>
        <v>1.3925725557898473E-4</v>
      </c>
      <c r="K424" s="13">
        <f t="shared" si="61"/>
        <v>1.0378897088864436</v>
      </c>
      <c r="L424" s="13">
        <f t="shared" si="58"/>
        <v>3.7189525617127663E-2</v>
      </c>
      <c r="M424" s="13">
        <f t="shared" si="62"/>
        <v>1.3830608156269915E-3</v>
      </c>
      <c r="N424" s="19">
        <f t="shared" si="59"/>
        <v>1.2249572817323314E-6</v>
      </c>
    </row>
    <row r="425" spans="1:14" x14ac:dyDescent="0.2">
      <c r="A425" s="5">
        <v>423</v>
      </c>
      <c r="B425" s="2" t="str">
        <f>'Исходные данные'!A675</f>
        <v>23.07.2014</v>
      </c>
      <c r="C425" s="2">
        <f>'Исходные данные'!B675</f>
        <v>1098.58</v>
      </c>
      <c r="D425" s="6" t="str">
        <f>'Исходные данные'!A427</f>
        <v>23.07.2015</v>
      </c>
      <c r="E425" s="2">
        <f>'Исходные данные'!B427</f>
        <v>1286.3399999999999</v>
      </c>
      <c r="F425" s="13">
        <f t="shared" si="54"/>
        <v>1.1709115403520909</v>
      </c>
      <c r="G425" s="13">
        <f t="shared" si="55"/>
        <v>0.30658411177431877</v>
      </c>
      <c r="H425" s="13">
        <f t="shared" si="56"/>
        <v>8.8321377897098373E-4</v>
      </c>
      <c r="I425" s="13">
        <f t="shared" si="60"/>
        <v>0.15778253979125453</v>
      </c>
      <c r="J425" s="19">
        <f t="shared" si="57"/>
        <v>1.3935571322467352E-4</v>
      </c>
      <c r="K425" s="13">
        <f t="shared" si="61"/>
        <v>1.0384623083877711</v>
      </c>
      <c r="L425" s="13">
        <f t="shared" si="58"/>
        <v>3.7741069393018425E-2</v>
      </c>
      <c r="M425" s="13">
        <f t="shared" si="62"/>
        <v>1.4243883189286291E-3</v>
      </c>
      <c r="N425" s="19">
        <f t="shared" si="59"/>
        <v>1.2580393898830813E-6</v>
      </c>
    </row>
    <row r="426" spans="1:14" x14ac:dyDescent="0.2">
      <c r="A426" s="5">
        <v>424</v>
      </c>
      <c r="B426" s="2" t="str">
        <f>'Исходные данные'!A676</f>
        <v>22.07.2014</v>
      </c>
      <c r="C426" s="2">
        <f>'Исходные данные'!B676</f>
        <v>1092.99</v>
      </c>
      <c r="D426" s="6" t="str">
        <f>'Исходные данные'!A428</f>
        <v>22.07.2015</v>
      </c>
      <c r="E426" s="2">
        <f>'Исходные данные'!B428</f>
        <v>1286.28</v>
      </c>
      <c r="F426" s="13">
        <f t="shared" si="54"/>
        <v>1.1768451678423406</v>
      </c>
      <c r="G426" s="13">
        <f t="shared" si="55"/>
        <v>0.30572842139186707</v>
      </c>
      <c r="H426" s="13">
        <f t="shared" si="56"/>
        <v>8.8074868861799573E-4</v>
      </c>
      <c r="I426" s="13">
        <f t="shared" si="60"/>
        <v>0.16283727148757587</v>
      </c>
      <c r="J426" s="19">
        <f t="shared" si="57"/>
        <v>1.4341871332081499E-4</v>
      </c>
      <c r="K426" s="13">
        <f t="shared" si="61"/>
        <v>1.0437247456328469</v>
      </c>
      <c r="L426" s="13">
        <f t="shared" si="58"/>
        <v>4.2795801089339822E-2</v>
      </c>
      <c r="M426" s="13">
        <f t="shared" si="62"/>
        <v>1.831480590878336E-3</v>
      </c>
      <c r="N426" s="19">
        <f t="shared" si="59"/>
        <v>1.6130741286454063E-6</v>
      </c>
    </row>
    <row r="427" spans="1:14" x14ac:dyDescent="0.2">
      <c r="A427" s="5">
        <v>425</v>
      </c>
      <c r="B427" s="2" t="str">
        <f>'Исходные данные'!A677</f>
        <v>21.07.2014</v>
      </c>
      <c r="C427" s="2">
        <f>'Исходные данные'!B677</f>
        <v>1090.52</v>
      </c>
      <c r="D427" s="6" t="str">
        <f>'Исходные данные'!A429</f>
        <v>21.07.2015</v>
      </c>
      <c r="E427" s="2">
        <f>'Исходные данные'!B429</f>
        <v>1286.28</v>
      </c>
      <c r="F427" s="13">
        <f t="shared" si="54"/>
        <v>1.1795106921468657</v>
      </c>
      <c r="G427" s="13">
        <f t="shared" si="55"/>
        <v>0.30487511928070049</v>
      </c>
      <c r="H427" s="13">
        <f t="shared" si="56"/>
        <v>8.7829047844576694E-4</v>
      </c>
      <c r="I427" s="13">
        <f t="shared" si="60"/>
        <v>0.16509968480701182</v>
      </c>
      <c r="J427" s="19">
        <f t="shared" si="57"/>
        <v>1.4500548116039573E-4</v>
      </c>
      <c r="K427" s="13">
        <f t="shared" si="61"/>
        <v>1.0460887555746299</v>
      </c>
      <c r="L427" s="13">
        <f t="shared" si="58"/>
        <v>4.5058214408775742E-2</v>
      </c>
      <c r="M427" s="13">
        <f t="shared" si="62"/>
        <v>2.0302426857072022E-3</v>
      </c>
      <c r="N427" s="19">
        <f t="shared" si="59"/>
        <v>1.7831428197907975E-6</v>
      </c>
    </row>
    <row r="428" spans="1:14" x14ac:dyDescent="0.2">
      <c r="A428" s="5">
        <v>426</v>
      </c>
      <c r="B428" s="2" t="str">
        <f>'Исходные данные'!A678</f>
        <v>18.07.2014</v>
      </c>
      <c r="C428" s="2">
        <f>'Исходные данные'!B678</f>
        <v>1096.75</v>
      </c>
      <c r="D428" s="6" t="str">
        <f>'Исходные данные'!A430</f>
        <v>20.07.2015</v>
      </c>
      <c r="E428" s="2">
        <f>'Исходные данные'!B430</f>
        <v>1287.3399999999999</v>
      </c>
      <c r="F428" s="13">
        <f t="shared" si="54"/>
        <v>1.1737770686118076</v>
      </c>
      <c r="G428" s="13">
        <f t="shared" si="55"/>
        <v>0.30402419877504377</v>
      </c>
      <c r="H428" s="13">
        <f t="shared" si="56"/>
        <v>8.7583912925139583E-4</v>
      </c>
      <c r="I428" s="13">
        <f t="shared" si="60"/>
        <v>0.16022681292452221</v>
      </c>
      <c r="J428" s="19">
        <f t="shared" si="57"/>
        <v>1.4033291231453982E-4</v>
      </c>
      <c r="K428" s="13">
        <f t="shared" si="61"/>
        <v>1.0410036985686564</v>
      </c>
      <c r="L428" s="13">
        <f t="shared" si="58"/>
        <v>4.018534252628627E-2</v>
      </c>
      <c r="M428" s="13">
        <f t="shared" si="62"/>
        <v>1.6148617539549484E-3</v>
      </c>
      <c r="N428" s="19">
        <f t="shared" si="59"/>
        <v>1.4143591124452838E-6</v>
      </c>
    </row>
    <row r="429" spans="1:14" x14ac:dyDescent="0.2">
      <c r="A429" s="5">
        <v>427</v>
      </c>
      <c r="B429" s="2" t="str">
        <f>'Исходные данные'!A679</f>
        <v>17.07.2014</v>
      </c>
      <c r="C429" s="2">
        <f>'Исходные данные'!B679</f>
        <v>1105</v>
      </c>
      <c r="D429" s="6" t="str">
        <f>'Исходные данные'!A431</f>
        <v>17.07.2015</v>
      </c>
      <c r="E429" s="2">
        <f>'Исходные данные'!B431</f>
        <v>1292.5899999999999</v>
      </c>
      <c r="F429" s="13">
        <f t="shared" si="54"/>
        <v>1.1697647058823528</v>
      </c>
      <c r="G429" s="13">
        <f t="shared" si="55"/>
        <v>0.30317565322772638</v>
      </c>
      <c r="H429" s="13">
        <f t="shared" si="56"/>
        <v>8.7339462188557742E-4</v>
      </c>
      <c r="I429" s="13">
        <f t="shared" si="60"/>
        <v>0.15680262250166566</v>
      </c>
      <c r="J429" s="19">
        <f t="shared" si="57"/>
        <v>1.3695056719050921E-4</v>
      </c>
      <c r="K429" s="13">
        <f t="shared" si="61"/>
        <v>1.0374451996398082</v>
      </c>
      <c r="L429" s="13">
        <f t="shared" si="58"/>
        <v>3.6761152103429569E-2</v>
      </c>
      <c r="M429" s="13">
        <f t="shared" si="62"/>
        <v>1.3513823039714812E-3</v>
      </c>
      <c r="N429" s="19">
        <f t="shared" si="59"/>
        <v>1.1802900364000323E-6</v>
      </c>
    </row>
    <row r="430" spans="1:14" x14ac:dyDescent="0.2">
      <c r="A430" s="5">
        <v>428</v>
      </c>
      <c r="B430" s="2" t="str">
        <f>'Исходные данные'!A680</f>
        <v>16.07.2014</v>
      </c>
      <c r="C430" s="2">
        <f>'Исходные данные'!B680</f>
        <v>1115.5899999999999</v>
      </c>
      <c r="D430" s="6" t="str">
        <f>'Исходные данные'!A432</f>
        <v>16.07.2015</v>
      </c>
      <c r="E430" s="2">
        <f>'Исходные данные'!B432</f>
        <v>1289.3699999999999</v>
      </c>
      <c r="F430" s="13">
        <f t="shared" si="54"/>
        <v>1.1557740747048646</v>
      </c>
      <c r="G430" s="13">
        <f t="shared" si="55"/>
        <v>0.30232947601012988</v>
      </c>
      <c r="H430" s="13">
        <f t="shared" si="56"/>
        <v>8.7095693725245239E-4</v>
      </c>
      <c r="I430" s="13">
        <f t="shared" si="60"/>
        <v>0.14477031404334725</v>
      </c>
      <c r="J430" s="19">
        <f t="shared" si="57"/>
        <v>1.2608870932426941E-4</v>
      </c>
      <c r="K430" s="13">
        <f t="shared" si="61"/>
        <v>1.0250371375038696</v>
      </c>
      <c r="L430" s="13">
        <f t="shared" si="58"/>
        <v>2.4728843645111204E-2</v>
      </c>
      <c r="M430" s="13">
        <f t="shared" si="62"/>
        <v>6.1151570802435472E-4</v>
      </c>
      <c r="N430" s="19">
        <f t="shared" si="59"/>
        <v>5.3260384814265695E-7</v>
      </c>
    </row>
    <row r="431" spans="1:14" x14ac:dyDescent="0.2">
      <c r="A431" s="5">
        <v>429</v>
      </c>
      <c r="B431" s="2" t="str">
        <f>'Исходные данные'!A681</f>
        <v>15.07.2014</v>
      </c>
      <c r="C431" s="2">
        <f>'Исходные данные'!B681</f>
        <v>1119.29</v>
      </c>
      <c r="D431" s="6" t="str">
        <f>'Исходные данные'!A433</f>
        <v>15.07.2015</v>
      </c>
      <c r="E431" s="2">
        <f>'Исходные данные'!B433</f>
        <v>1283.97</v>
      </c>
      <c r="F431" s="13">
        <f t="shared" si="54"/>
        <v>1.1471289835520733</v>
      </c>
      <c r="G431" s="13">
        <f t="shared" si="55"/>
        <v>0.30148566051213715</v>
      </c>
      <c r="H431" s="13">
        <f t="shared" si="56"/>
        <v>8.6852605630946002E-4</v>
      </c>
      <c r="I431" s="13">
        <f t="shared" si="60"/>
        <v>0.13726228479093497</v>
      </c>
      <c r="J431" s="19">
        <f t="shared" si="57"/>
        <v>1.1921587088949672E-4</v>
      </c>
      <c r="K431" s="13">
        <f t="shared" si="61"/>
        <v>1.0173699474511941</v>
      </c>
      <c r="L431" s="13">
        <f t="shared" si="58"/>
        <v>1.7220814392698836E-2</v>
      </c>
      <c r="M431" s="13">
        <f t="shared" si="62"/>
        <v>2.9655644834778193E-4</v>
      </c>
      <c r="N431" s="19">
        <f t="shared" si="59"/>
        <v>2.5756700255663911E-7</v>
      </c>
    </row>
    <row r="432" spans="1:14" x14ac:dyDescent="0.2">
      <c r="A432" s="5">
        <v>430</v>
      </c>
      <c r="B432" s="2" t="str">
        <f>'Исходные данные'!A682</f>
        <v>14.07.2014</v>
      </c>
      <c r="C432" s="2">
        <f>'Исходные данные'!B682</f>
        <v>1122.1500000000001</v>
      </c>
      <c r="D432" s="6" t="str">
        <f>'Исходные данные'!A434</f>
        <v>14.07.2015</v>
      </c>
      <c r="E432" s="2">
        <f>'Исходные данные'!B434</f>
        <v>1289.76</v>
      </c>
      <c r="F432" s="13">
        <f t="shared" si="54"/>
        <v>1.1493650581473065</v>
      </c>
      <c r="G432" s="13">
        <f t="shared" si="55"/>
        <v>0.30064420014207982</v>
      </c>
      <c r="H432" s="13">
        <f t="shared" si="56"/>
        <v>8.6610196006718719E-4</v>
      </c>
      <c r="I432" s="13">
        <f t="shared" si="60"/>
        <v>0.13920966654876715</v>
      </c>
      <c r="J432" s="19">
        <f t="shared" si="57"/>
        <v>1.2056976505818677E-4</v>
      </c>
      <c r="K432" s="13">
        <f t="shared" si="61"/>
        <v>1.0193530854645021</v>
      </c>
      <c r="L432" s="13">
        <f t="shared" si="58"/>
        <v>1.916819615053109E-2</v>
      </c>
      <c r="M432" s="13">
        <f t="shared" si="62"/>
        <v>3.674197436652333E-4</v>
      </c>
      <c r="N432" s="19">
        <f t="shared" si="59"/>
        <v>3.1822296015584204E-7</v>
      </c>
    </row>
    <row r="433" spans="1:14" x14ac:dyDescent="0.2">
      <c r="A433" s="5">
        <v>431</v>
      </c>
      <c r="B433" s="2" t="str">
        <f>'Исходные данные'!A683</f>
        <v>11.07.2014</v>
      </c>
      <c r="C433" s="2">
        <f>'Исходные данные'!B683</f>
        <v>1122.8599999999999</v>
      </c>
      <c r="D433" s="6" t="str">
        <f>'Исходные данные'!A435</f>
        <v>13.07.2015</v>
      </c>
      <c r="E433" s="2">
        <f>'Исходные данные'!B435</f>
        <v>1286.17</v>
      </c>
      <c r="F433" s="13">
        <f t="shared" si="54"/>
        <v>1.1454411057478227</v>
      </c>
      <c r="G433" s="13">
        <f t="shared" si="55"/>
        <v>0.29980508832668723</v>
      </c>
      <c r="H433" s="13">
        <f t="shared" si="56"/>
        <v>8.6368462958922156E-4</v>
      </c>
      <c r="I433" s="13">
        <f t="shared" si="60"/>
        <v>0.135789808012931</v>
      </c>
      <c r="J433" s="19">
        <f t="shared" si="57"/>
        <v>1.1727957003563983E-4</v>
      </c>
      <c r="K433" s="13">
        <f t="shared" si="61"/>
        <v>1.0158729962123743</v>
      </c>
      <c r="L433" s="13">
        <f t="shared" si="58"/>
        <v>1.574833761469489E-2</v>
      </c>
      <c r="M433" s="13">
        <f t="shared" si="62"/>
        <v>2.480101376264126E-4</v>
      </c>
      <c r="N433" s="19">
        <f t="shared" si="59"/>
        <v>2.1420254385024004E-7</v>
      </c>
    </row>
    <row r="434" spans="1:14" x14ac:dyDescent="0.2">
      <c r="A434" s="5">
        <v>432</v>
      </c>
      <c r="B434" s="2" t="str">
        <f>'Исходные данные'!A684</f>
        <v>10.07.2014</v>
      </c>
      <c r="C434" s="2">
        <f>'Исходные данные'!B684</f>
        <v>1124.19</v>
      </c>
      <c r="D434" s="6" t="str">
        <f>'Исходные данные'!A436</f>
        <v>10.07.2015</v>
      </c>
      <c r="E434" s="2">
        <f>'Исходные данные'!B436</f>
        <v>1284.8699999999999</v>
      </c>
      <c r="F434" s="13">
        <f t="shared" si="54"/>
        <v>1.1429295759613587</v>
      </c>
      <c r="G434" s="13">
        <f t="shared" si="55"/>
        <v>0.29896831851103528</v>
      </c>
      <c r="H434" s="13">
        <f t="shared" si="56"/>
        <v>8.6127404599200359E-4</v>
      </c>
      <c r="I434" s="13">
        <f t="shared" si="60"/>
        <v>0.13359476958234967</v>
      </c>
      <c r="J434" s="19">
        <f t="shared" si="57"/>
        <v>1.1506170772155976E-4</v>
      </c>
      <c r="K434" s="13">
        <f t="shared" si="61"/>
        <v>1.0136455614918558</v>
      </c>
      <c r="L434" s="13">
        <f t="shared" si="58"/>
        <v>1.3553299184113573E-2</v>
      </c>
      <c r="M434" s="13">
        <f t="shared" si="62"/>
        <v>1.8369191877409255E-4</v>
      </c>
      <c r="N434" s="19">
        <f t="shared" si="59"/>
        <v>1.5820908209859717E-7</v>
      </c>
    </row>
    <row r="435" spans="1:14" x14ac:dyDescent="0.2">
      <c r="A435" s="5">
        <v>433</v>
      </c>
      <c r="B435" s="2" t="str">
        <f>'Исходные данные'!A685</f>
        <v>09.07.2014</v>
      </c>
      <c r="C435" s="2">
        <f>'Исходные данные'!B685</f>
        <v>1126</v>
      </c>
      <c r="D435" s="6" t="str">
        <f>'Исходные данные'!A437</f>
        <v>09.07.2015</v>
      </c>
      <c r="E435" s="2">
        <f>'Исходные данные'!B437</f>
        <v>1282.0999999999999</v>
      </c>
      <c r="F435" s="13">
        <f t="shared" si="54"/>
        <v>1.1386323268206038</v>
      </c>
      <c r="G435" s="13">
        <f t="shared" si="55"/>
        <v>0.29813388415849468</v>
      </c>
      <c r="H435" s="13">
        <f t="shared" si="56"/>
        <v>8.5887019044467801E-4</v>
      </c>
      <c r="I435" s="13">
        <f t="shared" si="60"/>
        <v>0.12982782885901917</v>
      </c>
      <c r="J435" s="19">
        <f t="shared" si="57"/>
        <v>1.1150525209716485E-4</v>
      </c>
      <c r="K435" s="13">
        <f t="shared" si="61"/>
        <v>1.0098344014608567</v>
      </c>
      <c r="L435" s="13">
        <f t="shared" si="58"/>
        <v>9.7863584607832538E-3</v>
      </c>
      <c r="M435" s="13">
        <f t="shared" si="62"/>
        <v>9.5772811922943189E-5</v>
      </c>
      <c r="N435" s="19">
        <f t="shared" si="59"/>
        <v>8.225641321568055E-8</v>
      </c>
    </row>
    <row r="436" spans="1:14" x14ac:dyDescent="0.2">
      <c r="A436" s="5">
        <v>434</v>
      </c>
      <c r="B436" s="2" t="str">
        <f>'Исходные данные'!A686</f>
        <v>08.07.2014</v>
      </c>
      <c r="C436" s="2">
        <f>'Исходные данные'!B686</f>
        <v>1131.73</v>
      </c>
      <c r="D436" s="6" t="str">
        <f>'Исходные данные'!A438</f>
        <v>08.07.2015</v>
      </c>
      <c r="E436" s="2">
        <f>'Исходные данные'!B438</f>
        <v>1275.3900000000001</v>
      </c>
      <c r="F436" s="13">
        <f t="shared" si="54"/>
        <v>1.1269384040362984</v>
      </c>
      <c r="G436" s="13">
        <f t="shared" si="55"/>
        <v>0.29730177875068026</v>
      </c>
      <c r="H436" s="13">
        <f t="shared" si="56"/>
        <v>8.5647304416894743E-4</v>
      </c>
      <c r="I436" s="13">
        <f t="shared" si="60"/>
        <v>0.11950457876037165</v>
      </c>
      <c r="J436" s="19">
        <f t="shared" si="57"/>
        <v>1.0235245036302325E-4</v>
      </c>
      <c r="K436" s="13">
        <f t="shared" si="61"/>
        <v>0.9994632524626611</v>
      </c>
      <c r="L436" s="13">
        <f t="shared" si="58"/>
        <v>-5.3689163786436122E-4</v>
      </c>
      <c r="M436" s="13">
        <f t="shared" si="62"/>
        <v>2.882526308087197E-7</v>
      </c>
      <c r="N436" s="19">
        <f t="shared" si="59"/>
        <v>2.4688060819845187E-10</v>
      </c>
    </row>
    <row r="437" spans="1:14" x14ac:dyDescent="0.2">
      <c r="A437" s="5">
        <v>435</v>
      </c>
      <c r="B437" s="2" t="str">
        <f>'Исходные данные'!A687</f>
        <v>07.07.2014</v>
      </c>
      <c r="C437" s="2">
        <f>'Исходные данные'!B687</f>
        <v>1123.06</v>
      </c>
      <c r="D437" s="6" t="str">
        <f>'Исходные данные'!A439</f>
        <v>07.07.2015</v>
      </c>
      <c r="E437" s="2">
        <f>'Исходные данные'!B439</f>
        <v>1280.8</v>
      </c>
      <c r="F437" s="13">
        <f t="shared" si="54"/>
        <v>1.1404555411108934</v>
      </c>
      <c r="G437" s="13">
        <f t="shared" si="55"/>
        <v>0.29647199578740002</v>
      </c>
      <c r="H437" s="13">
        <f t="shared" si="56"/>
        <v>8.5408258843892588E-4</v>
      </c>
      <c r="I437" s="13">
        <f t="shared" si="60"/>
        <v>0.1314277800542954</v>
      </c>
      <c r="J437" s="19">
        <f t="shared" si="57"/>
        <v>1.1225017858155444E-4</v>
      </c>
      <c r="K437" s="13">
        <f t="shared" si="61"/>
        <v>1.0114513804172776</v>
      </c>
      <c r="L437" s="13">
        <f t="shared" si="58"/>
        <v>1.138630965605943E-2</v>
      </c>
      <c r="M437" s="13">
        <f t="shared" si="62"/>
        <v>1.296480475836713E-4</v>
      </c>
      <c r="N437" s="19">
        <f t="shared" si="59"/>
        <v>1.1073014006631501E-7</v>
      </c>
    </row>
    <row r="438" spans="1:14" x14ac:dyDescent="0.2">
      <c r="A438" s="5">
        <v>436</v>
      </c>
      <c r="B438" s="2" t="str">
        <f>'Исходные данные'!A688</f>
        <v>04.07.2014</v>
      </c>
      <c r="C438" s="2">
        <f>'Исходные данные'!B688</f>
        <v>1120.93</v>
      </c>
      <c r="D438" s="6" t="str">
        <f>'Исходные данные'!A440</f>
        <v>06.07.2015</v>
      </c>
      <c r="E438" s="2">
        <f>'Исходные данные'!B440</f>
        <v>1276.32</v>
      </c>
      <c r="F438" s="13">
        <f t="shared" si="54"/>
        <v>1.1386259623705315</v>
      </c>
      <c r="G438" s="13">
        <f t="shared" si="55"/>
        <v>0.29564452878660424</v>
      </c>
      <c r="H438" s="13">
        <f t="shared" si="56"/>
        <v>8.5169880458099202E-4</v>
      </c>
      <c r="I438" s="13">
        <f t="shared" si="60"/>
        <v>0.1298222392865912</v>
      </c>
      <c r="J438" s="19">
        <f t="shared" si="57"/>
        <v>1.1056944600841723E-4</v>
      </c>
      <c r="K438" s="13">
        <f t="shared" si="61"/>
        <v>1.0098287569341047</v>
      </c>
      <c r="L438" s="13">
        <f t="shared" si="58"/>
        <v>9.7807688883552422E-3</v>
      </c>
      <c r="M438" s="13">
        <f t="shared" si="62"/>
        <v>9.5663440047417066E-5</v>
      </c>
      <c r="N438" s="19">
        <f t="shared" si="59"/>
        <v>8.1476437530490519E-8</v>
      </c>
    </row>
    <row r="439" spans="1:14" x14ac:dyDescent="0.2">
      <c r="A439" s="5">
        <v>437</v>
      </c>
      <c r="B439" s="2" t="str">
        <f>'Исходные данные'!A689</f>
        <v>03.07.2014</v>
      </c>
      <c r="C439" s="2">
        <f>'Исходные данные'!B689</f>
        <v>1124.27</v>
      </c>
      <c r="D439" s="6" t="str">
        <f>'Исходные данные'!A441</f>
        <v>03.07.2015</v>
      </c>
      <c r="E439" s="2">
        <f>'Исходные данные'!B441</f>
        <v>1279.83</v>
      </c>
      <c r="F439" s="13">
        <f t="shared" si="54"/>
        <v>1.138365339286826</v>
      </c>
      <c r="G439" s="13">
        <f t="shared" si="55"/>
        <v>0.29481937128433494</v>
      </c>
      <c r="H439" s="13">
        <f t="shared" si="56"/>
        <v>8.4932167397364338E-4</v>
      </c>
      <c r="I439" s="13">
        <f t="shared" si="60"/>
        <v>0.12959332046318253</v>
      </c>
      <c r="J439" s="19">
        <f t="shared" si="57"/>
        <v>1.1006641587159301E-4</v>
      </c>
      <c r="K439" s="13">
        <f t="shared" si="61"/>
        <v>1.0095976145806502</v>
      </c>
      <c r="L439" s="13">
        <f t="shared" si="58"/>
        <v>9.5518500649465262E-3</v>
      </c>
      <c r="M439" s="13">
        <f t="shared" si="62"/>
        <v>9.1237839663218194E-5</v>
      </c>
      <c r="N439" s="19">
        <f t="shared" si="59"/>
        <v>7.7490274712503352E-8</v>
      </c>
    </row>
    <row r="440" spans="1:14" x14ac:dyDescent="0.2">
      <c r="A440" s="5">
        <v>438</v>
      </c>
      <c r="B440" s="2" t="str">
        <f>'Исходные данные'!A690</f>
        <v>02.07.2014</v>
      </c>
      <c r="C440" s="2">
        <f>'Исходные данные'!B690</f>
        <v>1117.21</v>
      </c>
      <c r="D440" s="6" t="str">
        <f>'Исходные данные'!A442</f>
        <v>02.07.2015</v>
      </c>
      <c r="E440" s="2">
        <f>'Исходные данные'!B442</f>
        <v>1281.5</v>
      </c>
      <c r="F440" s="13">
        <f t="shared" si="54"/>
        <v>1.1470538215733836</v>
      </c>
      <c r="G440" s="13">
        <f t="shared" si="55"/>
        <v>0.29399651683467531</v>
      </c>
      <c r="H440" s="13">
        <f t="shared" si="56"/>
        <v>8.4695117804735104E-4</v>
      </c>
      <c r="I440" s="13">
        <f t="shared" si="60"/>
        <v>0.137196760824363</v>
      </c>
      <c r="J440" s="19">
        <f t="shared" si="57"/>
        <v>1.161989582044749E-4</v>
      </c>
      <c r="K440" s="13">
        <f t="shared" si="61"/>
        <v>1.0173032875207015</v>
      </c>
      <c r="L440" s="13">
        <f t="shared" si="58"/>
        <v>1.7155290426127005E-2</v>
      </c>
      <c r="M440" s="13">
        <f t="shared" si="62"/>
        <v>2.9430398960476347E-4</v>
      </c>
      <c r="N440" s="19">
        <f t="shared" si="59"/>
        <v>2.4926111069978977E-7</v>
      </c>
    </row>
    <row r="441" spans="1:14" x14ac:dyDescent="0.2">
      <c r="A441" s="5">
        <v>439</v>
      </c>
      <c r="B441" s="2" t="str">
        <f>'Исходные данные'!A691</f>
        <v>01.07.2014</v>
      </c>
      <c r="C441" s="2">
        <f>'Исходные данные'!B691</f>
        <v>1110.3399999999999</v>
      </c>
      <c r="D441" s="6" t="str">
        <f>'Исходные данные'!A443</f>
        <v>01.07.2015</v>
      </c>
      <c r="E441" s="2">
        <f>'Исходные данные'!B443</f>
        <v>1284.6500000000001</v>
      </c>
      <c r="F441" s="13">
        <f t="shared" si="54"/>
        <v>1.1569879496370483</v>
      </c>
      <c r="G441" s="13">
        <f t="shared" si="55"/>
        <v>0.29317595900969934</v>
      </c>
      <c r="H441" s="13">
        <f t="shared" si="56"/>
        <v>8.4458729828441436E-4</v>
      </c>
      <c r="I441" s="13">
        <f t="shared" si="60"/>
        <v>0.14582003297756765</v>
      </c>
      <c r="J441" s="19">
        <f t="shared" si="57"/>
        <v>1.2315774768826808E-4</v>
      </c>
      <c r="K441" s="13">
        <f t="shared" si="61"/>
        <v>1.0261137033423022</v>
      </c>
      <c r="L441" s="13">
        <f t="shared" si="58"/>
        <v>2.5778562579331612E-2</v>
      </c>
      <c r="M441" s="13">
        <f t="shared" si="62"/>
        <v>6.6453428865651399E-4</v>
      </c>
      <c r="N441" s="19">
        <f t="shared" si="59"/>
        <v>5.6125721947376031E-7</v>
      </c>
    </row>
    <row r="442" spans="1:14" x14ac:dyDescent="0.2">
      <c r="A442" s="5">
        <v>440</v>
      </c>
      <c r="B442" s="2" t="str">
        <f>'Исходные данные'!A692</f>
        <v>30.06.2014</v>
      </c>
      <c r="C442" s="2">
        <f>'Исходные данные'!B692</f>
        <v>1109.47</v>
      </c>
      <c r="D442" s="6" t="str">
        <f>'Исходные данные'!A444</f>
        <v>30.06.2015</v>
      </c>
      <c r="E442" s="2">
        <f>'Исходные данные'!B444</f>
        <v>1279.71</v>
      </c>
      <c r="F442" s="13">
        <f t="shared" si="54"/>
        <v>1.1534426347715576</v>
      </c>
      <c r="G442" s="13">
        <f t="shared" si="55"/>
        <v>0.29235769139942175</v>
      </c>
      <c r="H442" s="13">
        <f t="shared" si="56"/>
        <v>8.4223001621881656E-4</v>
      </c>
      <c r="I442" s="13">
        <f t="shared" si="60"/>
        <v>0.14275106594426976</v>
      </c>
      <c r="J442" s="19">
        <f t="shared" si="57"/>
        <v>1.2022923258549567E-4</v>
      </c>
      <c r="K442" s="13">
        <f t="shared" si="61"/>
        <v>1.022969421530824</v>
      </c>
      <c r="L442" s="13">
        <f t="shared" si="58"/>
        <v>2.270959554603369E-2</v>
      </c>
      <c r="M442" s="13">
        <f t="shared" si="62"/>
        <v>5.1572572986443134E-4</v>
      </c>
      <c r="N442" s="19">
        <f t="shared" si="59"/>
        <v>4.3435968982818103E-7</v>
      </c>
    </row>
    <row r="443" spans="1:14" x14ac:dyDescent="0.2">
      <c r="A443" s="5">
        <v>441</v>
      </c>
      <c r="B443" s="2" t="str">
        <f>'Исходные данные'!A693</f>
        <v>27.06.2014</v>
      </c>
      <c r="C443" s="2">
        <f>'Исходные данные'!B693</f>
        <v>1109.76</v>
      </c>
      <c r="D443" s="6" t="str">
        <f>'Исходные данные'!A445</f>
        <v>29.06.2015</v>
      </c>
      <c r="E443" s="2">
        <f>'Исходные данные'!B445</f>
        <v>1274.75</v>
      </c>
      <c r="F443" s="13">
        <f t="shared" si="54"/>
        <v>1.1486717848904269</v>
      </c>
      <c r="G443" s="13">
        <f t="shared" si="55"/>
        <v>0.2915417076117478</v>
      </c>
      <c r="H443" s="13">
        <f t="shared" si="56"/>
        <v>8.3987931343608045E-4</v>
      </c>
      <c r="I443" s="13">
        <f t="shared" si="60"/>
        <v>0.13860630522319756</v>
      </c>
      <c r="J443" s="19">
        <f t="shared" si="57"/>
        <v>1.1641256846877098E-4</v>
      </c>
      <c r="K443" s="13">
        <f t="shared" si="61"/>
        <v>1.018738232743462</v>
      </c>
      <c r="L443" s="13">
        <f t="shared" si="58"/>
        <v>1.8564834824961466E-2</v>
      </c>
      <c r="M443" s="13">
        <f t="shared" si="62"/>
        <v>3.4465309207810046E-4</v>
      </c>
      <c r="N443" s="19">
        <f t="shared" si="59"/>
        <v>2.8946700234817722E-7</v>
      </c>
    </row>
    <row r="444" spans="1:14" x14ac:dyDescent="0.2">
      <c r="A444" s="5">
        <v>442</v>
      </c>
      <c r="B444" s="2" t="str">
        <f>'Исходные данные'!A694</f>
        <v>26.06.2014</v>
      </c>
      <c r="C444" s="2">
        <f>'Исходные данные'!B694</f>
        <v>1103.81</v>
      </c>
      <c r="D444" s="6" t="str">
        <f>'Исходные данные'!A446</f>
        <v>26.06.2015</v>
      </c>
      <c r="E444" s="2">
        <f>'Исходные данные'!B446</f>
        <v>1274.3900000000001</v>
      </c>
      <c r="F444" s="13">
        <f t="shared" si="54"/>
        <v>1.1545374656870295</v>
      </c>
      <c r="G444" s="13">
        <f t="shared" si="55"/>
        <v>0.29072800127242338</v>
      </c>
      <c r="H444" s="13">
        <f t="shared" si="56"/>
        <v>8.3753517157312445E-4</v>
      </c>
      <c r="I444" s="13">
        <f t="shared" si="60"/>
        <v>0.1436998011585601</v>
      </c>
      <c r="J444" s="19">
        <f t="shared" si="57"/>
        <v>1.2035363761835849E-4</v>
      </c>
      <c r="K444" s="13">
        <f t="shared" si="61"/>
        <v>1.0239404091764266</v>
      </c>
      <c r="L444" s="13">
        <f t="shared" si="58"/>
        <v>2.3658330760324097E-2</v>
      </c>
      <c r="M444" s="13">
        <f t="shared" si="62"/>
        <v>5.5971661436489536E-4</v>
      </c>
      <c r="N444" s="19">
        <f t="shared" si="59"/>
        <v>4.6878235064443097E-7</v>
      </c>
    </row>
    <row r="445" spans="1:14" x14ac:dyDescent="0.2">
      <c r="A445" s="5">
        <v>443</v>
      </c>
      <c r="B445" s="2" t="str">
        <f>'Исходные данные'!A695</f>
        <v>25.06.2014</v>
      </c>
      <c r="C445" s="2">
        <f>'Исходные данные'!B695</f>
        <v>1105.26</v>
      </c>
      <c r="D445" s="6" t="str">
        <f>'Исходные данные'!A447</f>
        <v>25.06.2015</v>
      </c>
      <c r="E445" s="2">
        <f>'Исходные данные'!B447</f>
        <v>1271.1199999999999</v>
      </c>
      <c r="F445" s="13">
        <f t="shared" si="54"/>
        <v>1.150064238278776</v>
      </c>
      <c r="G445" s="13">
        <f t="shared" si="55"/>
        <v>0.28991656602498517</v>
      </c>
      <c r="H445" s="13">
        <f t="shared" si="56"/>
        <v>8.3519757231811898E-4</v>
      </c>
      <c r="I445" s="13">
        <f t="shared" si="60"/>
        <v>0.13981780018793075</v>
      </c>
      <c r="J445" s="19">
        <f t="shared" si="57"/>
        <v>1.167754872838196E-4</v>
      </c>
      <c r="K445" s="13">
        <f t="shared" si="61"/>
        <v>1.0199731768960771</v>
      </c>
      <c r="L445" s="13">
        <f t="shared" si="58"/>
        <v>1.9776329789694631E-2</v>
      </c>
      <c r="M445" s="13">
        <f t="shared" si="62"/>
        <v>3.9110321995076166E-4</v>
      </c>
      <c r="N445" s="19">
        <f t="shared" si="59"/>
        <v>3.2664845982867547E-7</v>
      </c>
    </row>
    <row r="446" spans="1:14" x14ac:dyDescent="0.2">
      <c r="A446" s="5">
        <v>444</v>
      </c>
      <c r="B446" s="2" t="str">
        <f>'Исходные данные'!A696</f>
        <v>24.06.2014</v>
      </c>
      <c r="C446" s="2">
        <f>'Исходные данные'!B696</f>
        <v>1107.06</v>
      </c>
      <c r="D446" s="6" t="str">
        <f>'Исходные данные'!A448</f>
        <v>24.06.2015</v>
      </c>
      <c r="E446" s="2">
        <f>'Исходные данные'!B448</f>
        <v>1273.76</v>
      </c>
      <c r="F446" s="13">
        <f t="shared" si="54"/>
        <v>1.1505790110743772</v>
      </c>
      <c r="G446" s="13">
        <f t="shared" si="55"/>
        <v>0.28910739553071113</v>
      </c>
      <c r="H446" s="13">
        <f t="shared" si="56"/>
        <v>8.3286649741034407E-4</v>
      </c>
      <c r="I446" s="13">
        <f t="shared" si="60"/>
        <v>0.14026530355842209</v>
      </c>
      <c r="J446" s="19">
        <f t="shared" si="57"/>
        <v>1.1682227208290167E-4</v>
      </c>
      <c r="K446" s="13">
        <f t="shared" si="61"/>
        <v>1.0204297204753252</v>
      </c>
      <c r="L446" s="13">
        <f t="shared" si="58"/>
        <v>2.0223833160185965E-2</v>
      </c>
      <c r="M446" s="13">
        <f t="shared" si="62"/>
        <v>4.0900342769103576E-4</v>
      </c>
      <c r="N446" s="19">
        <f t="shared" si="59"/>
        <v>3.4064525224985789E-7</v>
      </c>
    </row>
    <row r="447" spans="1:14" x14ac:dyDescent="0.2">
      <c r="A447" s="5">
        <v>445</v>
      </c>
      <c r="B447" s="2" t="str">
        <f>'Исходные данные'!A697</f>
        <v>23.06.2014</v>
      </c>
      <c r="C447" s="2">
        <f>'Исходные данные'!B697</f>
        <v>1099.6300000000001</v>
      </c>
      <c r="D447" s="6" t="str">
        <f>'Исходные данные'!A449</f>
        <v>23.06.2015</v>
      </c>
      <c r="E447" s="2">
        <f>'Исходные данные'!B449</f>
        <v>1273.4100000000001</v>
      </c>
      <c r="F447" s="13">
        <f t="shared" si="54"/>
        <v>1.1580349754008166</v>
      </c>
      <c r="G447" s="13">
        <f t="shared" si="55"/>
        <v>0.28830048346857085</v>
      </c>
      <c r="H447" s="13">
        <f t="shared" si="56"/>
        <v>8.3054192864004579E-4</v>
      </c>
      <c r="I447" s="13">
        <f t="shared" si="60"/>
        <v>0.14672458197691857</v>
      </c>
      <c r="J447" s="19">
        <f t="shared" si="57"/>
        <v>1.2186091729401444E-4</v>
      </c>
      <c r="K447" s="13">
        <f t="shared" si="61"/>
        <v>1.0270422933801606</v>
      </c>
      <c r="L447" s="13">
        <f t="shared" si="58"/>
        <v>2.6683111578682649E-2</v>
      </c>
      <c r="M447" s="13">
        <f t="shared" si="62"/>
        <v>7.1198844352042589E-4</v>
      </c>
      <c r="N447" s="19">
        <f t="shared" si="59"/>
        <v>5.913362550508788E-7</v>
      </c>
    </row>
    <row r="448" spans="1:14" x14ac:dyDescent="0.2">
      <c r="A448" s="5">
        <v>446</v>
      </c>
      <c r="B448" s="2" t="str">
        <f>'Исходные данные'!A698</f>
        <v>20.06.2014</v>
      </c>
      <c r="C448" s="2">
        <f>'Исходные данные'!B698</f>
        <v>1100.82</v>
      </c>
      <c r="D448" s="6" t="str">
        <f>'Исходные данные'!A450</f>
        <v>22.06.2015</v>
      </c>
      <c r="E448" s="2">
        <f>'Исходные данные'!B450</f>
        <v>1275.6500000000001</v>
      </c>
      <c r="F448" s="13">
        <f t="shared" si="54"/>
        <v>1.1588179720571938</v>
      </c>
      <c r="G448" s="13">
        <f t="shared" si="55"/>
        <v>0.28749582353517605</v>
      </c>
      <c r="H448" s="13">
        <f t="shared" si="56"/>
        <v>8.2822384784829461E-4</v>
      </c>
      <c r="I448" s="13">
        <f t="shared" si="60"/>
        <v>0.14740049598954189</v>
      </c>
      <c r="J448" s="19">
        <f t="shared" si="57"/>
        <v>1.220806059632055E-4</v>
      </c>
      <c r="K448" s="13">
        <f t="shared" si="61"/>
        <v>1.0277367203178238</v>
      </c>
      <c r="L448" s="13">
        <f t="shared" si="58"/>
        <v>2.735902559130575E-2</v>
      </c>
      <c r="M448" s="13">
        <f t="shared" si="62"/>
        <v>7.4851628130572065E-4</v>
      </c>
      <c r="N448" s="19">
        <f t="shared" si="59"/>
        <v>6.1993903468012047E-7</v>
      </c>
    </row>
    <row r="449" spans="1:14" x14ac:dyDescent="0.2">
      <c r="A449" s="5">
        <v>447</v>
      </c>
      <c r="B449" s="2" t="str">
        <f>'Исходные данные'!A699</f>
        <v>19.06.2014</v>
      </c>
      <c r="C449" s="2">
        <f>'Исходные данные'!B699</f>
        <v>1104.31</v>
      </c>
      <c r="D449" s="6" t="str">
        <f>'Исходные данные'!A451</f>
        <v>19.06.2015</v>
      </c>
      <c r="E449" s="2">
        <f>'Исходные данные'!B451</f>
        <v>1270.6199999999999</v>
      </c>
      <c r="F449" s="13">
        <f t="shared" si="54"/>
        <v>1.1506008276661444</v>
      </c>
      <c r="G449" s="13">
        <f t="shared" si="55"/>
        <v>0.28669340944473165</v>
      </c>
      <c r="H449" s="13">
        <f t="shared" si="56"/>
        <v>8.2591223692684331E-4</v>
      </c>
      <c r="I449" s="13">
        <f t="shared" si="60"/>
        <v>0.14028426478118314</v>
      </c>
      <c r="J449" s="19">
        <f t="shared" si="57"/>
        <v>1.1586249093106456E-4</v>
      </c>
      <c r="K449" s="13">
        <f t="shared" si="61"/>
        <v>1.0204490692540049</v>
      </c>
      <c r="L449" s="13">
        <f t="shared" si="58"/>
        <v>2.024279438294712E-2</v>
      </c>
      <c r="M449" s="13">
        <f t="shared" si="62"/>
        <v>4.097707244302738E-4</v>
      </c>
      <c r="N449" s="19">
        <f t="shared" si="59"/>
        <v>3.3843465564134052E-7</v>
      </c>
    </row>
    <row r="450" spans="1:14" x14ac:dyDescent="0.2">
      <c r="A450" s="5">
        <v>448</v>
      </c>
      <c r="B450" s="2" t="str">
        <f>'Исходные данные'!A700</f>
        <v>18.06.2014</v>
      </c>
      <c r="C450" s="2">
        <f>'Исходные данные'!B700</f>
        <v>1100.42</v>
      </c>
      <c r="D450" s="6" t="str">
        <f>'Исходные данные'!A452</f>
        <v>18.06.2015</v>
      </c>
      <c r="E450" s="2">
        <f>'Исходные данные'!B452</f>
        <v>1272.4000000000001</v>
      </c>
      <c r="F450" s="13">
        <f t="shared" ref="F450:F513" si="63">E450/C450</f>
        <v>1.1562857817924066</v>
      </c>
      <c r="G450" s="13">
        <f t="shared" ref="G450:G513" si="64">1/POWER(2,A450/248)</f>
        <v>0.28589323492898666</v>
      </c>
      <c r="H450" s="13">
        <f t="shared" ref="H450:H513" si="65">G450/SUM(G$2:G$1242)</f>
        <v>8.2360707781798628E-4</v>
      </c>
      <c r="I450" s="13">
        <f t="shared" si="60"/>
        <v>0.14521295578072183</v>
      </c>
      <c r="J450" s="19">
        <f t="shared" ref="J450:J513" si="66">H450*I450</f>
        <v>1.1959841817187276E-4</v>
      </c>
      <c r="K450" s="13">
        <f t="shared" si="61"/>
        <v>1.0254909621567443</v>
      </c>
      <c r="L450" s="13">
        <f t="shared" ref="L450:L513" si="67">LN(K450)</f>
        <v>2.5171485382485776E-2</v>
      </c>
      <c r="M450" s="13">
        <f t="shared" si="62"/>
        <v>6.3360367636069298E-4</v>
      </c>
      <c r="N450" s="19">
        <f t="shared" ref="N450:N513" si="68">M450*H450</f>
        <v>5.2184047238216346E-7</v>
      </c>
    </row>
    <row r="451" spans="1:14" x14ac:dyDescent="0.2">
      <c r="A451" s="5">
        <v>449</v>
      </c>
      <c r="B451" s="2" t="str">
        <f>'Исходные данные'!A701</f>
        <v>17.06.2014</v>
      </c>
      <c r="C451" s="2">
        <f>'Исходные данные'!B701</f>
        <v>1097.96</v>
      </c>
      <c r="D451" s="6" t="str">
        <f>'Исходные данные'!A453</f>
        <v>17.06.2015</v>
      </c>
      <c r="E451" s="2">
        <f>'Исходные данные'!B453</f>
        <v>1273.49</v>
      </c>
      <c r="F451" s="13">
        <f t="shared" si="63"/>
        <v>1.1598692119931509</v>
      </c>
      <c r="G451" s="13">
        <f t="shared" si="64"/>
        <v>0.28509529373718473</v>
      </c>
      <c r="H451" s="13">
        <f t="shared" si="65"/>
        <v>8.2130835251441683E-4</v>
      </c>
      <c r="I451" s="13">
        <f t="shared" ref="I451:I514" si="69">LN(F451)</f>
        <v>0.14830725047994145</v>
      </c>
      <c r="J451" s="19">
        <f t="shared" si="66"/>
        <v>1.2180598355762367E-4</v>
      </c>
      <c r="K451" s="13">
        <f t="shared" ref="K451:K514" si="70">F451/GEOMEAN(F$2:F$1242)</f>
        <v>1.0286690478361222</v>
      </c>
      <c r="L451" s="13">
        <f t="shared" si="67"/>
        <v>2.8265780081705407E-2</v>
      </c>
      <c r="M451" s="13">
        <f t="shared" ref="M451:M514" si="71">POWER(L451-AVERAGE(L$2:L$1242),2)</f>
        <v>7.989543236273318E-4</v>
      </c>
      <c r="N451" s="19">
        <f t="shared" si="68"/>
        <v>6.5618785927263414E-7</v>
      </c>
    </row>
    <row r="452" spans="1:14" x14ac:dyDescent="0.2">
      <c r="A452" s="5">
        <v>450</v>
      </c>
      <c r="B452" s="2" t="str">
        <f>'Исходные данные'!A702</f>
        <v>16.06.2014</v>
      </c>
      <c r="C452" s="2">
        <f>'Исходные данные'!B702</f>
        <v>1099.0899999999999</v>
      </c>
      <c r="D452" s="6" t="str">
        <f>'Исходные данные'!A454</f>
        <v>16.06.2015</v>
      </c>
      <c r="E452" s="2">
        <f>'Исходные данные'!B454</f>
        <v>1272.43</v>
      </c>
      <c r="F452" s="13">
        <f t="shared" si="63"/>
        <v>1.1577122892574767</v>
      </c>
      <c r="G452" s="13">
        <f t="shared" si="64"/>
        <v>0.28429957963601599</v>
      </c>
      <c r="H452" s="13">
        <f t="shared" si="65"/>
        <v>8.1901604305908841E-4</v>
      </c>
      <c r="I452" s="13">
        <f t="shared" si="69"/>
        <v>0.14644589340813299</v>
      </c>
      <c r="J452" s="19">
        <f t="shared" si="66"/>
        <v>1.1994153614138213E-4</v>
      </c>
      <c r="K452" s="13">
        <f t="shared" si="70"/>
        <v>1.0267561083134418</v>
      </c>
      <c r="L452" s="13">
        <f t="shared" si="67"/>
        <v>2.6404423009897003E-2</v>
      </c>
      <c r="M452" s="13">
        <f t="shared" si="71"/>
        <v>6.9719355448557608E-4</v>
      </c>
      <c r="N452" s="19">
        <f t="shared" si="68"/>
        <v>5.7101270624107749E-7</v>
      </c>
    </row>
    <row r="453" spans="1:14" x14ac:dyDescent="0.2">
      <c r="A453" s="5">
        <v>451</v>
      </c>
      <c r="B453" s="2" t="str">
        <f>'Исходные данные'!A703</f>
        <v>11.06.2014</v>
      </c>
      <c r="C453" s="2">
        <f>'Исходные данные'!B703</f>
        <v>1100.77</v>
      </c>
      <c r="D453" s="6" t="str">
        <f>'Исходные данные'!A455</f>
        <v>15.06.2015</v>
      </c>
      <c r="E453" s="2">
        <f>'Исходные данные'!B455</f>
        <v>1263.32</v>
      </c>
      <c r="F453" s="13">
        <f t="shared" si="63"/>
        <v>1.147669358721622</v>
      </c>
      <c r="G453" s="13">
        <f t="shared" si="64"/>
        <v>0.28350608640956765</v>
      </c>
      <c r="H453" s="13">
        <f t="shared" si="65"/>
        <v>8.1673013154507225E-4</v>
      </c>
      <c r="I453" s="13">
        <f t="shared" si="69"/>
        <v>0.13773324136222242</v>
      </c>
      <c r="J453" s="19">
        <f t="shared" si="66"/>
        <v>1.1249088833589711E-4</v>
      </c>
      <c r="K453" s="13">
        <f t="shared" si="70"/>
        <v>1.017849197357465</v>
      </c>
      <c r="L453" s="13">
        <f t="shared" si="67"/>
        <v>1.7691770963986497E-2</v>
      </c>
      <c r="M453" s="13">
        <f t="shared" si="71"/>
        <v>3.1299875984215424E-4</v>
      </c>
      <c r="N453" s="19">
        <f t="shared" si="68"/>
        <v>2.5563551829932712E-7</v>
      </c>
    </row>
    <row r="454" spans="1:14" x14ac:dyDescent="0.2">
      <c r="A454" s="5">
        <v>452</v>
      </c>
      <c r="B454" s="2" t="str">
        <f>'Исходные данные'!A704</f>
        <v>10.06.2014</v>
      </c>
      <c r="C454" s="2">
        <f>'Исходные данные'!B704</f>
        <v>1098.8599999999999</v>
      </c>
      <c r="D454" s="6" t="str">
        <f>'Исходные данные'!A456</f>
        <v>11.06.2015</v>
      </c>
      <c r="E454" s="2">
        <f>'Исходные данные'!B456</f>
        <v>1261.99</v>
      </c>
      <c r="F454" s="13">
        <f t="shared" si="63"/>
        <v>1.1484538521740715</v>
      </c>
      <c r="G454" s="13">
        <f t="shared" si="64"/>
        <v>0.28271480785927616</v>
      </c>
      <c r="H454" s="13">
        <f t="shared" si="65"/>
        <v>8.1445060011541991E-4</v>
      </c>
      <c r="I454" s="13">
        <f t="shared" si="69"/>
        <v>0.13841656138551375</v>
      </c>
      <c r="J454" s="19">
        <f t="shared" si="66"/>
        <v>1.1273345148634453E-4</v>
      </c>
      <c r="K454" s="13">
        <f t="shared" si="70"/>
        <v>1.0185449517791019</v>
      </c>
      <c r="L454" s="13">
        <f t="shared" si="67"/>
        <v>1.8375090987277663E-2</v>
      </c>
      <c r="M454" s="13">
        <f t="shared" si="71"/>
        <v>3.3764396879073128E-4</v>
      </c>
      <c r="N454" s="19">
        <f t="shared" si="68"/>
        <v>2.7499433300696319E-7</v>
      </c>
    </row>
    <row r="455" spans="1:14" x14ac:dyDescent="0.2">
      <c r="A455" s="5">
        <v>453</v>
      </c>
      <c r="B455" s="2" t="str">
        <f>'Исходные данные'!A705</f>
        <v>09.06.2014</v>
      </c>
      <c r="C455" s="2">
        <f>'Исходные данные'!B705</f>
        <v>1101.3</v>
      </c>
      <c r="D455" s="6" t="str">
        <f>'Исходные данные'!A457</f>
        <v>10.06.2015</v>
      </c>
      <c r="E455" s="2">
        <f>'Исходные данные'!B457</f>
        <v>1269.6300000000001</v>
      </c>
      <c r="F455" s="13">
        <f t="shared" si="63"/>
        <v>1.1528466357940617</v>
      </c>
      <c r="G455" s="13">
        <f t="shared" si="64"/>
        <v>0.28192573780387831</v>
      </c>
      <c r="H455" s="13">
        <f t="shared" si="65"/>
        <v>8.1217743096302164E-4</v>
      </c>
      <c r="I455" s="13">
        <f t="shared" si="69"/>
        <v>0.14223421925173213</v>
      </c>
      <c r="J455" s="19">
        <f t="shared" si="66"/>
        <v>1.1551942278690296E-4</v>
      </c>
      <c r="K455" s="13">
        <f t="shared" si="70"/>
        <v>1.0224408397783706</v>
      </c>
      <c r="L455" s="13">
        <f t="shared" si="67"/>
        <v>2.2192748853496057E-2</v>
      </c>
      <c r="M455" s="13">
        <f t="shared" si="71"/>
        <v>4.9251810167434869E-4</v>
      </c>
      <c r="N455" s="19">
        <f t="shared" si="68"/>
        <v>4.000120865206568E-7</v>
      </c>
    </row>
    <row r="456" spans="1:14" x14ac:dyDescent="0.2">
      <c r="A456" s="5">
        <v>454</v>
      </c>
      <c r="B456" s="2" t="str">
        <f>'Исходные данные'!A706</f>
        <v>06.06.2014</v>
      </c>
      <c r="C456" s="2">
        <f>'Исходные данные'!B706</f>
        <v>1095.95</v>
      </c>
      <c r="D456" s="6" t="str">
        <f>'Исходные данные'!A458</f>
        <v>09.06.2015</v>
      </c>
      <c r="E456" s="2">
        <f>'Исходные данные'!B458</f>
        <v>1270.48</v>
      </c>
      <c r="F456" s="13">
        <f t="shared" si="63"/>
        <v>1.1592499657831106</v>
      </c>
      <c r="G456" s="13">
        <f t="shared" si="64"/>
        <v>0.28113887007936317</v>
      </c>
      <c r="H456" s="13">
        <f t="shared" si="65"/>
        <v>8.0991060633046896E-4</v>
      </c>
      <c r="I456" s="13">
        <f t="shared" si="69"/>
        <v>0.14777321477303038</v>
      </c>
      <c r="J456" s="19">
        <f t="shared" si="66"/>
        <v>1.1968309397622765E-4</v>
      </c>
      <c r="K456" s="13">
        <f t="shared" si="70"/>
        <v>1.0281198484930656</v>
      </c>
      <c r="L456" s="13">
        <f t="shared" si="67"/>
        <v>2.773174437479433E-2</v>
      </c>
      <c r="M456" s="13">
        <f t="shared" si="71"/>
        <v>7.6904964606893463E-4</v>
      </c>
      <c r="N456" s="19">
        <f t="shared" si="68"/>
        <v>6.2286146514592342E-7</v>
      </c>
    </row>
    <row r="457" spans="1:14" x14ac:dyDescent="0.2">
      <c r="A457" s="5">
        <v>455</v>
      </c>
      <c r="B457" s="2" t="str">
        <f>'Исходные данные'!A707</f>
        <v>05.06.2014</v>
      </c>
      <c r="C457" s="2">
        <f>'Исходные данные'!B707</f>
        <v>1099.8900000000001</v>
      </c>
      <c r="D457" s="6" t="str">
        <f>'Исходные данные'!A459</f>
        <v>08.06.2015</v>
      </c>
      <c r="E457" s="2">
        <f>'Исходные данные'!B459</f>
        <v>1271.49</v>
      </c>
      <c r="F457" s="13">
        <f t="shared" si="63"/>
        <v>1.1560156015601559</v>
      </c>
      <c r="G457" s="13">
        <f t="shared" si="64"/>
        <v>0.28035419853892363</v>
      </c>
      <c r="H457" s="13">
        <f t="shared" si="65"/>
        <v>8.0765010850991409E-4</v>
      </c>
      <c r="I457" s="13">
        <f t="shared" si="69"/>
        <v>0.14497926631841782</v>
      </c>
      <c r="J457" s="19">
        <f t="shared" si="66"/>
        <v>1.1709252017375788E-4</v>
      </c>
      <c r="K457" s="13">
        <f t="shared" si="70"/>
        <v>1.0252513437244422</v>
      </c>
      <c r="L457" s="13">
        <f t="shared" si="67"/>
        <v>2.4937795920181877E-2</v>
      </c>
      <c r="M457" s="13">
        <f t="shared" si="71"/>
        <v>6.2189366535663783E-4</v>
      </c>
      <c r="N457" s="19">
        <f t="shared" si="68"/>
        <v>5.0227248630691675E-7</v>
      </c>
    </row>
    <row r="458" spans="1:14" x14ac:dyDescent="0.2">
      <c r="A458" s="5">
        <v>456</v>
      </c>
      <c r="B458" s="2" t="str">
        <f>'Исходные данные'!A708</f>
        <v>04.06.2014</v>
      </c>
      <c r="C458" s="2">
        <f>'Исходные данные'!B708</f>
        <v>1099.3399999999999</v>
      </c>
      <c r="D458" s="6" t="str">
        <f>'Исходные данные'!A460</f>
        <v>05.06.2015</v>
      </c>
      <c r="E458" s="2">
        <f>'Исходные данные'!B460</f>
        <v>1265.1199999999999</v>
      </c>
      <c r="F458" s="13">
        <f t="shared" si="63"/>
        <v>1.1507995706514818</v>
      </c>
      <c r="G458" s="13">
        <f t="shared" si="64"/>
        <v>0.27957171705290884</v>
      </c>
      <c r="H458" s="13">
        <f t="shared" si="65"/>
        <v>8.0539591984293368E-4</v>
      </c>
      <c r="I458" s="13">
        <f t="shared" si="69"/>
        <v>0.14045697960818737</v>
      </c>
      <c r="J458" s="19">
        <f t="shared" si="66"/>
        <v>1.1312347828989625E-4</v>
      </c>
      <c r="K458" s="13">
        <f t="shared" si="70"/>
        <v>1.0206253311595519</v>
      </c>
      <c r="L458" s="13">
        <f t="shared" si="67"/>
        <v>2.0415509209951402E-2</v>
      </c>
      <c r="M458" s="13">
        <f t="shared" si="71"/>
        <v>4.1679301630160882E-4</v>
      </c>
      <c r="N458" s="19">
        <f t="shared" si="68"/>
        <v>3.3568339474834506E-7</v>
      </c>
    </row>
    <row r="459" spans="1:14" x14ac:dyDescent="0.2">
      <c r="A459" s="5">
        <v>457</v>
      </c>
      <c r="B459" s="2" t="str">
        <f>'Исходные данные'!A709</f>
        <v>03.06.2014</v>
      </c>
      <c r="C459" s="2">
        <f>'Исходные данные'!B709</f>
        <v>1094.6600000000001</v>
      </c>
      <c r="D459" s="6" t="str">
        <f>'Исходные данные'!A461</f>
        <v>04.06.2015</v>
      </c>
      <c r="E459" s="2">
        <f>'Исходные данные'!B461</f>
        <v>1253.74</v>
      </c>
      <c r="F459" s="13">
        <f t="shared" si="63"/>
        <v>1.1453236621416696</v>
      </c>
      <c r="G459" s="13">
        <f t="shared" si="64"/>
        <v>0.2787914195087759</v>
      </c>
      <c r="H459" s="13">
        <f t="shared" si="65"/>
        <v>8.0314802272038889E-4</v>
      </c>
      <c r="I459" s="13">
        <f t="shared" si="69"/>
        <v>0.13568727142087036</v>
      </c>
      <c r="J459" s="19">
        <f t="shared" si="66"/>
        <v>1.0897696374999677E-4</v>
      </c>
      <c r="K459" s="13">
        <f t="shared" si="70"/>
        <v>1.0157688373975124</v>
      </c>
      <c r="L459" s="13">
        <f t="shared" si="67"/>
        <v>1.5645801022634277E-2</v>
      </c>
      <c r="M459" s="13">
        <f t="shared" si="71"/>
        <v>2.4479108963986249E-4</v>
      </c>
      <c r="N459" s="19">
        <f t="shared" si="68"/>
        <v>1.9660347962382504E-7</v>
      </c>
    </row>
    <row r="460" spans="1:14" x14ac:dyDescent="0.2">
      <c r="A460" s="5">
        <v>458</v>
      </c>
      <c r="B460" s="2" t="str">
        <f>'Исходные данные'!A710</f>
        <v>02.06.2014</v>
      </c>
      <c r="C460" s="2">
        <f>'Исходные данные'!B710</f>
        <v>1095.8599999999999</v>
      </c>
      <c r="D460" s="6" t="str">
        <f>'Исходные данные'!A462</f>
        <v>03.06.2015</v>
      </c>
      <c r="E460" s="2">
        <f>'Исходные данные'!B462</f>
        <v>1257.4100000000001</v>
      </c>
      <c r="F460" s="13">
        <f t="shared" si="63"/>
        <v>1.1474184658624278</v>
      </c>
      <c r="G460" s="13">
        <f t="shared" si="64"/>
        <v>0.27801329981104239</v>
      </c>
      <c r="H460" s="13">
        <f t="shared" si="65"/>
        <v>8.0090639958228945E-4</v>
      </c>
      <c r="I460" s="13">
        <f t="shared" si="69"/>
        <v>0.13751460671346852</v>
      </c>
      <c r="J460" s="19">
        <f t="shared" si="66"/>
        <v>1.101363285528586E-4</v>
      </c>
      <c r="K460" s="13">
        <f t="shared" si="70"/>
        <v>1.0176266845811039</v>
      </c>
      <c r="L460" s="13">
        <f t="shared" si="67"/>
        <v>1.7473136315232476E-2</v>
      </c>
      <c r="M460" s="13">
        <f t="shared" si="71"/>
        <v>3.0531049269069449E-4</v>
      </c>
      <c r="N460" s="19">
        <f t="shared" si="68"/>
        <v>2.4452512745559905E-7</v>
      </c>
    </row>
    <row r="461" spans="1:14" x14ac:dyDescent="0.2">
      <c r="A461" s="5">
        <v>459</v>
      </c>
      <c r="B461" s="2" t="str">
        <f>'Исходные данные'!A711</f>
        <v>30.05.2014</v>
      </c>
      <c r="C461" s="2">
        <f>'Исходные данные'!B711</f>
        <v>1086.1300000000001</v>
      </c>
      <c r="D461" s="6" t="str">
        <f>'Исходные данные'!A463</f>
        <v>02.06.2015</v>
      </c>
      <c r="E461" s="2">
        <f>'Исходные данные'!B463</f>
        <v>1254.6400000000001</v>
      </c>
      <c r="F461" s="13">
        <f t="shared" si="63"/>
        <v>1.1551471739110419</v>
      </c>
      <c r="G461" s="13">
        <f t="shared" si="64"/>
        <v>0.27723735188123882</v>
      </c>
      <c r="H461" s="13">
        <f t="shared" si="65"/>
        <v>7.9867103291765616E-4</v>
      </c>
      <c r="I461" s="13">
        <f t="shared" si="69"/>
        <v>0.14422775915570121</v>
      </c>
      <c r="J461" s="19">
        <f t="shared" si="66"/>
        <v>1.1519053338028283E-4</v>
      </c>
      <c r="K461" s="13">
        <f t="shared" si="70"/>
        <v>1.0244811494355588</v>
      </c>
      <c r="L461" s="13">
        <f t="shared" si="67"/>
        <v>2.418628875746516E-2</v>
      </c>
      <c r="M461" s="13">
        <f t="shared" si="71"/>
        <v>5.8497656385948359E-4</v>
      </c>
      <c r="N461" s="19">
        <f t="shared" si="68"/>
        <v>4.67203836490275E-7</v>
      </c>
    </row>
    <row r="462" spans="1:14" x14ac:dyDescent="0.2">
      <c r="A462" s="5">
        <v>460</v>
      </c>
      <c r="B462" s="2" t="str">
        <f>'Исходные данные'!A712</f>
        <v>29.05.2014</v>
      </c>
      <c r="C462" s="2">
        <f>'Исходные данные'!B712</f>
        <v>1083.6600000000001</v>
      </c>
      <c r="D462" s="6" t="str">
        <f>'Исходные данные'!A464</f>
        <v>01.06.2015</v>
      </c>
      <c r="E462" s="2">
        <f>'Исходные данные'!B464</f>
        <v>1254.31</v>
      </c>
      <c r="F462" s="13">
        <f t="shared" si="63"/>
        <v>1.1574755919753428</v>
      </c>
      <c r="G462" s="13">
        <f t="shared" si="64"/>
        <v>0.27646356965786067</v>
      </c>
      <c r="H462" s="13">
        <f t="shared" si="65"/>
        <v>7.9644190526438282E-4</v>
      </c>
      <c r="I462" s="13">
        <f t="shared" si="69"/>
        <v>0.1462414199095653</v>
      </c>
      <c r="J462" s="19">
        <f t="shared" si="66"/>
        <v>1.1647279510134283E-4</v>
      </c>
      <c r="K462" s="13">
        <f t="shared" si="70"/>
        <v>1.0265461853623707</v>
      </c>
      <c r="L462" s="13">
        <f t="shared" si="67"/>
        <v>2.6199949511329364E-2</v>
      </c>
      <c r="M462" s="13">
        <f t="shared" si="71"/>
        <v>6.8643735439620566E-4</v>
      </c>
      <c r="N462" s="19">
        <f t="shared" si="68"/>
        <v>5.4670747437995643E-7</v>
      </c>
    </row>
    <row r="463" spans="1:14" x14ac:dyDescent="0.2">
      <c r="A463" s="5">
        <v>461</v>
      </c>
      <c r="B463" s="2" t="str">
        <f>'Исходные данные'!A713</f>
        <v>28.05.2014</v>
      </c>
      <c r="C463" s="2">
        <f>'Исходные данные'!B713</f>
        <v>1074.02</v>
      </c>
      <c r="D463" s="6" t="str">
        <f>'Исходные данные'!A465</f>
        <v>29.05.2015</v>
      </c>
      <c r="E463" s="2">
        <f>'Исходные данные'!B465</f>
        <v>1259.6500000000001</v>
      </c>
      <c r="F463" s="13">
        <f t="shared" si="63"/>
        <v>1.1728366324649449</v>
      </c>
      <c r="G463" s="13">
        <f t="shared" si="64"/>
        <v>0.27569194709632155</v>
      </c>
      <c r="H463" s="13">
        <f t="shared" si="65"/>
        <v>7.9421899920910127E-4</v>
      </c>
      <c r="I463" s="13">
        <f t="shared" si="69"/>
        <v>0.15942528671100065</v>
      </c>
      <c r="J463" s="19">
        <f t="shared" si="66"/>
        <v>1.2661859166023497E-4</v>
      </c>
      <c r="K463" s="13">
        <f t="shared" si="70"/>
        <v>1.0401696411199879</v>
      </c>
      <c r="L463" s="13">
        <f t="shared" si="67"/>
        <v>3.9383816312764601E-2</v>
      </c>
      <c r="M463" s="13">
        <f t="shared" si="71"/>
        <v>1.5510849873575799E-3</v>
      </c>
      <c r="N463" s="19">
        <f t="shared" si="68"/>
        <v>1.2319011663473987E-6</v>
      </c>
    </row>
    <row r="464" spans="1:14" x14ac:dyDescent="0.2">
      <c r="A464" s="5">
        <v>462</v>
      </c>
      <c r="B464" s="2" t="str">
        <f>'Исходные данные'!A714</f>
        <v>27.05.2014</v>
      </c>
      <c r="C464" s="2">
        <f>'Исходные данные'!B714</f>
        <v>1073.53</v>
      </c>
      <c r="D464" s="6" t="str">
        <f>'Исходные данные'!A466</f>
        <v>28.05.2015</v>
      </c>
      <c r="E464" s="2">
        <f>'Исходные данные'!B466</f>
        <v>1257.3499999999999</v>
      </c>
      <c r="F464" s="13">
        <f t="shared" si="63"/>
        <v>1.1712294952167148</v>
      </c>
      <c r="G464" s="13">
        <f t="shared" si="64"/>
        <v>0.2749224781689058</v>
      </c>
      <c r="H464" s="13">
        <f t="shared" si="65"/>
        <v>7.9200229738704509E-4</v>
      </c>
      <c r="I464" s="13">
        <f t="shared" si="69"/>
        <v>0.1580540476652455</v>
      </c>
      <c r="J464" s="19">
        <f t="shared" si="66"/>
        <v>1.2517916886219596E-4</v>
      </c>
      <c r="K464" s="13">
        <f t="shared" si="70"/>
        <v>1.0387442973607224</v>
      </c>
      <c r="L464" s="13">
        <f t="shared" si="67"/>
        <v>3.8012577267009559E-2</v>
      </c>
      <c r="M464" s="13">
        <f t="shared" si="71"/>
        <v>1.4449560304803687E-3</v>
      </c>
      <c r="N464" s="19">
        <f t="shared" si="68"/>
        <v>1.1444084957637171E-6</v>
      </c>
    </row>
    <row r="465" spans="1:14" x14ac:dyDescent="0.2">
      <c r="A465" s="5">
        <v>463</v>
      </c>
      <c r="B465" s="2" t="str">
        <f>'Исходные данные'!A715</f>
        <v>26.05.2014</v>
      </c>
      <c r="C465" s="2">
        <f>'Исходные данные'!B715</f>
        <v>1083.69</v>
      </c>
      <c r="D465" s="6" t="str">
        <f>'Исходные данные'!A467</f>
        <v>27.05.2015</v>
      </c>
      <c r="E465" s="2">
        <f>'Исходные данные'!B467</f>
        <v>1246.8399999999999</v>
      </c>
      <c r="F465" s="13">
        <f t="shared" si="63"/>
        <v>1.1505504341647519</v>
      </c>
      <c r="G465" s="13">
        <f t="shared" si="64"/>
        <v>0.27415515686472131</v>
      </c>
      <c r="H465" s="13">
        <f t="shared" si="65"/>
        <v>7.8979178248191322E-4</v>
      </c>
      <c r="I465" s="13">
        <f t="shared" si="69"/>
        <v>0.14024046626846789</v>
      </c>
      <c r="J465" s="19">
        <f t="shared" si="66"/>
        <v>1.1076076783026789E-4</v>
      </c>
      <c r="K465" s="13">
        <f t="shared" si="70"/>
        <v>1.0204043760812243</v>
      </c>
      <c r="L465" s="13">
        <f t="shared" si="67"/>
        <v>2.0198995870231804E-2</v>
      </c>
      <c r="M465" s="13">
        <f t="shared" si="71"/>
        <v>4.0799943416563978E-4</v>
      </c>
      <c r="N465" s="19">
        <f t="shared" si="68"/>
        <v>3.2223460036129264E-7</v>
      </c>
    </row>
    <row r="466" spans="1:14" x14ac:dyDescent="0.2">
      <c r="A466" s="5">
        <v>464</v>
      </c>
      <c r="B466" s="2" t="str">
        <f>'Исходные данные'!A716</f>
        <v>23.05.2014</v>
      </c>
      <c r="C466" s="2">
        <f>'Исходные данные'!B716</f>
        <v>1075.97</v>
      </c>
      <c r="D466" s="6" t="str">
        <f>'Исходные данные'!A468</f>
        <v>26.05.2015</v>
      </c>
      <c r="E466" s="2">
        <f>'Исходные данные'!B468</f>
        <v>1241.81</v>
      </c>
      <c r="F466" s="13">
        <f t="shared" si="63"/>
        <v>1.1541306913761535</v>
      </c>
      <c r="G466" s="13">
        <f t="shared" si="64"/>
        <v>0.27338997718965269</v>
      </c>
      <c r="H466" s="13">
        <f t="shared" si="65"/>
        <v>7.8758743722573562E-4</v>
      </c>
      <c r="I466" s="13">
        <f t="shared" si="69"/>
        <v>0.14334741243275656</v>
      </c>
      <c r="J466" s="19">
        <f t="shared" si="66"/>
        <v>1.1289862119085529E-4</v>
      </c>
      <c r="K466" s="13">
        <f t="shared" si="70"/>
        <v>1.023579647688212</v>
      </c>
      <c r="L466" s="13">
        <f t="shared" si="67"/>
        <v>2.330594203452058E-2</v>
      </c>
      <c r="M466" s="13">
        <f t="shared" si="71"/>
        <v>5.4316693411643132E-4</v>
      </c>
      <c r="N466" s="19">
        <f t="shared" si="68"/>
        <v>4.2779145362652012E-7</v>
      </c>
    </row>
    <row r="467" spans="1:14" x14ac:dyDescent="0.2">
      <c r="A467" s="5">
        <v>465</v>
      </c>
      <c r="B467" s="2" t="str">
        <f>'Исходные данные'!A717</f>
        <v>22.05.2014</v>
      </c>
      <c r="C467" s="2">
        <f>'Исходные данные'!B717</f>
        <v>1073.0999999999999</v>
      </c>
      <c r="D467" s="6" t="str">
        <f>'Исходные данные'!A469</f>
        <v>25.05.2015</v>
      </c>
      <c r="E467" s="2">
        <f>'Исходные данные'!B469</f>
        <v>1238.04</v>
      </c>
      <c r="F467" s="13">
        <f t="shared" si="63"/>
        <v>1.1537042214145934</v>
      </c>
      <c r="G467" s="13">
        <f t="shared" si="64"/>
        <v>0.27262693316631442</v>
      </c>
      <c r="H467" s="13">
        <f t="shared" si="65"/>
        <v>7.8538924439873785E-4</v>
      </c>
      <c r="I467" s="13">
        <f t="shared" si="69"/>
        <v>0.14297782796720324</v>
      </c>
      <c r="J467" s="19">
        <f t="shared" si="66"/>
        <v>1.1229324827293448E-4</v>
      </c>
      <c r="K467" s="13">
        <f t="shared" si="70"/>
        <v>1.0232014184493006</v>
      </c>
      <c r="L467" s="13">
        <f t="shared" si="67"/>
        <v>2.2936357568967131E-2</v>
      </c>
      <c r="M467" s="13">
        <f t="shared" si="71"/>
        <v>5.2607649853151392E-4</v>
      </c>
      <c r="N467" s="19">
        <f t="shared" si="68"/>
        <v>4.1317482367759942E-7</v>
      </c>
    </row>
    <row r="468" spans="1:14" x14ac:dyDescent="0.2">
      <c r="A468" s="5">
        <v>466</v>
      </c>
      <c r="B468" s="2" t="str">
        <f>'Исходные данные'!A718</f>
        <v>21.05.2014</v>
      </c>
      <c r="C468" s="2">
        <f>'Исходные данные'!B718</f>
        <v>1071.08</v>
      </c>
      <c r="D468" s="6" t="str">
        <f>'Исходные данные'!A470</f>
        <v>22.05.2015</v>
      </c>
      <c r="E468" s="2">
        <f>'Исходные данные'!B470</f>
        <v>1241.32</v>
      </c>
      <c r="F468" s="13">
        <f t="shared" si="63"/>
        <v>1.1589423759196325</v>
      </c>
      <c r="G468" s="13">
        <f t="shared" si="64"/>
        <v>0.27186601883400408</v>
      </c>
      <c r="H468" s="13">
        <f t="shared" si="65"/>
        <v>7.831971868292062E-4</v>
      </c>
      <c r="I468" s="13">
        <f t="shared" si="69"/>
        <v>0.14750784432921529</v>
      </c>
      <c r="J468" s="19">
        <f t="shared" si="66"/>
        <v>1.155277287138819E-4</v>
      </c>
      <c r="K468" s="13">
        <f t="shared" si="70"/>
        <v>1.0278470520702307</v>
      </c>
      <c r="L468" s="13">
        <f t="shared" si="67"/>
        <v>2.746637393097931E-2</v>
      </c>
      <c r="M468" s="13">
        <f t="shared" si="71"/>
        <v>7.544016969163775E-4</v>
      </c>
      <c r="N468" s="19">
        <f t="shared" si="68"/>
        <v>5.9084528676408627E-7</v>
      </c>
    </row>
    <row r="469" spans="1:14" x14ac:dyDescent="0.2">
      <c r="A469" s="5">
        <v>467</v>
      </c>
      <c r="B469" s="2" t="str">
        <f>'Исходные данные'!A719</f>
        <v>20.05.2014</v>
      </c>
      <c r="C469" s="2">
        <f>'Исходные данные'!B719</f>
        <v>1066.5899999999999</v>
      </c>
      <c r="D469" s="6" t="str">
        <f>'Исходные данные'!A471</f>
        <v>21.05.2015</v>
      </c>
      <c r="E469" s="2">
        <f>'Исходные данные'!B471</f>
        <v>1236.3900000000001</v>
      </c>
      <c r="F469" s="13">
        <f t="shared" si="63"/>
        <v>1.1591989424239868</v>
      </c>
      <c r="G469" s="13">
        <f t="shared" si="64"/>
        <v>0.27110722824865596</v>
      </c>
      <c r="H469" s="13">
        <f t="shared" si="65"/>
        <v>7.8101124739335501E-4</v>
      </c>
      <c r="I469" s="13">
        <f t="shared" si="69"/>
        <v>0.1477291996912648</v>
      </c>
      <c r="J469" s="19">
        <f t="shared" si="66"/>
        <v>1.1537816652729676E-4</v>
      </c>
      <c r="K469" s="13">
        <f t="shared" si="70"/>
        <v>1.0280745967097571</v>
      </c>
      <c r="L469" s="13">
        <f t="shared" si="67"/>
        <v>2.7687729293028714E-2</v>
      </c>
      <c r="M469" s="13">
        <f t="shared" si="71"/>
        <v>7.6661035340403806E-4</v>
      </c>
      <c r="N469" s="19">
        <f t="shared" si="68"/>
        <v>5.9873130837674844E-7</v>
      </c>
    </row>
    <row r="470" spans="1:14" x14ac:dyDescent="0.2">
      <c r="A470" s="5">
        <v>468</v>
      </c>
      <c r="B470" s="2" t="str">
        <f>'Исходные данные'!A720</f>
        <v>19.05.2014</v>
      </c>
      <c r="C470" s="2">
        <f>'Исходные данные'!B720</f>
        <v>1063.8699999999999</v>
      </c>
      <c r="D470" s="6" t="str">
        <f>'Исходные данные'!A472</f>
        <v>20.05.2015</v>
      </c>
      <c r="E470" s="2">
        <f>'Исходные данные'!B472</f>
        <v>1230.18</v>
      </c>
      <c r="F470" s="13">
        <f t="shared" si="63"/>
        <v>1.1563254908964442</v>
      </c>
      <c r="G470" s="13">
        <f t="shared" si="64"/>
        <v>0.2703505554827943</v>
      </c>
      <c r="H470" s="13">
        <f t="shared" si="65"/>
        <v>7.7883140901519054E-4</v>
      </c>
      <c r="I470" s="13">
        <f t="shared" si="69"/>
        <v>0.14524729713718798</v>
      </c>
      <c r="J470" s="19">
        <f t="shared" si="66"/>
        <v>1.1312315708500416E-4</v>
      </c>
      <c r="K470" s="13">
        <f t="shared" si="70"/>
        <v>1.0255261795121309</v>
      </c>
      <c r="L470" s="13">
        <f t="shared" si="67"/>
        <v>2.5205826738951855E-2</v>
      </c>
      <c r="M470" s="13">
        <f t="shared" si="71"/>
        <v>6.3533370159405821E-4</v>
      </c>
      <c r="N470" s="19">
        <f t="shared" si="68"/>
        <v>4.9481784200733693E-7</v>
      </c>
    </row>
    <row r="471" spans="1:14" x14ac:dyDescent="0.2">
      <c r="A471" s="5">
        <v>469</v>
      </c>
      <c r="B471" s="2" t="str">
        <f>'Исходные данные'!A721</f>
        <v>16.05.2014</v>
      </c>
      <c r="C471" s="2">
        <f>'Исходные данные'!B721</f>
        <v>1053.3800000000001</v>
      </c>
      <c r="D471" s="6" t="str">
        <f>'Исходные данные'!A473</f>
        <v>19.05.2015</v>
      </c>
      <c r="E471" s="2">
        <f>'Исходные данные'!B473</f>
        <v>1237.8699999999999</v>
      </c>
      <c r="F471" s="13">
        <f t="shared" si="63"/>
        <v>1.1751409747669406</v>
      </c>
      <c r="G471" s="13">
        <f t="shared" si="64"/>
        <v>0.26959599462548745</v>
      </c>
      <c r="H471" s="13">
        <f t="shared" si="65"/>
        <v>7.7665765466638028E-4</v>
      </c>
      <c r="I471" s="13">
        <f t="shared" si="69"/>
        <v>0.1613881189243305</v>
      </c>
      <c r="J471" s="19">
        <f t="shared" si="66"/>
        <v>1.253433179347894E-4</v>
      </c>
      <c r="K471" s="13">
        <f t="shared" si="70"/>
        <v>1.0422133246466927</v>
      </c>
      <c r="L471" s="13">
        <f t="shared" si="67"/>
        <v>4.1346648526094501E-2</v>
      </c>
      <c r="M471" s="13">
        <f t="shared" si="71"/>
        <v>1.7095453443403891E-3</v>
      </c>
      <c r="N471" s="19">
        <f t="shared" si="68"/>
        <v>1.3277314776812362E-6</v>
      </c>
    </row>
    <row r="472" spans="1:14" x14ac:dyDescent="0.2">
      <c r="A472" s="5">
        <v>470</v>
      </c>
      <c r="B472" s="2" t="str">
        <f>'Исходные данные'!A722</f>
        <v>15.05.2014</v>
      </c>
      <c r="C472" s="2">
        <f>'Исходные данные'!B722</f>
        <v>1058.43</v>
      </c>
      <c r="D472" s="6" t="str">
        <f>'Исходные данные'!A474</f>
        <v>18.05.2015</v>
      </c>
      <c r="E472" s="2">
        <f>'Исходные данные'!B474</f>
        <v>1255.24</v>
      </c>
      <c r="F472" s="13">
        <f t="shared" si="63"/>
        <v>1.1859452207514904</v>
      </c>
      <c r="G472" s="13">
        <f t="shared" si="64"/>
        <v>0.26884353978230124</v>
      </c>
      <c r="H472" s="13">
        <f t="shared" si="65"/>
        <v>7.7448996736611761E-4</v>
      </c>
      <c r="I472" s="13">
        <f t="shared" si="69"/>
        <v>0.17054011127230695</v>
      </c>
      <c r="J472" s="19">
        <f t="shared" si="66"/>
        <v>1.3208160521390307E-4</v>
      </c>
      <c r="K472" s="13">
        <f t="shared" si="70"/>
        <v>1.0517954338315856</v>
      </c>
      <c r="L472" s="13">
        <f t="shared" si="67"/>
        <v>5.0498640874070848E-2</v>
      </c>
      <c r="M472" s="13">
        <f t="shared" si="71"/>
        <v>2.5501127301283746E-3</v>
      </c>
      <c r="N472" s="19">
        <f t="shared" si="68"/>
        <v>1.975036725137046E-6</v>
      </c>
    </row>
    <row r="473" spans="1:14" x14ac:dyDescent="0.2">
      <c r="A473" s="5">
        <v>471</v>
      </c>
      <c r="B473" s="2" t="str">
        <f>'Исходные данные'!A723</f>
        <v>14.05.2014</v>
      </c>
      <c r="C473" s="2">
        <f>'Исходные данные'!B723</f>
        <v>1054.6600000000001</v>
      </c>
      <c r="D473" s="6" t="str">
        <f>'Исходные данные'!A475</f>
        <v>15.05.2015</v>
      </c>
      <c r="E473" s="2">
        <f>'Исходные данные'!B475</f>
        <v>1256.3699999999999</v>
      </c>
      <c r="F473" s="13">
        <f t="shared" si="63"/>
        <v>1.1912559497847646</v>
      </c>
      <c r="G473" s="13">
        <f t="shared" si="64"/>
        <v>0.26809318507525332</v>
      </c>
      <c r="H473" s="13">
        <f t="shared" si="65"/>
        <v>7.723283301809907E-4</v>
      </c>
      <c r="I473" s="13">
        <f t="shared" si="69"/>
        <v>0.17500817054653195</v>
      </c>
      <c r="J473" s="19">
        <f t="shared" si="66"/>
        <v>1.3516376812623305E-4</v>
      </c>
      <c r="K473" s="13">
        <f t="shared" si="70"/>
        <v>1.0565054326154881</v>
      </c>
      <c r="L473" s="13">
        <f t="shared" si="67"/>
        <v>5.4966700148295855E-2</v>
      </c>
      <c r="M473" s="13">
        <f t="shared" si="71"/>
        <v>3.0213381251926628E-3</v>
      </c>
      <c r="N473" s="19">
        <f t="shared" si="68"/>
        <v>2.3334650291422141E-6</v>
      </c>
    </row>
    <row r="474" spans="1:14" x14ac:dyDescent="0.2">
      <c r="A474" s="5">
        <v>472</v>
      </c>
      <c r="B474" s="2" t="str">
        <f>'Исходные данные'!A724</f>
        <v>13.05.2014</v>
      </c>
      <c r="C474" s="2">
        <f>'Исходные данные'!B724</f>
        <v>1054.8699999999999</v>
      </c>
      <c r="D474" s="6" t="str">
        <f>'Исходные данные'!A476</f>
        <v>14.05.2015</v>
      </c>
      <c r="E474" s="2">
        <f>'Исходные данные'!B476</f>
        <v>1250.8399999999999</v>
      </c>
      <c r="F474" s="13">
        <f t="shared" si="63"/>
        <v>1.1857764463867586</v>
      </c>
      <c r="G474" s="13">
        <f t="shared" si="64"/>
        <v>0.26734492464276682</v>
      </c>
      <c r="H474" s="13">
        <f t="shared" si="65"/>
        <v>7.701727262248492E-4</v>
      </c>
      <c r="I474" s="13">
        <f t="shared" si="69"/>
        <v>0.17039778903664565</v>
      </c>
      <c r="J474" s="19">
        <f t="shared" si="66"/>
        <v>1.312357297250401E-4</v>
      </c>
      <c r="K474" s="13">
        <f t="shared" si="70"/>
        <v>1.0516457506058627</v>
      </c>
      <c r="L474" s="13">
        <f t="shared" si="67"/>
        <v>5.0356318638409635E-2</v>
      </c>
      <c r="M474" s="13">
        <f t="shared" si="71"/>
        <v>2.5357588268130372E-3</v>
      </c>
      <c r="N474" s="19">
        <f t="shared" si="68"/>
        <v>1.9529722886953222E-6</v>
      </c>
    </row>
    <row r="475" spans="1:14" x14ac:dyDescent="0.2">
      <c r="A475" s="5">
        <v>473</v>
      </c>
      <c r="B475" s="2" t="str">
        <f>'Исходные данные'!A725</f>
        <v>12.05.2014</v>
      </c>
      <c r="C475" s="2">
        <f>'Исходные данные'!B725</f>
        <v>1043.6400000000001</v>
      </c>
      <c r="D475" s="6" t="str">
        <f>'Исходные данные'!A477</f>
        <v>13.05.2015</v>
      </c>
      <c r="E475" s="2">
        <f>'Исходные данные'!B477</f>
        <v>1263.77</v>
      </c>
      <c r="F475" s="13">
        <f t="shared" si="63"/>
        <v>1.2109252232570618</v>
      </c>
      <c r="G475" s="13">
        <f t="shared" si="64"/>
        <v>0.26659875263962501</v>
      </c>
      <c r="H475" s="13">
        <f t="shared" si="65"/>
        <v>7.6802313865867303E-4</v>
      </c>
      <c r="I475" s="13">
        <f t="shared" si="69"/>
        <v>0.19138471473471422</v>
      </c>
      <c r="J475" s="19">
        <f t="shared" si="66"/>
        <v>1.4698788930185E-4</v>
      </c>
      <c r="K475" s="13">
        <f t="shared" si="70"/>
        <v>1.0739497897940076</v>
      </c>
      <c r="L475" s="13">
        <f t="shared" si="67"/>
        <v>7.1343244336478276E-2</v>
      </c>
      <c r="M475" s="13">
        <f t="shared" si="71"/>
        <v>5.089858512454434E-3</v>
      </c>
      <c r="N475" s="19">
        <f t="shared" si="68"/>
        <v>3.9091291100638192E-6</v>
      </c>
    </row>
    <row r="476" spans="1:14" x14ac:dyDescent="0.2">
      <c r="A476" s="5">
        <v>474</v>
      </c>
      <c r="B476" s="2" t="str">
        <f>'Исходные данные'!A726</f>
        <v>08.05.2014</v>
      </c>
      <c r="C476" s="2">
        <f>'Исходные данные'!B726</f>
        <v>1038.95</v>
      </c>
      <c r="D476" s="6" t="str">
        <f>'Исходные данные'!A478</f>
        <v>12.05.2015</v>
      </c>
      <c r="E476" s="2">
        <f>'Исходные данные'!B478</f>
        <v>1266.7</v>
      </c>
      <c r="F476" s="13">
        <f t="shared" si="63"/>
        <v>1.2192117041243564</v>
      </c>
      <c r="G476" s="13">
        <f t="shared" si="64"/>
        <v>0.26585466323692541</v>
      </c>
      <c r="H476" s="13">
        <f t="shared" si="65"/>
        <v>7.6587955069044086E-4</v>
      </c>
      <c r="I476" s="13">
        <f t="shared" si="69"/>
        <v>0.1982045057436978</v>
      </c>
      <c r="J476" s="19">
        <f t="shared" si="66"/>
        <v>1.5180077780380417E-4</v>
      </c>
      <c r="K476" s="13">
        <f t="shared" si="70"/>
        <v>1.0812989342454102</v>
      </c>
      <c r="L476" s="13">
        <f t="shared" si="67"/>
        <v>7.8163035345461845E-2</v>
      </c>
      <c r="M476" s="13">
        <f t="shared" si="71"/>
        <v>6.1094600944159114E-3</v>
      </c>
      <c r="N476" s="19">
        <f t="shared" si="68"/>
        <v>4.6791105520724365E-6</v>
      </c>
    </row>
    <row r="477" spans="1:14" x14ac:dyDescent="0.2">
      <c r="A477" s="5">
        <v>475</v>
      </c>
      <c r="B477" s="2" t="str">
        <f>'Исходные данные'!A727</f>
        <v>07.05.2014</v>
      </c>
      <c r="C477" s="2">
        <f>'Исходные данные'!B727</f>
        <v>1024.9000000000001</v>
      </c>
      <c r="D477" s="6" t="str">
        <f>'Исходные данные'!A479</f>
        <v>08.05.2015</v>
      </c>
      <c r="E477" s="2">
        <f>'Исходные данные'!B479</f>
        <v>1263.8900000000001</v>
      </c>
      <c r="F477" s="13">
        <f t="shared" si="63"/>
        <v>1.233183725241487</v>
      </c>
      <c r="G477" s="13">
        <f t="shared" si="64"/>
        <v>0.26511265062203426</v>
      </c>
      <c r="H477" s="13">
        <f t="shared" si="65"/>
        <v>7.6374194557499847E-4</v>
      </c>
      <c r="I477" s="13">
        <f t="shared" si="69"/>
        <v>0.20959921976590723</v>
      </c>
      <c r="J477" s="19">
        <f t="shared" si="66"/>
        <v>1.6007971589501567E-4</v>
      </c>
      <c r="K477" s="13">
        <f t="shared" si="70"/>
        <v>1.0936904914229704</v>
      </c>
      <c r="L477" s="13">
        <f t="shared" si="67"/>
        <v>8.9557749367671149E-2</v>
      </c>
      <c r="M477" s="13">
        <f t="shared" si="71"/>
        <v>8.0205904718025946E-3</v>
      </c>
      <c r="N477" s="19">
        <f t="shared" si="68"/>
        <v>6.1256613715948088E-6</v>
      </c>
    </row>
    <row r="478" spans="1:14" x14ac:dyDescent="0.2">
      <c r="A478" s="5">
        <v>476</v>
      </c>
      <c r="B478" s="2" t="str">
        <f>'Исходные данные'!A728</f>
        <v>06.05.2014</v>
      </c>
      <c r="C478" s="2">
        <f>'Исходные данные'!B728</f>
        <v>1005.63</v>
      </c>
      <c r="D478" s="6" t="str">
        <f>'Исходные данные'!A480</f>
        <v>07.05.2015</v>
      </c>
      <c r="E478" s="2">
        <f>'Исходные данные'!B480</f>
        <v>1254.32</v>
      </c>
      <c r="F478" s="13">
        <f t="shared" si="63"/>
        <v>1.2472977138709067</v>
      </c>
      <c r="G478" s="13">
        <f t="shared" si="64"/>
        <v>0.26437270899854093</v>
      </c>
      <c r="H478" s="13">
        <f t="shared" si="65"/>
        <v>7.6161030661392752E-4</v>
      </c>
      <c r="I478" s="13">
        <f t="shared" si="69"/>
        <v>0.22097938228558958</v>
      </c>
      <c r="J478" s="19">
        <f t="shared" si="66"/>
        <v>1.6830017509788419E-4</v>
      </c>
      <c r="K478" s="13">
        <f t="shared" si="70"/>
        <v>1.106207957266939</v>
      </c>
      <c r="L478" s="13">
        <f t="shared" si="67"/>
        <v>0.10093791188735353</v>
      </c>
      <c r="M478" s="13">
        <f t="shared" si="71"/>
        <v>1.0188462056179137E-2</v>
      </c>
      <c r="N478" s="19">
        <f t="shared" si="68"/>
        <v>7.7596377105309592E-6</v>
      </c>
    </row>
    <row r="479" spans="1:14" x14ac:dyDescent="0.2">
      <c r="A479" s="5">
        <v>477</v>
      </c>
      <c r="B479" s="2" t="str">
        <f>'Исходные данные'!A729</f>
        <v>05.05.2014</v>
      </c>
      <c r="C479" s="2">
        <f>'Исходные данные'!B729</f>
        <v>997</v>
      </c>
      <c r="D479" s="6" t="str">
        <f>'Исходные данные'!A481</f>
        <v>06.05.2015</v>
      </c>
      <c r="E479" s="2">
        <f>'Исходные данные'!B481</f>
        <v>1274.28</v>
      </c>
      <c r="F479" s="13">
        <f t="shared" si="63"/>
        <v>1.2781143430290873</v>
      </c>
      <c r="G479" s="13">
        <f t="shared" si="64"/>
        <v>0.26363483258621312</v>
      </c>
      <c r="H479" s="13">
        <f t="shared" si="65"/>
        <v>7.5948461715541666E-4</v>
      </c>
      <c r="I479" s="13">
        <f t="shared" si="69"/>
        <v>0.24538582224191621</v>
      </c>
      <c r="J479" s="19">
        <f t="shared" si="66"/>
        <v>1.8636675726076886E-4</v>
      </c>
      <c r="K479" s="13">
        <f t="shared" si="70"/>
        <v>1.1335387220168631</v>
      </c>
      <c r="L479" s="13">
        <f t="shared" si="67"/>
        <v>0.12534435184368029</v>
      </c>
      <c r="M479" s="13">
        <f t="shared" si="71"/>
        <v>1.5711206539112309E-2</v>
      </c>
      <c r="N479" s="19">
        <f t="shared" si="68"/>
        <v>1.1932419683407391E-5</v>
      </c>
    </row>
    <row r="480" spans="1:14" x14ac:dyDescent="0.2">
      <c r="A480" s="5">
        <v>478</v>
      </c>
      <c r="B480" s="2" t="str">
        <f>'Исходные данные'!A730</f>
        <v>30.04.2014</v>
      </c>
      <c r="C480" s="2">
        <f>'Исходные данные'!B730</f>
        <v>997.66</v>
      </c>
      <c r="D480" s="6" t="str">
        <f>'Исходные данные'!A482</f>
        <v>05.05.2015</v>
      </c>
      <c r="E480" s="2">
        <f>'Исходные данные'!B482</f>
        <v>1271.3699999999999</v>
      </c>
      <c r="F480" s="13">
        <f t="shared" si="63"/>
        <v>1.2743519836417216</v>
      </c>
      <c r="G480" s="13">
        <f t="shared" si="64"/>
        <v>0.26289901562095125</v>
      </c>
      <c r="H480" s="13">
        <f t="shared" si="65"/>
        <v>7.5736486059412977E-4</v>
      </c>
      <c r="I480" s="13">
        <f t="shared" si="69"/>
        <v>0.24243780128439216</v>
      </c>
      <c r="J480" s="19">
        <f t="shared" si="66"/>
        <v>1.83613871572501E-4</v>
      </c>
      <c r="K480" s="13">
        <f t="shared" si="70"/>
        <v>1.1302019469661932</v>
      </c>
      <c r="L480" s="13">
        <f t="shared" si="67"/>
        <v>0.12239633088615612</v>
      </c>
      <c r="M480" s="13">
        <f t="shared" si="71"/>
        <v>1.4980861814393403E-2</v>
      </c>
      <c r="N480" s="19">
        <f t="shared" si="68"/>
        <v>1.1345978319637982E-5</v>
      </c>
    </row>
    <row r="481" spans="1:14" x14ac:dyDescent="0.2">
      <c r="A481" s="5">
        <v>479</v>
      </c>
      <c r="B481" s="2" t="str">
        <f>'Исходные данные'!A731</f>
        <v>29.04.2014</v>
      </c>
      <c r="C481" s="2">
        <f>'Исходные данные'!B731</f>
        <v>996.62</v>
      </c>
      <c r="D481" s="6" t="str">
        <f>'Исходные данные'!A483</f>
        <v>04.05.2015</v>
      </c>
      <c r="E481" s="2">
        <f>'Исходные данные'!B483</f>
        <v>1258</v>
      </c>
      <c r="F481" s="13">
        <f t="shared" si="63"/>
        <v>1.2622664606369529</v>
      </c>
      <c r="G481" s="13">
        <f t="shared" si="64"/>
        <v>0.26216525235474369</v>
      </c>
      <c r="H481" s="13">
        <f t="shared" si="65"/>
        <v>7.5525102037107773E-4</v>
      </c>
      <c r="I481" s="13">
        <f t="shared" si="69"/>
        <v>0.23290888338245716</v>
      </c>
      <c r="J481" s="19">
        <f t="shared" si="66"/>
        <v>1.7590467182808912E-4</v>
      </c>
      <c r="K481" s="13">
        <f t="shared" si="70"/>
        <v>1.1194834941325729</v>
      </c>
      <c r="L481" s="13">
        <f t="shared" si="67"/>
        <v>0.11286741298422112</v>
      </c>
      <c r="M481" s="13">
        <f t="shared" si="71"/>
        <v>1.2739052913750716E-2</v>
      </c>
      <c r="N481" s="19">
        <f t="shared" si="68"/>
        <v>9.6211827116713794E-6</v>
      </c>
    </row>
    <row r="482" spans="1:14" x14ac:dyDescent="0.2">
      <c r="A482" s="5">
        <v>480</v>
      </c>
      <c r="B482" s="2" t="str">
        <f>'Исходные данные'!A732</f>
        <v>28.04.2014</v>
      </c>
      <c r="C482" s="2">
        <f>'Исходные данные'!B732</f>
        <v>981.89</v>
      </c>
      <c r="D482" s="6" t="str">
        <f>'Исходные данные'!A484</f>
        <v>30.04.2015</v>
      </c>
      <c r="E482" s="2">
        <f>'Исходные данные'!B484</f>
        <v>1258</v>
      </c>
      <c r="F482" s="13">
        <f t="shared" si="63"/>
        <v>1.2812025787002617</v>
      </c>
      <c r="G482" s="13">
        <f t="shared" si="64"/>
        <v>0.26143353705562178</v>
      </c>
      <c r="H482" s="13">
        <f t="shared" si="65"/>
        <v>7.5314307997348764E-4</v>
      </c>
      <c r="I482" s="13">
        <f t="shared" si="69"/>
        <v>0.24779915147349243</v>
      </c>
      <c r="J482" s="19">
        <f t="shared" si="66"/>
        <v>1.8662821615556289E-4</v>
      </c>
      <c r="K482" s="13">
        <f t="shared" si="70"/>
        <v>1.1362776277611593</v>
      </c>
      <c r="L482" s="13">
        <f t="shared" si="67"/>
        <v>0.12775768107525637</v>
      </c>
      <c r="M482" s="13">
        <f t="shared" si="71"/>
        <v>1.6322025073726914E-2</v>
      </c>
      <c r="N482" s="19">
        <f t="shared" si="68"/>
        <v>1.229282023543118E-5</v>
      </c>
    </row>
    <row r="483" spans="1:14" x14ac:dyDescent="0.2">
      <c r="A483" s="5">
        <v>481</v>
      </c>
      <c r="B483" s="2" t="str">
        <f>'Исходные данные'!A733</f>
        <v>25.04.2014</v>
      </c>
      <c r="C483" s="2">
        <f>'Исходные данные'!B733</f>
        <v>986.53</v>
      </c>
      <c r="D483" s="6" t="str">
        <f>'Исходные данные'!A485</f>
        <v>29.04.2015</v>
      </c>
      <c r="E483" s="2">
        <f>'Исходные данные'!B485</f>
        <v>1260.45</v>
      </c>
      <c r="F483" s="13">
        <f t="shared" si="63"/>
        <v>1.2776600812950443</v>
      </c>
      <c r="G483" s="13">
        <f t="shared" si="64"/>
        <v>0.26070386400761503</v>
      </c>
      <c r="H483" s="13">
        <f t="shared" si="65"/>
        <v>7.5104102293467503E-4</v>
      </c>
      <c r="I483" s="13">
        <f t="shared" si="69"/>
        <v>0.24503034349973674</v>
      </c>
      <c r="J483" s="19">
        <f t="shared" si="66"/>
        <v>1.8402783983207708E-4</v>
      </c>
      <c r="K483" s="13">
        <f t="shared" si="70"/>
        <v>1.1331358447091504</v>
      </c>
      <c r="L483" s="13">
        <f t="shared" si="67"/>
        <v>0.12498887310150063</v>
      </c>
      <c r="M483" s="13">
        <f t="shared" si="71"/>
        <v>1.5622218399183017E-2</v>
      </c>
      <c r="N483" s="19">
        <f t="shared" si="68"/>
        <v>1.1732926887031314E-5</v>
      </c>
    </row>
    <row r="484" spans="1:14" x14ac:dyDescent="0.2">
      <c r="A484" s="5">
        <v>482</v>
      </c>
      <c r="B484" s="2" t="str">
        <f>'Исходные данные'!A734</f>
        <v>24.04.2014</v>
      </c>
      <c r="C484" s="2">
        <f>'Исходные данные'!B734</f>
        <v>998.98</v>
      </c>
      <c r="D484" s="6" t="str">
        <f>'Исходные данные'!A486</f>
        <v>28.04.2015</v>
      </c>
      <c r="E484" s="2">
        <f>'Исходные данные'!B486</f>
        <v>1254.03</v>
      </c>
      <c r="F484" s="13">
        <f t="shared" si="63"/>
        <v>1.2553104166249573</v>
      </c>
      <c r="G484" s="13">
        <f t="shared" si="64"/>
        <v>0.25997622751070643</v>
      </c>
      <c r="H484" s="13">
        <f t="shared" si="65"/>
        <v>7.4894483283391422E-4</v>
      </c>
      <c r="I484" s="13">
        <f t="shared" si="69"/>
        <v>0.22738288592355071</v>
      </c>
      <c r="J484" s="19">
        <f t="shared" si="66"/>
        <v>1.7029723748730668E-4</v>
      </c>
      <c r="K484" s="13">
        <f t="shared" si="70"/>
        <v>1.1133142923841883</v>
      </c>
      <c r="L484" s="13">
        <f t="shared" si="67"/>
        <v>0.10734141552531476</v>
      </c>
      <c r="M484" s="13">
        <f t="shared" si="71"/>
        <v>1.1522179486978276E-2</v>
      </c>
      <c r="N484" s="19">
        <f t="shared" si="68"/>
        <v>8.6294767897572997E-6</v>
      </c>
    </row>
    <row r="485" spans="1:14" x14ac:dyDescent="0.2">
      <c r="A485" s="5">
        <v>483</v>
      </c>
      <c r="B485" s="2" t="str">
        <f>'Исходные данные'!A735</f>
        <v>23.04.2014</v>
      </c>
      <c r="C485" s="2">
        <f>'Исходные данные'!B735</f>
        <v>1007.33</v>
      </c>
      <c r="D485" s="6" t="str">
        <f>'Исходные данные'!A487</f>
        <v>27.04.2015</v>
      </c>
      <c r="E485" s="2">
        <f>'Исходные данные'!B487</f>
        <v>1255.02</v>
      </c>
      <c r="F485" s="13">
        <f t="shared" si="63"/>
        <v>1.2458876435726127</v>
      </c>
      <c r="G485" s="13">
        <f t="shared" si="64"/>
        <v>0.25925062188078796</v>
      </c>
      <c r="H485" s="13">
        <f t="shared" si="65"/>
        <v>7.4685449329631073E-4</v>
      </c>
      <c r="I485" s="13">
        <f t="shared" si="69"/>
        <v>0.2198482426016265</v>
      </c>
      <c r="J485" s="19">
        <f t="shared" si="66"/>
        <v>1.6419464783032215E-4</v>
      </c>
      <c r="K485" s="13">
        <f t="shared" si="70"/>
        <v>1.1049573889648152</v>
      </c>
      <c r="L485" s="13">
        <f t="shared" si="67"/>
        <v>9.9806772203390556E-2</v>
      </c>
      <c r="M485" s="13">
        <f t="shared" si="71"/>
        <v>9.9613917776594854E-3</v>
      </c>
      <c r="N485" s="19">
        <f t="shared" si="68"/>
        <v>7.4397102086299112E-6</v>
      </c>
    </row>
    <row r="486" spans="1:14" x14ac:dyDescent="0.2">
      <c r="A486" s="5">
        <v>484</v>
      </c>
      <c r="B486" s="2" t="str">
        <f>'Исходные данные'!A736</f>
        <v>22.04.2014</v>
      </c>
      <c r="C486" s="2">
        <f>'Исходные данные'!B736</f>
        <v>1010.28</v>
      </c>
      <c r="D486" s="6" t="str">
        <f>'Исходные данные'!A488</f>
        <v>24.04.2015</v>
      </c>
      <c r="E486" s="2">
        <f>'Исходные данные'!B488</f>
        <v>1258.94</v>
      </c>
      <c r="F486" s="13">
        <f t="shared" si="63"/>
        <v>1.246129785801956</v>
      </c>
      <c r="G486" s="13">
        <f t="shared" si="64"/>
        <v>0.25852704144961641</v>
      </c>
      <c r="H486" s="13">
        <f t="shared" si="65"/>
        <v>7.4476998799267351E-4</v>
      </c>
      <c r="I486" s="13">
        <f t="shared" si="69"/>
        <v>0.2200425769006174</v>
      </c>
      <c r="J486" s="19">
        <f t="shared" si="66"/>
        <v>1.6388110735614977E-4</v>
      </c>
      <c r="K486" s="13">
        <f t="shared" si="70"/>
        <v>1.1051721409505768</v>
      </c>
      <c r="L486" s="13">
        <f t="shared" si="67"/>
        <v>0.10000110650238132</v>
      </c>
      <c r="M486" s="13">
        <f t="shared" si="71"/>
        <v>1.0000221301700604E-2</v>
      </c>
      <c r="N486" s="19">
        <f t="shared" si="68"/>
        <v>7.4478646987916369E-6</v>
      </c>
    </row>
    <row r="487" spans="1:14" x14ac:dyDescent="0.2">
      <c r="A487" s="5">
        <v>485</v>
      </c>
      <c r="B487" s="2" t="str">
        <f>'Исходные данные'!A737</f>
        <v>21.04.2014</v>
      </c>
      <c r="C487" s="2">
        <f>'Исходные данные'!B737</f>
        <v>1016.19</v>
      </c>
      <c r="D487" s="6" t="str">
        <f>'Исходные данные'!A489</f>
        <v>23.04.2015</v>
      </c>
      <c r="E487" s="2">
        <f>'Исходные данные'!B489</f>
        <v>1261.92</v>
      </c>
      <c r="F487" s="13">
        <f t="shared" si="63"/>
        <v>1.2418150149086293</v>
      </c>
      <c r="G487" s="13">
        <f t="shared" si="64"/>
        <v>0.25780548056476882</v>
      </c>
      <c r="H487" s="13">
        <f t="shared" si="65"/>
        <v>7.4269130063938694E-4</v>
      </c>
      <c r="I487" s="13">
        <f t="shared" si="69"/>
        <v>0.21657403112103063</v>
      </c>
      <c r="J487" s="19">
        <f t="shared" si="66"/>
        <v>1.6084764885799331E-4</v>
      </c>
      <c r="K487" s="13">
        <f t="shared" si="70"/>
        <v>1.1013454411635879</v>
      </c>
      <c r="L487" s="13">
        <f t="shared" si="67"/>
        <v>9.6532560722794675E-2</v>
      </c>
      <c r="M487" s="13">
        <f t="shared" si="71"/>
        <v>9.3185352797000333E-3</v>
      </c>
      <c r="N487" s="19">
        <f t="shared" si="68"/>
        <v>6.9207950869344307E-6</v>
      </c>
    </row>
    <row r="488" spans="1:14" x14ac:dyDescent="0.2">
      <c r="A488" s="5">
        <v>486</v>
      </c>
      <c r="B488" s="2" t="str">
        <f>'Исходные данные'!A738</f>
        <v>18.04.2014</v>
      </c>
      <c r="C488" s="2">
        <f>'Исходные данные'!B738</f>
        <v>1021.53</v>
      </c>
      <c r="D488" s="6" t="str">
        <f>'Исходные данные'!A490</f>
        <v>22.04.2015</v>
      </c>
      <c r="E488" s="2">
        <f>'Исходные данные'!B490</f>
        <v>1277.2</v>
      </c>
      <c r="F488" s="13">
        <f t="shared" si="63"/>
        <v>1.2502814405842217</v>
      </c>
      <c r="G488" s="13">
        <f t="shared" si="64"/>
        <v>0.25708593358959808</v>
      </c>
      <c r="H488" s="13">
        <f t="shared" si="65"/>
        <v>7.4061841499828266E-4</v>
      </c>
      <c r="I488" s="13">
        <f t="shared" si="69"/>
        <v>0.22336867843857433</v>
      </c>
      <c r="J488" s="19">
        <f t="shared" si="66"/>
        <v>1.65430956585438E-4</v>
      </c>
      <c r="K488" s="13">
        <f t="shared" si="70"/>
        <v>1.1088541757245483</v>
      </c>
      <c r="L488" s="13">
        <f t="shared" si="67"/>
        <v>0.10332720804033828</v>
      </c>
      <c r="M488" s="13">
        <f t="shared" si="71"/>
        <v>1.0676511921411339E-2</v>
      </c>
      <c r="N488" s="19">
        <f t="shared" si="68"/>
        <v>7.9072213369459357E-6</v>
      </c>
    </row>
    <row r="489" spans="1:14" x14ac:dyDescent="0.2">
      <c r="A489" s="5">
        <v>487</v>
      </c>
      <c r="B489" s="2" t="str">
        <f>'Исходные данные'!A739</f>
        <v>17.04.2014</v>
      </c>
      <c r="C489" s="2">
        <f>'Исходные данные'!B739</f>
        <v>1008.29</v>
      </c>
      <c r="D489" s="6" t="str">
        <f>'Исходные данные'!A491</f>
        <v>21.04.2015</v>
      </c>
      <c r="E489" s="2">
        <f>'Исходные данные'!B491</f>
        <v>1271.83</v>
      </c>
      <c r="F489" s="13">
        <f t="shared" si="63"/>
        <v>1.2613732160390363</v>
      </c>
      <c r="G489" s="13">
        <f t="shared" si="64"/>
        <v>0.25636839490318974</v>
      </c>
      <c r="H489" s="13">
        <f t="shared" si="65"/>
        <v>7.3855131487651543E-4</v>
      </c>
      <c r="I489" s="13">
        <f t="shared" si="69"/>
        <v>0.23220098150290244</v>
      </c>
      <c r="J489" s="19">
        <f t="shared" si="66"/>
        <v>1.7149234020458602E-4</v>
      </c>
      <c r="K489" s="13">
        <f t="shared" si="70"/>
        <v>1.1186912900973915</v>
      </c>
      <c r="L489" s="13">
        <f t="shared" si="67"/>
        <v>0.11215951110466647</v>
      </c>
      <c r="M489" s="13">
        <f t="shared" si="71"/>
        <v>1.2579755931237793E-2</v>
      </c>
      <c r="N489" s="19">
        <f t="shared" si="68"/>
        <v>9.2907952838413155E-6</v>
      </c>
    </row>
    <row r="490" spans="1:14" x14ac:dyDescent="0.2">
      <c r="A490" s="5">
        <v>488</v>
      </c>
      <c r="B490" s="2" t="str">
        <f>'Исходные данные'!A740</f>
        <v>16.04.2014</v>
      </c>
      <c r="C490" s="2">
        <f>'Исходные данные'!B740</f>
        <v>1002.04</v>
      </c>
      <c r="D490" s="6" t="str">
        <f>'Исходные данные'!A492</f>
        <v>20.04.2015</v>
      </c>
      <c r="E490" s="2">
        <f>'Исходные данные'!B492</f>
        <v>1254.8499999999999</v>
      </c>
      <c r="F490" s="13">
        <f t="shared" si="63"/>
        <v>1.2522953175521936</v>
      </c>
      <c r="G490" s="13">
        <f t="shared" si="64"/>
        <v>0.25565285890031714</v>
      </c>
      <c r="H490" s="13">
        <f t="shared" si="65"/>
        <v>7.3648998412643367E-4</v>
      </c>
      <c r="I490" s="13">
        <f t="shared" si="69"/>
        <v>0.22497812150251836</v>
      </c>
      <c r="J490" s="19">
        <f t="shared" si="66"/>
        <v>1.6569413313418461E-4</v>
      </c>
      <c r="K490" s="13">
        <f t="shared" si="70"/>
        <v>1.1106402502937169</v>
      </c>
      <c r="L490" s="13">
        <f t="shared" si="67"/>
        <v>0.10493665110428232</v>
      </c>
      <c r="M490" s="13">
        <f t="shared" si="71"/>
        <v>1.1011700744981869E-2</v>
      </c>
      <c r="N490" s="19">
        <f t="shared" si="68"/>
        <v>8.1100073068767345E-6</v>
      </c>
    </row>
    <row r="491" spans="1:14" x14ac:dyDescent="0.2">
      <c r="A491" s="5">
        <v>489</v>
      </c>
      <c r="B491" s="2" t="str">
        <f>'Исходные данные'!A741</f>
        <v>15.04.2014</v>
      </c>
      <c r="C491" s="2">
        <f>'Исходные данные'!B741</f>
        <v>1007.14</v>
      </c>
      <c r="D491" s="6" t="str">
        <f>'Исходные данные'!A493</f>
        <v>17.04.2015</v>
      </c>
      <c r="E491" s="2">
        <f>'Исходные данные'!B493</f>
        <v>1245.58</v>
      </c>
      <c r="F491" s="13">
        <f t="shared" si="63"/>
        <v>1.2367496078003057</v>
      </c>
      <c r="G491" s="13">
        <f t="shared" si="64"/>
        <v>0.25493931999139835</v>
      </c>
      <c r="H491" s="13">
        <f t="shared" si="65"/>
        <v>7.3443440664545544E-4</v>
      </c>
      <c r="I491" s="13">
        <f t="shared" si="69"/>
        <v>0.21248665400439007</v>
      </c>
      <c r="J491" s="19">
        <f t="shared" si="66"/>
        <v>1.5605750965379239E-4</v>
      </c>
      <c r="K491" s="13">
        <f t="shared" si="70"/>
        <v>1.096853014385514</v>
      </c>
      <c r="L491" s="13">
        <f t="shared" si="67"/>
        <v>9.2445183606154141E-2</v>
      </c>
      <c r="M491" s="13">
        <f t="shared" si="71"/>
        <v>8.5461119719755421E-3</v>
      </c>
      <c r="N491" s="19">
        <f t="shared" si="68"/>
        <v>6.2765586752634801E-6</v>
      </c>
    </row>
    <row r="492" spans="1:14" x14ac:dyDescent="0.2">
      <c r="A492" s="5">
        <v>490</v>
      </c>
      <c r="B492" s="2" t="str">
        <f>'Исходные данные'!A742</f>
        <v>14.04.2014</v>
      </c>
      <c r="C492" s="2">
        <f>'Исходные данные'!B742</f>
        <v>1015.14</v>
      </c>
      <c r="D492" s="6" t="str">
        <f>'Исходные данные'!A494</f>
        <v>16.04.2015</v>
      </c>
      <c r="E492" s="2">
        <f>'Исходные данные'!B494</f>
        <v>1251.8599999999999</v>
      </c>
      <c r="F492" s="13">
        <f t="shared" si="63"/>
        <v>1.2331895108063911</v>
      </c>
      <c r="G492" s="13">
        <f t="shared" si="64"/>
        <v>0.25422777260245216</v>
      </c>
      <c r="H492" s="13">
        <f t="shared" si="65"/>
        <v>7.3238456637594179E-4</v>
      </c>
      <c r="I492" s="13">
        <f t="shared" si="69"/>
        <v>0.209603911322578</v>
      </c>
      <c r="J492" s="19">
        <f t="shared" si="66"/>
        <v>1.5351066970468763E-4</v>
      </c>
      <c r="K492" s="13">
        <f t="shared" si="70"/>
        <v>1.0936956225459278</v>
      </c>
      <c r="L492" s="13">
        <f t="shared" si="67"/>
        <v>8.9562440924342068E-2</v>
      </c>
      <c r="M492" s="13">
        <f t="shared" si="71"/>
        <v>8.0214308243262561E-3</v>
      </c>
      <c r="N492" s="19">
        <f t="shared" si="68"/>
        <v>5.8747721359887986E-6</v>
      </c>
    </row>
    <row r="493" spans="1:14" x14ac:dyDescent="0.2">
      <c r="A493" s="5">
        <v>491</v>
      </c>
      <c r="B493" s="2" t="str">
        <f>'Исходные данные'!A743</f>
        <v>11.04.2014</v>
      </c>
      <c r="C493" s="2">
        <f>'Исходные данные'!B743</f>
        <v>1022.95</v>
      </c>
      <c r="D493" s="6" t="str">
        <f>'Исходные данные'!A495</f>
        <v>15.04.2015</v>
      </c>
      <c r="E493" s="2">
        <f>'Исходные данные'!B495</f>
        <v>1248.6300000000001</v>
      </c>
      <c r="F493" s="13">
        <f t="shared" si="63"/>
        <v>1.2206168434429836</v>
      </c>
      <c r="G493" s="13">
        <f t="shared" si="64"/>
        <v>0.25351821117505452</v>
      </c>
      <c r="H493" s="13">
        <f t="shared" si="65"/>
        <v>7.3034044730507081E-4</v>
      </c>
      <c r="I493" s="13">
        <f t="shared" si="69"/>
        <v>0.19935634034730609</v>
      </c>
      <c r="J493" s="19">
        <f t="shared" si="66"/>
        <v>1.4559799878235348E-4</v>
      </c>
      <c r="K493" s="13">
        <f t="shared" si="70"/>
        <v>1.0825451293422568</v>
      </c>
      <c r="L493" s="13">
        <f t="shared" si="67"/>
        <v>7.9314869949069985E-2</v>
      </c>
      <c r="M493" s="13">
        <f t="shared" si="71"/>
        <v>6.2908485950378783E-3</v>
      </c>
      <c r="N493" s="19">
        <f t="shared" si="68"/>
        <v>4.5944611768284401E-6</v>
      </c>
    </row>
    <row r="494" spans="1:14" x14ac:dyDescent="0.2">
      <c r="A494" s="5">
        <v>492</v>
      </c>
      <c r="B494" s="2" t="str">
        <f>'Исходные данные'!A744</f>
        <v>10.04.2014</v>
      </c>
      <c r="C494" s="2">
        <f>'Исходные данные'!B744</f>
        <v>1023.52</v>
      </c>
      <c r="D494" s="6" t="str">
        <f>'Исходные данные'!A496</f>
        <v>14.04.2015</v>
      </c>
      <c r="E494" s="2">
        <f>'Исходные данные'!B496</f>
        <v>1248.2</v>
      </c>
      <c r="F494" s="13">
        <f t="shared" si="63"/>
        <v>1.2195169610755041</v>
      </c>
      <c r="G494" s="13">
        <f t="shared" si="64"/>
        <v>0.25281063016629518</v>
      </c>
      <c r="H494" s="13">
        <f t="shared" si="65"/>
        <v>7.2830203346471343E-4</v>
      </c>
      <c r="I494" s="13">
        <f t="shared" si="69"/>
        <v>0.19845484679811509</v>
      </c>
      <c r="J494" s="19">
        <f t="shared" si="66"/>
        <v>1.4453506847399541E-4</v>
      </c>
      <c r="K494" s="13">
        <f t="shared" si="70"/>
        <v>1.081569661646427</v>
      </c>
      <c r="L494" s="13">
        <f t="shared" si="67"/>
        <v>7.841337639987897E-2</v>
      </c>
      <c r="M494" s="13">
        <f t="shared" si="71"/>
        <v>6.1486575984290893E-3</v>
      </c>
      <c r="N494" s="19">
        <f t="shared" si="68"/>
        <v>4.4780798320141675E-6</v>
      </c>
    </row>
    <row r="495" spans="1:14" x14ac:dyDescent="0.2">
      <c r="A495" s="5">
        <v>493</v>
      </c>
      <c r="B495" s="2" t="str">
        <f>'Исходные данные'!A745</f>
        <v>09.04.2014</v>
      </c>
      <c r="C495" s="2">
        <f>'Исходные данные'!B745</f>
        <v>1018.17</v>
      </c>
      <c r="D495" s="6" t="str">
        <f>'Исходные данные'!A497</f>
        <v>13.04.2015</v>
      </c>
      <c r="E495" s="2">
        <f>'Исходные данные'!B497</f>
        <v>1261.81</v>
      </c>
      <c r="F495" s="13">
        <f t="shared" si="63"/>
        <v>1.2392920632114479</v>
      </c>
      <c r="G495" s="13">
        <f t="shared" si="64"/>
        <v>0.25210502404873458</v>
      </c>
      <c r="H495" s="13">
        <f t="shared" si="65"/>
        <v>7.2626930893130879E-4</v>
      </c>
      <c r="I495" s="13">
        <f t="shared" si="69"/>
        <v>0.21454029981695197</v>
      </c>
      <c r="J495" s="19">
        <f t="shared" si="66"/>
        <v>1.5581403528597349E-4</v>
      </c>
      <c r="K495" s="13">
        <f t="shared" si="70"/>
        <v>1.0991078765371276</v>
      </c>
      <c r="L495" s="13">
        <f t="shared" si="67"/>
        <v>9.4498829418715929E-2</v>
      </c>
      <c r="M495" s="13">
        <f t="shared" si="71"/>
        <v>8.9300287615075632E-3</v>
      </c>
      <c r="N495" s="19">
        <f t="shared" si="68"/>
        <v>6.4856058173568088E-6</v>
      </c>
    </row>
    <row r="496" spans="1:14" x14ac:dyDescent="0.2">
      <c r="A496" s="5">
        <v>494</v>
      </c>
      <c r="B496" s="2" t="str">
        <f>'Исходные данные'!A746</f>
        <v>08.04.2014</v>
      </c>
      <c r="C496" s="2">
        <f>'Исходные данные'!B746</f>
        <v>1013.74</v>
      </c>
      <c r="D496" s="6" t="str">
        <f>'Исходные данные'!A498</f>
        <v>10.04.2015</v>
      </c>
      <c r="E496" s="2">
        <f>'Исходные данные'!B498</f>
        <v>1247.48</v>
      </c>
      <c r="F496" s="13">
        <f t="shared" si="63"/>
        <v>1.2305719415234675</v>
      </c>
      <c r="G496" s="13">
        <f t="shared" si="64"/>
        <v>0.25140138731036032</v>
      </c>
      <c r="H496" s="13">
        <f t="shared" si="65"/>
        <v>7.2424225782573867E-4</v>
      </c>
      <c r="I496" s="13">
        <f t="shared" si="69"/>
        <v>0.20747905441704251</v>
      </c>
      <c r="J496" s="19">
        <f t="shared" si="66"/>
        <v>1.5026509882254817E-4</v>
      </c>
      <c r="K496" s="13">
        <f t="shared" si="70"/>
        <v>1.0913741431290518</v>
      </c>
      <c r="L496" s="13">
        <f t="shared" si="67"/>
        <v>8.7437584018806414E-2</v>
      </c>
      <c r="M496" s="13">
        <f t="shared" si="71"/>
        <v>7.6453310990458236E-3</v>
      </c>
      <c r="N496" s="19">
        <f t="shared" si="68"/>
        <v>5.5370718569982837E-6</v>
      </c>
    </row>
    <row r="497" spans="1:14" x14ac:dyDescent="0.2">
      <c r="A497" s="5">
        <v>495</v>
      </c>
      <c r="B497" s="2" t="str">
        <f>'Исходные данные'!A747</f>
        <v>07.04.2014</v>
      </c>
      <c r="C497" s="2">
        <f>'Исходные данные'!B747</f>
        <v>1014.15</v>
      </c>
      <c r="D497" s="6" t="str">
        <f>'Исходные данные'!A499</f>
        <v>09.04.2015</v>
      </c>
      <c r="E497" s="2">
        <f>'Исходные данные'!B499</f>
        <v>1250.07</v>
      </c>
      <c r="F497" s="13">
        <f t="shared" si="63"/>
        <v>1.2326283094216832</v>
      </c>
      <c r="G497" s="13">
        <f t="shared" si="64"/>
        <v>0.25069971445454442</v>
      </c>
      <c r="H497" s="13">
        <f t="shared" si="65"/>
        <v>7.2222086431320497E-4</v>
      </c>
      <c r="I497" s="13">
        <f t="shared" si="69"/>
        <v>0.20914872652360877</v>
      </c>
      <c r="J497" s="19">
        <f t="shared" si="66"/>
        <v>1.5105157403988686E-4</v>
      </c>
      <c r="K497" s="13">
        <f t="shared" si="70"/>
        <v>1.0931979022098048</v>
      </c>
      <c r="L497" s="13">
        <f t="shared" si="67"/>
        <v>8.9107256125372736E-2</v>
      </c>
      <c r="M497" s="13">
        <f t="shared" si="71"/>
        <v>7.9401030941927703E-3</v>
      </c>
      <c r="N497" s="19">
        <f t="shared" si="68"/>
        <v>5.7345081194238555E-6</v>
      </c>
    </row>
    <row r="498" spans="1:14" x14ac:dyDescent="0.2">
      <c r="A498" s="5">
        <v>496</v>
      </c>
      <c r="B498" s="2" t="str">
        <f>'Исходные данные'!A748</f>
        <v>04.04.2014</v>
      </c>
      <c r="C498" s="2">
        <f>'Исходные данные'!B748</f>
        <v>1024.22</v>
      </c>
      <c r="D498" s="6" t="str">
        <f>'Исходные данные'!A500</f>
        <v>08.04.2015</v>
      </c>
      <c r="E498" s="2">
        <f>'Исходные данные'!B500</f>
        <v>1256.3699999999999</v>
      </c>
      <c r="F498" s="13">
        <f t="shared" si="63"/>
        <v>1.2266602878287867</v>
      </c>
      <c r="G498" s="13">
        <f t="shared" si="64"/>
        <v>0.25</v>
      </c>
      <c r="H498" s="13">
        <f t="shared" si="65"/>
        <v>7.2020511260310427E-4</v>
      </c>
      <c r="I498" s="13">
        <f t="shared" si="69"/>
        <v>0.20429526335963302</v>
      </c>
      <c r="J498" s="19">
        <f t="shared" si="66"/>
        <v>1.4713449315220534E-4</v>
      </c>
      <c r="K498" s="13">
        <f t="shared" si="70"/>
        <v>1.0879049613972105</v>
      </c>
      <c r="L498" s="13">
        <f t="shared" si="67"/>
        <v>8.4253792961397053E-2</v>
      </c>
      <c r="M498" s="13">
        <f t="shared" si="71"/>
        <v>7.098701628381953E-3</v>
      </c>
      <c r="N498" s="19">
        <f t="shared" si="68"/>
        <v>5.1125212056046641E-6</v>
      </c>
    </row>
    <row r="499" spans="1:14" x14ac:dyDescent="0.2">
      <c r="A499" s="5">
        <v>497</v>
      </c>
      <c r="B499" s="2" t="str">
        <f>'Исходные данные'!A749</f>
        <v>03.04.2014</v>
      </c>
      <c r="C499" s="2">
        <f>'Исходные данные'!B749</f>
        <v>1022.22</v>
      </c>
      <c r="D499" s="6" t="str">
        <f>'Исходные данные'!A501</f>
        <v>07.04.2015</v>
      </c>
      <c r="E499" s="2">
        <f>'Исходные данные'!B501</f>
        <v>1265.8699999999999</v>
      </c>
      <c r="F499" s="13">
        <f t="shared" si="63"/>
        <v>1.2383537790299544</v>
      </c>
      <c r="G499" s="13">
        <f t="shared" si="64"/>
        <v>0.2493022384807391</v>
      </c>
      <c r="H499" s="13">
        <f t="shared" si="65"/>
        <v>7.1819498694890662E-4</v>
      </c>
      <c r="I499" s="13">
        <f t="shared" si="69"/>
        <v>0.21378290002207331</v>
      </c>
      <c r="J499" s="19">
        <f t="shared" si="66"/>
        <v>1.5353780709125234E-4</v>
      </c>
      <c r="K499" s="13">
        <f t="shared" si="70"/>
        <v>1.0982757276313746</v>
      </c>
      <c r="L499" s="13">
        <f t="shared" si="67"/>
        <v>9.3741429623837247E-2</v>
      </c>
      <c r="M499" s="13">
        <f t="shared" si="71"/>
        <v>8.7874556279208243E-3</v>
      </c>
      <c r="N499" s="19">
        <f t="shared" si="68"/>
        <v>6.3111065800086924E-6</v>
      </c>
    </row>
    <row r="500" spans="1:14" x14ac:dyDescent="0.2">
      <c r="A500" s="5">
        <v>498</v>
      </c>
      <c r="B500" s="2" t="str">
        <f>'Исходные данные'!A750</f>
        <v>02.04.2014</v>
      </c>
      <c r="C500" s="2">
        <f>'Исходные данные'!B750</f>
        <v>1021.98</v>
      </c>
      <c r="D500" s="6" t="str">
        <f>'Исходные данные'!A502</f>
        <v>06.04.2015</v>
      </c>
      <c r="E500" s="2">
        <f>'Исходные данные'!B502</f>
        <v>1264.5</v>
      </c>
      <c r="F500" s="13">
        <f t="shared" si="63"/>
        <v>1.2373040568308578</v>
      </c>
      <c r="G500" s="13">
        <f t="shared" si="64"/>
        <v>0.24860642444602912</v>
      </c>
      <c r="H500" s="13">
        <f t="shared" si="65"/>
        <v>7.1619047164803011E-4</v>
      </c>
      <c r="I500" s="13">
        <f t="shared" si="69"/>
        <v>0.21293486500947897</v>
      </c>
      <c r="J500" s="19">
        <f t="shared" si="66"/>
        <v>1.5250192140144837E-4</v>
      </c>
      <c r="K500" s="13">
        <f t="shared" si="70"/>
        <v>1.0973447461690928</v>
      </c>
      <c r="L500" s="13">
        <f t="shared" si="67"/>
        <v>9.2893394611243033E-2</v>
      </c>
      <c r="M500" s="13">
        <f t="shared" si="71"/>
        <v>8.6291827624001092E-3</v>
      </c>
      <c r="N500" s="19">
        <f t="shared" si="68"/>
        <v>6.1801384725403851E-6</v>
      </c>
    </row>
    <row r="501" spans="1:14" x14ac:dyDescent="0.2">
      <c r="A501" s="5">
        <v>499</v>
      </c>
      <c r="B501" s="2" t="str">
        <f>'Исходные данные'!A751</f>
        <v>01.04.2014</v>
      </c>
      <c r="C501" s="2">
        <f>'Исходные данные'!B751</f>
        <v>1023.7</v>
      </c>
      <c r="D501" s="6" t="str">
        <f>'Исходные данные'!A503</f>
        <v>05.04.2015</v>
      </c>
      <c r="E501" s="2">
        <f>'Исходные данные'!B503</f>
        <v>1256.6300000000001</v>
      </c>
      <c r="F501" s="13">
        <f t="shared" si="63"/>
        <v>1.2275373644622449</v>
      </c>
      <c r="G501" s="13">
        <f t="shared" si="64"/>
        <v>0.24791255246035121</v>
      </c>
      <c r="H501" s="13">
        <f t="shared" si="65"/>
        <v>7.1419155104172091E-4</v>
      </c>
      <c r="I501" s="13">
        <f t="shared" si="69"/>
        <v>0.20501001970371094</v>
      </c>
      <c r="J501" s="19">
        <f t="shared" si="66"/>
        <v>1.4641642395128707E-4</v>
      </c>
      <c r="K501" s="13">
        <f t="shared" si="70"/>
        <v>1.0886828263289543</v>
      </c>
      <c r="L501" s="13">
        <f t="shared" si="67"/>
        <v>8.4968549305474969E-2</v>
      </c>
      <c r="M501" s="13">
        <f t="shared" si="71"/>
        <v>7.2196543710769234E-3</v>
      </c>
      <c r="N501" s="19">
        <f t="shared" si="68"/>
        <v>5.1562161532645677E-6</v>
      </c>
    </row>
    <row r="502" spans="1:14" x14ac:dyDescent="0.2">
      <c r="A502" s="5">
        <v>500</v>
      </c>
      <c r="B502" s="2" t="str">
        <f>'Исходные данные'!A752</f>
        <v>31.03.2014</v>
      </c>
      <c r="C502" s="2">
        <f>'Исходные данные'!B752</f>
        <v>1011.87</v>
      </c>
      <c r="D502" s="6" t="str">
        <f>'Исходные данные'!A504</f>
        <v>03.04.2015</v>
      </c>
      <c r="E502" s="2">
        <f>'Исходные данные'!B504</f>
        <v>1256.6300000000001</v>
      </c>
      <c r="F502" s="13">
        <f t="shared" si="63"/>
        <v>1.2418887801792722</v>
      </c>
      <c r="G502" s="13">
        <f t="shared" si="64"/>
        <v>0.24722061710335677</v>
      </c>
      <c r="H502" s="13">
        <f t="shared" si="65"/>
        <v>7.1219820951492791E-4</v>
      </c>
      <c r="I502" s="13">
        <f t="shared" si="69"/>
        <v>0.21663343053154843</v>
      </c>
      <c r="J502" s="19">
        <f t="shared" si="66"/>
        <v>1.542859413456453E-4</v>
      </c>
      <c r="K502" s="13">
        <f t="shared" si="70"/>
        <v>1.1014108623765408</v>
      </c>
      <c r="L502" s="13">
        <f t="shared" si="67"/>
        <v>9.6591960133312338E-2</v>
      </c>
      <c r="M502" s="13">
        <f t="shared" si="71"/>
        <v>9.3300067623953917E-3</v>
      </c>
      <c r="N502" s="19">
        <f t="shared" si="68"/>
        <v>6.6448141109401676E-6</v>
      </c>
    </row>
    <row r="503" spans="1:14" x14ac:dyDescent="0.2">
      <c r="A503" s="5">
        <v>501</v>
      </c>
      <c r="B503" s="2" t="str">
        <f>'Исходные данные'!A753</f>
        <v>28.03.2014</v>
      </c>
      <c r="C503" s="2">
        <f>'Исходные данные'!B753</f>
        <v>1002.09</v>
      </c>
      <c r="D503" s="6" t="str">
        <f>'Исходные данные'!A505</f>
        <v>02.04.2015</v>
      </c>
      <c r="E503" s="2">
        <f>'Исходные данные'!B505</f>
        <v>1250.6400000000001</v>
      </c>
      <c r="F503" s="13">
        <f t="shared" si="63"/>
        <v>1.2480316139268928</v>
      </c>
      <c r="G503" s="13">
        <f t="shared" si="64"/>
        <v>0.24653061296982617</v>
      </c>
      <c r="H503" s="13">
        <f t="shared" si="65"/>
        <v>7.1021043149618391E-4</v>
      </c>
      <c r="I503" s="13">
        <f t="shared" si="69"/>
        <v>0.22156760129858424</v>
      </c>
      <c r="J503" s="19">
        <f t="shared" si="66"/>
        <v>1.5735962172384196E-4</v>
      </c>
      <c r="K503" s="13">
        <f t="shared" si="70"/>
        <v>1.1068588412321241</v>
      </c>
      <c r="L503" s="13">
        <f t="shared" si="67"/>
        <v>0.10152613090034832</v>
      </c>
      <c r="M503" s="13">
        <f t="shared" si="71"/>
        <v>1.0307555255594653E-2</v>
      </c>
      <c r="N503" s="19">
        <f t="shared" si="68"/>
        <v>7.3205332657466362E-6</v>
      </c>
    </row>
    <row r="504" spans="1:14" x14ac:dyDescent="0.2">
      <c r="A504" s="5">
        <v>502</v>
      </c>
      <c r="B504" s="2" t="str">
        <f>'Исходные данные'!A754</f>
        <v>27.03.2014</v>
      </c>
      <c r="C504" s="2">
        <f>'Исходные данные'!B754</f>
        <v>998.09</v>
      </c>
      <c r="D504" s="6" t="str">
        <f>'Исходные данные'!A506</f>
        <v>01.04.2015</v>
      </c>
      <c r="E504" s="2">
        <f>'Исходные данные'!B506</f>
        <v>1244.58</v>
      </c>
      <c r="F504" s="13">
        <f t="shared" si="63"/>
        <v>1.246961696840966</v>
      </c>
      <c r="G504" s="13">
        <f t="shared" si="64"/>
        <v>0.24584253466962544</v>
      </c>
      <c r="H504" s="13">
        <f t="shared" si="65"/>
        <v>7.0822820145748056E-4</v>
      </c>
      <c r="I504" s="13">
        <f t="shared" si="69"/>
        <v>0.22070994997992774</v>
      </c>
      <c r="J504" s="19">
        <f t="shared" si="66"/>
        <v>1.5631301091805473E-4</v>
      </c>
      <c r="K504" s="13">
        <f t="shared" si="70"/>
        <v>1.1059099492547668</v>
      </c>
      <c r="L504" s="13">
        <f t="shared" si="67"/>
        <v>0.10066847958169171</v>
      </c>
      <c r="M504" s="13">
        <f t="shared" si="71"/>
        <v>1.0134142781289473E-2</v>
      </c>
      <c r="N504" s="19">
        <f t="shared" si="68"/>
        <v>7.1772857153059532E-6</v>
      </c>
    </row>
    <row r="505" spans="1:14" x14ac:dyDescent="0.2">
      <c r="A505" s="5">
        <v>503</v>
      </c>
      <c r="B505" s="2" t="str">
        <f>'Исходные данные'!A755</f>
        <v>26.03.2014</v>
      </c>
      <c r="C505" s="2">
        <f>'Исходные данные'!B755</f>
        <v>1005.09</v>
      </c>
      <c r="D505" s="6" t="str">
        <f>'Исходные данные'!A507</f>
        <v>31.03.2015</v>
      </c>
      <c r="E505" s="2">
        <f>'Исходные данные'!B507</f>
        <v>1231.19</v>
      </c>
      <c r="F505" s="13">
        <f t="shared" si="63"/>
        <v>1.2249549791560954</v>
      </c>
      <c r="G505" s="13">
        <f t="shared" si="64"/>
        <v>0.24515637682766531</v>
      </c>
      <c r="H505" s="13">
        <f t="shared" si="65"/>
        <v>7.0625150391415094E-4</v>
      </c>
      <c r="I505" s="13">
        <f t="shared" si="69"/>
        <v>0.20290409161201983</v>
      </c>
      <c r="J505" s="19">
        <f t="shared" si="66"/>
        <v>1.4330131985132365E-4</v>
      </c>
      <c r="K505" s="13">
        <f t="shared" si="70"/>
        <v>1.0863925510060513</v>
      </c>
      <c r="L505" s="13">
        <f t="shared" si="67"/>
        <v>8.286262121378378E-2</v>
      </c>
      <c r="M505" s="13">
        <f t="shared" si="71"/>
        <v>6.8662139944190024E-3</v>
      </c>
      <c r="N505" s="19">
        <f t="shared" si="68"/>
        <v>4.8492739597548101E-6</v>
      </c>
    </row>
    <row r="506" spans="1:14" x14ac:dyDescent="0.2">
      <c r="A506" s="5">
        <v>504</v>
      </c>
      <c r="B506" s="2" t="str">
        <f>'Исходные данные'!A756</f>
        <v>25.03.2014</v>
      </c>
      <c r="C506" s="2">
        <f>'Исходные данные'!B756</f>
        <v>990.76</v>
      </c>
      <c r="D506" s="6" t="str">
        <f>'Исходные данные'!A508</f>
        <v>30.03.2015</v>
      </c>
      <c r="E506" s="2">
        <f>'Исходные данные'!B508</f>
        <v>1221.27</v>
      </c>
      <c r="F506" s="13">
        <f t="shared" si="63"/>
        <v>1.2326597763333198</v>
      </c>
      <c r="G506" s="13">
        <f t="shared" si="64"/>
        <v>0.24447213408385815</v>
      </c>
      <c r="H506" s="13">
        <f t="shared" si="65"/>
        <v>7.0428032342474505E-4</v>
      </c>
      <c r="I506" s="13">
        <f t="shared" si="69"/>
        <v>0.20917425450293103</v>
      </c>
      <c r="J506" s="19">
        <f t="shared" si="66"/>
        <v>1.473173116134542E-4</v>
      </c>
      <c r="K506" s="13">
        <f t="shared" si="70"/>
        <v>1.0932258096994569</v>
      </c>
      <c r="L506" s="13">
        <f t="shared" si="67"/>
        <v>8.913278410469494E-2</v>
      </c>
      <c r="M506" s="13">
        <f t="shared" si="71"/>
        <v>7.9446532022541521E-3</v>
      </c>
      <c r="N506" s="19">
        <f t="shared" si="68"/>
        <v>5.5952629267809906E-6</v>
      </c>
    </row>
    <row r="507" spans="1:14" x14ac:dyDescent="0.2">
      <c r="A507" s="5">
        <v>505</v>
      </c>
      <c r="B507" s="2" t="str">
        <f>'Исходные данные'!A757</f>
        <v>24.03.2014</v>
      </c>
      <c r="C507" s="2">
        <f>'Исходные данные'!B757</f>
        <v>988.47</v>
      </c>
      <c r="D507" s="6" t="str">
        <f>'Исходные данные'!A509</f>
        <v>27.03.2015</v>
      </c>
      <c r="E507" s="2">
        <f>'Исходные данные'!B509</f>
        <v>1205.33</v>
      </c>
      <c r="F507" s="13">
        <f t="shared" si="63"/>
        <v>1.2193895616457757</v>
      </c>
      <c r="G507" s="13">
        <f t="shared" si="64"/>
        <v>0.24378980109307694</v>
      </c>
      <c r="H507" s="13">
        <f t="shared" si="65"/>
        <v>7.0231464459091146E-4</v>
      </c>
      <c r="I507" s="13">
        <f t="shared" si="69"/>
        <v>0.19835037421693383</v>
      </c>
      <c r="J507" s="19">
        <f t="shared" si="66"/>
        <v>1.3930437257264017E-4</v>
      </c>
      <c r="K507" s="13">
        <f t="shared" si="70"/>
        <v>1.0814566731743489</v>
      </c>
      <c r="L507" s="13">
        <f t="shared" si="67"/>
        <v>7.8308903818697748E-2</v>
      </c>
      <c r="M507" s="13">
        <f t="shared" si="71"/>
        <v>6.1322844172860477E-3</v>
      </c>
      <c r="N507" s="19">
        <f t="shared" si="68"/>
        <v>4.3067931510566354E-6</v>
      </c>
    </row>
    <row r="508" spans="1:14" x14ac:dyDescent="0.2">
      <c r="A508" s="5">
        <v>506</v>
      </c>
      <c r="B508" s="2" t="str">
        <f>'Исходные данные'!A758</f>
        <v>21.03.2014</v>
      </c>
      <c r="C508" s="2">
        <f>'Исходные данные'!B758</f>
        <v>976.91</v>
      </c>
      <c r="D508" s="6" t="str">
        <f>'Исходные данные'!A510</f>
        <v>26.03.2015</v>
      </c>
      <c r="E508" s="2">
        <f>'Исходные данные'!B510</f>
        <v>1215.5999999999999</v>
      </c>
      <c r="F508" s="13">
        <f t="shared" si="63"/>
        <v>1.2443316170373933</v>
      </c>
      <c r="G508" s="13">
        <f t="shared" si="64"/>
        <v>0.24310937252511275</v>
      </c>
      <c r="H508" s="13">
        <f t="shared" si="65"/>
        <v>7.0035445205727533E-4</v>
      </c>
      <c r="I508" s="13">
        <f t="shared" si="69"/>
        <v>0.21859853197385462</v>
      </c>
      <c r="J508" s="19">
        <f t="shared" si="66"/>
        <v>1.5309645508107374E-4</v>
      </c>
      <c r="K508" s="13">
        <f t="shared" si="70"/>
        <v>1.1035773744615924</v>
      </c>
      <c r="L508" s="13">
        <f t="shared" si="67"/>
        <v>9.855706157561854E-2</v>
      </c>
      <c r="M508" s="13">
        <f t="shared" si="71"/>
        <v>9.7134943864202565E-3</v>
      </c>
      <c r="N508" s="19">
        <f t="shared" si="68"/>
        <v>6.8028890385627788E-6</v>
      </c>
    </row>
    <row r="509" spans="1:14" x14ac:dyDescent="0.2">
      <c r="A509" s="5">
        <v>507</v>
      </c>
      <c r="B509" s="2" t="str">
        <f>'Исходные данные'!A759</f>
        <v>20.03.2014</v>
      </c>
      <c r="C509" s="2">
        <f>'Исходные данные'!B759</f>
        <v>990.05</v>
      </c>
      <c r="D509" s="6" t="str">
        <f>'Исходные данные'!A511</f>
        <v>25.03.2015</v>
      </c>
      <c r="E509" s="2">
        <f>'Исходные данные'!B511</f>
        <v>1220.52</v>
      </c>
      <c r="F509" s="13">
        <f t="shared" si="63"/>
        <v>1.2327862229180344</v>
      </c>
      <c r="G509" s="13">
        <f t="shared" si="64"/>
        <v>0.24243084306463397</v>
      </c>
      <c r="H509" s="13">
        <f t="shared" si="65"/>
        <v>6.9839973051132075E-4</v>
      </c>
      <c r="I509" s="13">
        <f t="shared" si="69"/>
        <v>0.2092768295217016</v>
      </c>
      <c r="J509" s="19">
        <f t="shared" si="66"/>
        <v>1.4615888134022001E-4</v>
      </c>
      <c r="K509" s="13">
        <f t="shared" si="70"/>
        <v>1.0933379531088652</v>
      </c>
      <c r="L509" s="13">
        <f t="shared" si="67"/>
        <v>8.923535912346553E-2</v>
      </c>
      <c r="M509" s="13">
        <f t="shared" si="71"/>
        <v>7.9629493178938558E-3</v>
      </c>
      <c r="N509" s="19">
        <f t="shared" si="68"/>
        <v>5.5613216576923746E-6</v>
      </c>
    </row>
    <row r="510" spans="1:14" x14ac:dyDescent="0.2">
      <c r="A510" s="5">
        <v>508</v>
      </c>
      <c r="B510" s="2" t="str">
        <f>'Исходные данные'!A760</f>
        <v>19.03.2014</v>
      </c>
      <c r="C510" s="2">
        <f>'Исходные данные'!B760</f>
        <v>993.63</v>
      </c>
      <c r="D510" s="6" t="str">
        <f>'Исходные данные'!A512</f>
        <v>24.03.2015</v>
      </c>
      <c r="E510" s="2">
        <f>'Исходные данные'!B512</f>
        <v>1222.3900000000001</v>
      </c>
      <c r="F510" s="13">
        <f t="shared" si="63"/>
        <v>1.2302265430794159</v>
      </c>
      <c r="G510" s="13">
        <f t="shared" si="64"/>
        <v>0.24175420741114403</v>
      </c>
      <c r="H510" s="13">
        <f t="shared" si="65"/>
        <v>6.9645046468326879E-4</v>
      </c>
      <c r="I510" s="13">
        <f t="shared" si="69"/>
        <v>0.20719833379039962</v>
      </c>
      <c r="J510" s="19">
        <f t="shared" si="66"/>
        <v>1.4430337584992286E-4</v>
      </c>
      <c r="K510" s="13">
        <f t="shared" si="70"/>
        <v>1.0910678148940296</v>
      </c>
      <c r="L510" s="13">
        <f t="shared" si="67"/>
        <v>8.715686339216365E-2</v>
      </c>
      <c r="M510" s="13">
        <f t="shared" si="71"/>
        <v>7.5963188363602687E-3</v>
      </c>
      <c r="N510" s="19">
        <f t="shared" si="68"/>
        <v>5.2904597834653767E-6</v>
      </c>
    </row>
    <row r="511" spans="1:14" x14ac:dyDescent="0.2">
      <c r="A511" s="5">
        <v>509</v>
      </c>
      <c r="B511" s="2" t="str">
        <f>'Исходные данные'!A761</f>
        <v>18.03.2014</v>
      </c>
      <c r="C511" s="2">
        <f>'Исходные данные'!B761</f>
        <v>977.62</v>
      </c>
      <c r="D511" s="6" t="str">
        <f>'Исходные данные'!A513</f>
        <v>23.03.2015</v>
      </c>
      <c r="E511" s="2">
        <f>'Исходные данные'!B513</f>
        <v>1229.46</v>
      </c>
      <c r="F511" s="13">
        <f t="shared" si="63"/>
        <v>1.257605204476177</v>
      </c>
      <c r="G511" s="13">
        <f t="shared" si="64"/>
        <v>0.24107946027894034</v>
      </c>
      <c r="H511" s="13">
        <f t="shared" si="65"/>
        <v>6.9450663934595932E-4</v>
      </c>
      <c r="I511" s="13">
        <f t="shared" si="69"/>
        <v>0.22920928110359373</v>
      </c>
      <c r="J511" s="19">
        <f t="shared" si="66"/>
        <v>1.5918736752616017E-4</v>
      </c>
      <c r="K511" s="13">
        <f t="shared" si="70"/>
        <v>1.1153495022246525</v>
      </c>
      <c r="L511" s="13">
        <f t="shared" si="67"/>
        <v>0.10916781070535764</v>
      </c>
      <c r="M511" s="13">
        <f t="shared" si="71"/>
        <v>1.1917610894200788E-2</v>
      </c>
      <c r="N511" s="19">
        <f t="shared" si="68"/>
        <v>8.2768598911641836E-6</v>
      </c>
    </row>
    <row r="512" spans="1:14" x14ac:dyDescent="0.2">
      <c r="A512" s="5">
        <v>510</v>
      </c>
      <c r="B512" s="2" t="str">
        <f>'Исходные данные'!A762</f>
        <v>17.03.2014</v>
      </c>
      <c r="C512" s="2">
        <f>'Исходные данные'!B762</f>
        <v>955.56</v>
      </c>
      <c r="D512" s="6" t="str">
        <f>'Исходные данные'!A514</f>
        <v>20.03.2015</v>
      </c>
      <c r="E512" s="2">
        <f>'Исходные данные'!B514</f>
        <v>1236.27</v>
      </c>
      <c r="F512" s="13">
        <f t="shared" si="63"/>
        <v>1.2937649127213362</v>
      </c>
      <c r="G512" s="13">
        <f t="shared" si="64"/>
        <v>0.24040659639707296</v>
      </c>
      <c r="H512" s="13">
        <f t="shared" si="65"/>
        <v>6.9256823931473184E-4</v>
      </c>
      <c r="I512" s="13">
        <f t="shared" si="69"/>
        <v>0.2575565047062392</v>
      </c>
      <c r="J512" s="19">
        <f t="shared" si="66"/>
        <v>1.7837545498845654E-4</v>
      </c>
      <c r="K512" s="13">
        <f t="shared" si="70"/>
        <v>1.1474189564923976</v>
      </c>
      <c r="L512" s="13">
        <f t="shared" si="67"/>
        <v>0.1375150343080031</v>
      </c>
      <c r="M512" s="13">
        <f t="shared" si="71"/>
        <v>1.8910384660731264E-2</v>
      </c>
      <c r="N512" s="19">
        <f t="shared" si="68"/>
        <v>1.3096731809246964E-5</v>
      </c>
    </row>
    <row r="513" spans="1:14" x14ac:dyDescent="0.2">
      <c r="A513" s="5">
        <v>511</v>
      </c>
      <c r="B513" s="2" t="str">
        <f>'Исходные данные'!A763</f>
        <v>14.03.2014</v>
      </c>
      <c r="C513" s="2">
        <f>'Исходные данные'!B763</f>
        <v>933.94</v>
      </c>
      <c r="D513" s="6" t="str">
        <f>'Исходные данные'!A515</f>
        <v>19.03.2015</v>
      </c>
      <c r="E513" s="2">
        <f>'Исходные данные'!B515</f>
        <v>1239.98</v>
      </c>
      <c r="F513" s="13">
        <f t="shared" si="63"/>
        <v>1.3276870034477588</v>
      </c>
      <c r="G513" s="13">
        <f t="shared" si="64"/>
        <v>0.23973561050930342</v>
      </c>
      <c r="H513" s="13">
        <f t="shared" si="65"/>
        <v>6.906352494473072E-4</v>
      </c>
      <c r="I513" s="13">
        <f t="shared" si="69"/>
        <v>0.28343833310006744</v>
      </c>
      <c r="J513" s="19">
        <f t="shared" si="66"/>
        <v>1.9575250388349403E-4</v>
      </c>
      <c r="K513" s="13">
        <f t="shared" si="70"/>
        <v>1.1775039043531965</v>
      </c>
      <c r="L513" s="13">
        <f t="shared" si="67"/>
        <v>0.16339686270183151</v>
      </c>
      <c r="M513" s="13">
        <f t="shared" si="71"/>
        <v>2.669853474080117E-2</v>
      </c>
      <c r="N513" s="19">
        <f t="shared" si="68"/>
        <v>1.8438949200590813E-5</v>
      </c>
    </row>
    <row r="514" spans="1:14" x14ac:dyDescent="0.2">
      <c r="A514" s="5">
        <v>512</v>
      </c>
      <c r="B514" s="2" t="str">
        <f>'Исходные данные'!A764</f>
        <v>13.03.2014</v>
      </c>
      <c r="C514" s="2">
        <f>'Исходные данные'!B764</f>
        <v>963.16</v>
      </c>
      <c r="D514" s="6" t="str">
        <f>'Исходные данные'!A516</f>
        <v>18.03.2015</v>
      </c>
      <c r="E514" s="2">
        <f>'Исходные данные'!B516</f>
        <v>1240.1600000000001</v>
      </c>
      <c r="F514" s="13">
        <f t="shared" ref="F514:F577" si="72">E514/C514</f>
        <v>1.2875949997923504</v>
      </c>
      <c r="G514" s="13">
        <f t="shared" ref="G514:G577" si="73">1/POWER(2,A514/248)</f>
        <v>0.23906649737406374</v>
      </c>
      <c r="H514" s="13">
        <f t="shared" ref="H514:H577" si="74">G514/SUM(G$2:G$1242)</f>
        <v>6.8870765464366923E-4</v>
      </c>
      <c r="I514" s="13">
        <f t="shared" si="69"/>
        <v>0.25277613708016872</v>
      </c>
      <c r="J514" s="19">
        <f t="shared" ref="J514:J577" si="75">H514*I514</f>
        <v>1.7408886051836962E-4</v>
      </c>
      <c r="K514" s="13">
        <f t="shared" si="70"/>
        <v>1.1419469615534295</v>
      </c>
      <c r="L514" s="13">
        <f t="shared" ref="L514:L577" si="76">LN(K514)</f>
        <v>0.13273466668193273</v>
      </c>
      <c r="M514" s="13">
        <f t="shared" si="71"/>
        <v>1.7618491739163775E-2</v>
      </c>
      <c r="N514" s="19">
        <f t="shared" ref="N514:N577" si="77">M514*H514</f>
        <v>1.2133990124038345E-5</v>
      </c>
    </row>
    <row r="515" spans="1:14" x14ac:dyDescent="0.2">
      <c r="A515" s="5">
        <v>513</v>
      </c>
      <c r="B515" s="2" t="str">
        <f>'Исходные данные'!A765</f>
        <v>12.03.2014</v>
      </c>
      <c r="C515" s="2">
        <f>'Исходные данные'!B765</f>
        <v>970.59</v>
      </c>
      <c r="D515" s="6" t="str">
        <f>'Исходные данные'!A517</f>
        <v>17.03.2015</v>
      </c>
      <c r="E515" s="2">
        <f>'Исходные данные'!B517</f>
        <v>1229.47</v>
      </c>
      <c r="F515" s="13">
        <f t="shared" si="72"/>
        <v>1.2667243635314602</v>
      </c>
      <c r="G515" s="13">
        <f t="shared" si="73"/>
        <v>0.23839925176441529</v>
      </c>
      <c r="H515" s="13">
        <f t="shared" si="74"/>
        <v>6.8678543984594599E-4</v>
      </c>
      <c r="I515" s="13">
        <f t="shared" ref="I515:I578" si="78">LN(F515)</f>
        <v>0.23643432718326948</v>
      </c>
      <c r="J515" s="19">
        <f t="shared" si="75"/>
        <v>1.6237965338924203E-4</v>
      </c>
      <c r="K515" s="13">
        <f t="shared" ref="K515:K578" si="79">F515/GEOMEAN(F$2:F$1242)</f>
        <v>1.1234371353521364</v>
      </c>
      <c r="L515" s="13">
        <f t="shared" si="76"/>
        <v>0.1163928567850335</v>
      </c>
      <c r="M515" s="13">
        <f t="shared" ref="M515:M578" si="80">POWER(L515-AVERAGE(L$2:L$1242),2)</f>
        <v>1.354729711058131E-2</v>
      </c>
      <c r="N515" s="19">
        <f t="shared" si="77"/>
        <v>9.3040864048142975E-6</v>
      </c>
    </row>
    <row r="516" spans="1:14" x14ac:dyDescent="0.2">
      <c r="A516" s="5">
        <v>514</v>
      </c>
      <c r="B516" s="2" t="str">
        <f>'Исходные данные'!A766</f>
        <v>11.03.2014</v>
      </c>
      <c r="C516" s="2">
        <f>'Исходные данные'!B766</f>
        <v>988.76</v>
      </c>
      <c r="D516" s="6" t="str">
        <f>'Исходные данные'!A518</f>
        <v>16.03.2015</v>
      </c>
      <c r="E516" s="2">
        <f>'Исходные данные'!B518</f>
        <v>1234.18</v>
      </c>
      <c r="F516" s="13">
        <f t="shared" si="72"/>
        <v>1.2482098790404144</v>
      </c>
      <c r="G516" s="13">
        <f t="shared" si="73"/>
        <v>0.23773386846800798</v>
      </c>
      <c r="H516" s="13">
        <f t="shared" si="74"/>
        <v>6.8486859003829301E-4</v>
      </c>
      <c r="I516" s="13">
        <f t="shared" si="78"/>
        <v>0.22171042811588287</v>
      </c>
      <c r="J516" s="19">
        <f t="shared" si="75"/>
        <v>1.5184250830051102E-4</v>
      </c>
      <c r="K516" s="13">
        <f t="shared" si="79"/>
        <v>1.1070169416478368</v>
      </c>
      <c r="L516" s="13">
        <f t="shared" si="76"/>
        <v>0.10166895771764684</v>
      </c>
      <c r="M516" s="13">
        <f t="shared" si="80"/>
        <v>1.0336576963392652E-2</v>
      </c>
      <c r="N516" s="19">
        <f t="shared" si="77"/>
        <v>7.0791968907410262E-6</v>
      </c>
    </row>
    <row r="517" spans="1:14" x14ac:dyDescent="0.2">
      <c r="A517" s="5">
        <v>515</v>
      </c>
      <c r="B517" s="2" t="str">
        <f>'Исходные данные'!A767</f>
        <v>07.03.2014</v>
      </c>
      <c r="C517" s="2">
        <f>'Исходные данные'!B767</f>
        <v>994</v>
      </c>
      <c r="D517" s="6" t="str">
        <f>'Исходные данные'!A519</f>
        <v>13.03.2015</v>
      </c>
      <c r="E517" s="2">
        <f>'Исходные данные'!B519</f>
        <v>1247.6600000000001</v>
      </c>
      <c r="F517" s="13">
        <f t="shared" si="72"/>
        <v>1.2551911468812877</v>
      </c>
      <c r="G517" s="13">
        <f t="shared" si="73"/>
        <v>0.23707034228703988</v>
      </c>
      <c r="H517" s="13">
        <f t="shared" si="74"/>
        <v>6.8295709024677608E-4</v>
      </c>
      <c r="I517" s="13">
        <f t="shared" si="78"/>
        <v>0.22728786925796238</v>
      </c>
      <c r="J517" s="19">
        <f t="shared" si="75"/>
        <v>1.5522786183680765E-4</v>
      </c>
      <c r="K517" s="13">
        <f t="shared" si="79"/>
        <v>1.1132085139978085</v>
      </c>
      <c r="L517" s="13">
        <f t="shared" si="76"/>
        <v>0.10724639885972642</v>
      </c>
      <c r="M517" s="13">
        <f t="shared" si="80"/>
        <v>1.150179006837952E-2</v>
      </c>
      <c r="N517" s="19">
        <f t="shared" si="77"/>
        <v>7.8552290777297453E-6</v>
      </c>
    </row>
    <row r="518" spans="1:14" x14ac:dyDescent="0.2">
      <c r="A518" s="5">
        <v>516</v>
      </c>
      <c r="B518" s="2" t="str">
        <f>'Исходные данные'!A768</f>
        <v>06.03.2014</v>
      </c>
      <c r="C518" s="2">
        <f>'Исходные данные'!B768</f>
        <v>999.87</v>
      </c>
      <c r="D518" s="6" t="str">
        <f>'Исходные данные'!A520</f>
        <v>12.03.2015</v>
      </c>
      <c r="E518" s="2">
        <f>'Исходные данные'!B520</f>
        <v>1251.75</v>
      </c>
      <c r="F518" s="13">
        <f t="shared" si="72"/>
        <v>1.2519127486573254</v>
      </c>
      <c r="G518" s="13">
        <f t="shared" si="73"/>
        <v>0.23640866803821628</v>
      </c>
      <c r="H518" s="13">
        <f t="shared" si="74"/>
        <v>6.8105092553925374E-4</v>
      </c>
      <c r="I518" s="13">
        <f t="shared" si="78"/>
        <v>0.22467258067864945</v>
      </c>
      <c r="J518" s="19">
        <f t="shared" si="75"/>
        <v>1.5301346901448686E-4</v>
      </c>
      <c r="K518" s="13">
        <f t="shared" si="79"/>
        <v>1.1103009561933592</v>
      </c>
      <c r="L518" s="13">
        <f t="shared" si="76"/>
        <v>0.10463111028041337</v>
      </c>
      <c r="M518" s="13">
        <f t="shared" si="80"/>
        <v>1.0947669238512016E-2</v>
      </c>
      <c r="N518" s="19">
        <f t="shared" si="77"/>
        <v>7.4559202673862258E-6</v>
      </c>
    </row>
    <row r="519" spans="1:14" x14ac:dyDescent="0.2">
      <c r="A519" s="5">
        <v>517</v>
      </c>
      <c r="B519" s="2" t="str">
        <f>'Исходные данные'!A769</f>
        <v>05.03.2014</v>
      </c>
      <c r="C519" s="2">
        <f>'Исходные данные'!B769</f>
        <v>1002.78</v>
      </c>
      <c r="D519" s="6" t="str">
        <f>'Исходные данные'!A521</f>
        <v>11.03.2015</v>
      </c>
      <c r="E519" s="2">
        <f>'Исходные данные'!B521</f>
        <v>1256.55</v>
      </c>
      <c r="F519" s="13">
        <f t="shared" si="72"/>
        <v>1.2530664751989469</v>
      </c>
      <c r="G519" s="13">
        <f t="shared" si="73"/>
        <v>0.23574884055270909</v>
      </c>
      <c r="H519" s="13">
        <f t="shared" si="74"/>
        <v>6.791500810252605E-4</v>
      </c>
      <c r="I519" s="13">
        <f t="shared" si="78"/>
        <v>0.22559372733903935</v>
      </c>
      <c r="J519" s="19">
        <f t="shared" si="75"/>
        <v>1.5321199820109911E-4</v>
      </c>
      <c r="K519" s="13">
        <f t="shared" si="79"/>
        <v>1.1113241774072353</v>
      </c>
      <c r="L519" s="13">
        <f t="shared" si="76"/>
        <v>0.10555225694080335</v>
      </c>
      <c r="M519" s="13">
        <f t="shared" si="80"/>
        <v>1.114127894529736E-2</v>
      </c>
      <c r="N519" s="19">
        <f t="shared" si="77"/>
        <v>7.5666004984237312E-6</v>
      </c>
    </row>
    <row r="520" spans="1:14" x14ac:dyDescent="0.2">
      <c r="A520" s="5">
        <v>518</v>
      </c>
      <c r="B520" s="2" t="str">
        <f>'Исходные данные'!A770</f>
        <v>04.03.2014</v>
      </c>
      <c r="C520" s="2">
        <f>'Исходные данные'!B770</f>
        <v>1000.57</v>
      </c>
      <c r="D520" s="6" t="str">
        <f>'Исходные данные'!A522</f>
        <v>10.03.2015</v>
      </c>
      <c r="E520" s="2">
        <f>'Исходные данные'!B522</f>
        <v>1259.5</v>
      </c>
      <c r="F520" s="13">
        <f t="shared" si="72"/>
        <v>1.2587824939784322</v>
      </c>
      <c r="G520" s="13">
        <f t="shared" si="73"/>
        <v>0.23509085467611673</v>
      </c>
      <c r="H520" s="13">
        <f t="shared" si="74"/>
        <v>6.7725454185589063E-4</v>
      </c>
      <c r="I520" s="13">
        <f t="shared" si="78"/>
        <v>0.23014497919882315</v>
      </c>
      <c r="J520" s="19">
        <f t="shared" si="75"/>
        <v>1.5586673244773246E-4</v>
      </c>
      <c r="K520" s="13">
        <f t="shared" si="79"/>
        <v>1.1163936210432142</v>
      </c>
      <c r="L520" s="13">
        <f t="shared" si="76"/>
        <v>0.11010350880058706</v>
      </c>
      <c r="M520" s="13">
        <f t="shared" si="80"/>
        <v>1.2122782650200942E-2</v>
      </c>
      <c r="N520" s="19">
        <f t="shared" si="77"/>
        <v>8.2102096097803784E-6</v>
      </c>
    </row>
    <row r="521" spans="1:14" x14ac:dyDescent="0.2">
      <c r="A521" s="5">
        <v>519</v>
      </c>
      <c r="B521" s="2" t="str">
        <f>'Исходные данные'!A771</f>
        <v>03.03.2014</v>
      </c>
      <c r="C521" s="2">
        <f>'Исходные данные'!B771</f>
        <v>986.5</v>
      </c>
      <c r="D521" s="6" t="str">
        <f>'Исходные данные'!A523</f>
        <v>06.03.2015</v>
      </c>
      <c r="E521" s="2">
        <f>'Исходные данные'!B523</f>
        <v>1293.54</v>
      </c>
      <c r="F521" s="13">
        <f t="shared" si="72"/>
        <v>1.3112417638114546</v>
      </c>
      <c r="G521" s="13">
        <f t="shared" si="73"/>
        <v>0.23443470526842414</v>
      </c>
      <c r="H521" s="13">
        <f t="shared" si="74"/>
        <v>6.7536429322368385E-4</v>
      </c>
      <c r="I521" s="13">
        <f t="shared" si="78"/>
        <v>0.27097459953530073</v>
      </c>
      <c r="J521" s="19">
        <f t="shared" si="75"/>
        <v>1.8300656889672914E-4</v>
      </c>
      <c r="K521" s="13">
        <f t="shared" si="79"/>
        <v>1.1629188900919387</v>
      </c>
      <c r="L521" s="13">
        <f t="shared" si="76"/>
        <v>0.15093312913706472</v>
      </c>
      <c r="M521" s="13">
        <f t="shared" si="80"/>
        <v>2.2780809471105848E-2</v>
      </c>
      <c r="N521" s="19">
        <f t="shared" si="77"/>
        <v>1.5385345287516806E-5</v>
      </c>
    </row>
    <row r="522" spans="1:14" x14ac:dyDescent="0.2">
      <c r="A522" s="5">
        <v>520</v>
      </c>
      <c r="B522" s="2" t="str">
        <f>'Исходные данные'!A772</f>
        <v>28.02.2014</v>
      </c>
      <c r="C522" s="2">
        <f>'Исходные данные'!B772</f>
        <v>1038.99</v>
      </c>
      <c r="D522" s="6" t="str">
        <f>'Исходные данные'!A524</f>
        <v>05.03.2015</v>
      </c>
      <c r="E522" s="2">
        <f>'Исходные данные'!B524</f>
        <v>1302.6500000000001</v>
      </c>
      <c r="F522" s="13">
        <f t="shared" si="72"/>
        <v>1.2537656762817737</v>
      </c>
      <c r="G522" s="13">
        <f t="shared" si="73"/>
        <v>0.23378038720396174</v>
      </c>
      <c r="H522" s="13">
        <f t="shared" si="74"/>
        <v>6.7347932036250632E-4</v>
      </c>
      <c r="I522" s="13">
        <f t="shared" si="78"/>
        <v>0.22615156373071429</v>
      </c>
      <c r="J522" s="19">
        <f t="shared" si="75"/>
        <v>1.5230840144027949E-4</v>
      </c>
      <c r="K522" s="13">
        <f t="shared" si="79"/>
        <v>1.1119442874202268</v>
      </c>
      <c r="L522" s="13">
        <f t="shared" si="76"/>
        <v>0.10611009333247828</v>
      </c>
      <c r="M522" s="13">
        <f t="shared" si="80"/>
        <v>1.1259351907027244E-2</v>
      </c>
      <c r="N522" s="19">
        <f t="shared" si="77"/>
        <v>7.582940670066998E-6</v>
      </c>
    </row>
    <row r="523" spans="1:14" x14ac:dyDescent="0.2">
      <c r="A523" s="5">
        <v>521</v>
      </c>
      <c r="B523" s="2" t="str">
        <f>'Исходные данные'!A773</f>
        <v>27.02.2014</v>
      </c>
      <c r="C523" s="2">
        <f>'Исходные данные'!B773</f>
        <v>1039.9100000000001</v>
      </c>
      <c r="D523" s="6" t="str">
        <f>'Исходные данные'!A525</f>
        <v>04.03.2015</v>
      </c>
      <c r="E523" s="2">
        <f>'Исходные данные'!B525</f>
        <v>1305.79</v>
      </c>
      <c r="F523" s="13">
        <f t="shared" si="72"/>
        <v>1.2556759719591117</v>
      </c>
      <c r="G523" s="13">
        <f t="shared" si="73"/>
        <v>0.23312789537136641</v>
      </c>
      <c r="H523" s="13">
        <f t="shared" si="74"/>
        <v>6.7159960854743862E-4</v>
      </c>
      <c r="I523" s="13">
        <f t="shared" si="78"/>
        <v>0.22767405065339466</v>
      </c>
      <c r="J523" s="19">
        <f t="shared" si="75"/>
        <v>1.5290580329522957E-4</v>
      </c>
      <c r="K523" s="13">
        <f t="shared" si="79"/>
        <v>1.1136384974356095</v>
      </c>
      <c r="L523" s="13">
        <f t="shared" si="76"/>
        <v>0.10763258025515873</v>
      </c>
      <c r="M523" s="13">
        <f t="shared" si="80"/>
        <v>1.1584772332383177E-2</v>
      </c>
      <c r="N523" s="19">
        <f t="shared" si="77"/>
        <v>7.7803285635397381E-6</v>
      </c>
    </row>
    <row r="524" spans="1:14" x14ac:dyDescent="0.2">
      <c r="A524" s="5">
        <v>522</v>
      </c>
      <c r="B524" s="2" t="str">
        <f>'Исходные данные'!A774</f>
        <v>26.02.2014</v>
      </c>
      <c r="C524" s="2">
        <f>'Исходные данные'!B774</f>
        <v>1043.6300000000001</v>
      </c>
      <c r="D524" s="6" t="str">
        <f>'Исходные данные'!A526</f>
        <v>03.03.2015</v>
      </c>
      <c r="E524" s="2">
        <f>'Исходные данные'!B526</f>
        <v>1315.24</v>
      </c>
      <c r="F524" s="13">
        <f t="shared" si="72"/>
        <v>1.2602550712417235</v>
      </c>
      <c r="G524" s="13">
        <f t="shared" si="73"/>
        <v>0.23247722467354062</v>
      </c>
      <c r="H524" s="13">
        <f t="shared" si="74"/>
        <v>6.697251430946579E-4</v>
      </c>
      <c r="I524" s="13">
        <f t="shared" si="78"/>
        <v>0.23131413796911357</v>
      </c>
      <c r="J524" s="19">
        <f t="shared" si="75"/>
        <v>1.5491689415118203E-4</v>
      </c>
      <c r="K524" s="13">
        <f t="shared" si="79"/>
        <v>1.1176996257510139</v>
      </c>
      <c r="L524" s="13">
        <f t="shared" si="76"/>
        <v>0.1112726675708775</v>
      </c>
      <c r="M524" s="13">
        <f t="shared" si="80"/>
        <v>1.2381606548339004E-2</v>
      </c>
      <c r="N524" s="19">
        <f t="shared" si="77"/>
        <v>8.2922732173280931E-6</v>
      </c>
    </row>
    <row r="525" spans="1:14" x14ac:dyDescent="0.2">
      <c r="A525" s="5">
        <v>523</v>
      </c>
      <c r="B525" s="2" t="str">
        <f>'Исходные данные'!A775</f>
        <v>25.02.2014</v>
      </c>
      <c r="C525" s="2">
        <f>'Исходные данные'!B775</f>
        <v>1041.9100000000001</v>
      </c>
      <c r="D525" s="6" t="str">
        <f>'Исходные данные'!A527</f>
        <v>02.03.2015</v>
      </c>
      <c r="E525" s="2">
        <f>'Исходные данные'!B527</f>
        <v>1304.5999999999999</v>
      </c>
      <c r="F525" s="13">
        <f t="shared" si="72"/>
        <v>1.2521235039494771</v>
      </c>
      <c r="G525" s="13">
        <f t="shared" si="73"/>
        <v>0.23182837002761353</v>
      </c>
      <c r="H525" s="13">
        <f t="shared" si="74"/>
        <v>6.6785590936132612E-4</v>
      </c>
      <c r="I525" s="13">
        <f t="shared" si="78"/>
        <v>0.22484091313983487</v>
      </c>
      <c r="J525" s="19">
        <f t="shared" si="75"/>
        <v>1.5016133250663535E-4</v>
      </c>
      <c r="K525" s="13">
        <f t="shared" si="79"/>
        <v>1.1104878716174971</v>
      </c>
      <c r="L525" s="13">
        <f t="shared" si="76"/>
        <v>0.10479944274159876</v>
      </c>
      <c r="M525" s="13">
        <f t="shared" si="80"/>
        <v>1.0982923198949628E-2</v>
      </c>
      <c r="N525" s="19">
        <f t="shared" si="77"/>
        <v>7.3350101604801089E-6</v>
      </c>
    </row>
    <row r="526" spans="1:14" x14ac:dyDescent="0.2">
      <c r="A526" s="5">
        <v>524</v>
      </c>
      <c r="B526" s="2" t="str">
        <f>'Исходные данные'!A776</f>
        <v>24.02.2014</v>
      </c>
      <c r="C526" s="2">
        <f>'Исходные данные'!B776</f>
        <v>1041.28</v>
      </c>
      <c r="D526" s="6" t="str">
        <f>'Исходные данные'!A528</f>
        <v>27.02.2015</v>
      </c>
      <c r="E526" s="2">
        <f>'Исходные данные'!B528</f>
        <v>1289.3800000000001</v>
      </c>
      <c r="F526" s="13">
        <f t="shared" si="72"/>
        <v>1.2382644437615244</v>
      </c>
      <c r="G526" s="13">
        <f t="shared" si="73"/>
        <v>0.23118132636490046</v>
      </c>
      <c r="H526" s="13">
        <f t="shared" si="74"/>
        <v>6.6599189274547249E-4</v>
      </c>
      <c r="I526" s="13">
        <f t="shared" si="78"/>
        <v>0.21371075707517376</v>
      </c>
      <c r="J526" s="19">
        <f t="shared" si="75"/>
        <v>1.4232963160456285E-4</v>
      </c>
      <c r="K526" s="13">
        <f t="shared" si="79"/>
        <v>1.0981964976418519</v>
      </c>
      <c r="L526" s="13">
        <f t="shared" si="76"/>
        <v>9.3669286676937746E-2</v>
      </c>
      <c r="M526" s="13">
        <f t="shared" si="80"/>
        <v>8.7739352665663402E-3</v>
      </c>
      <c r="N526" s="19">
        <f t="shared" si="77"/>
        <v>5.843369755006769E-6</v>
      </c>
    </row>
    <row r="527" spans="1:14" x14ac:dyDescent="0.2">
      <c r="A527" s="5">
        <v>525</v>
      </c>
      <c r="B527" s="2" t="str">
        <f>'Исходные данные'!A777</f>
        <v>21.02.2014</v>
      </c>
      <c r="C527" s="2">
        <f>'Исходные данные'!B777</f>
        <v>1040.54</v>
      </c>
      <c r="D527" s="6" t="str">
        <f>'Исходные данные'!A529</f>
        <v>26.02.2015</v>
      </c>
      <c r="E527" s="2">
        <f>'Исходные данные'!B529</f>
        <v>1284.76</v>
      </c>
      <c r="F527" s="13">
        <f t="shared" si="72"/>
        <v>1.2347050569896401</v>
      </c>
      <c r="G527" s="13">
        <f t="shared" si="73"/>
        <v>0.230536088630864</v>
      </c>
      <c r="H527" s="13">
        <f t="shared" si="74"/>
        <v>6.6413307868588248E-4</v>
      </c>
      <c r="I527" s="13">
        <f t="shared" si="78"/>
        <v>0.21083212130653953</v>
      </c>
      <c r="J527" s="19">
        <f t="shared" si="75"/>
        <v>1.4002058580918754E-4</v>
      </c>
      <c r="K527" s="13">
        <f t="shared" si="79"/>
        <v>1.0950397356865769</v>
      </c>
      <c r="L527" s="13">
        <f t="shared" si="76"/>
        <v>9.0790650908303488E-2</v>
      </c>
      <c r="M527" s="13">
        <f t="shared" si="80"/>
        <v>8.2429422923534224E-3</v>
      </c>
      <c r="N527" s="19">
        <f t="shared" si="77"/>
        <v>5.474410642050744E-6</v>
      </c>
    </row>
    <row r="528" spans="1:14" x14ac:dyDescent="0.2">
      <c r="A528" s="5">
        <v>526</v>
      </c>
      <c r="B528" s="2" t="str">
        <f>'Исходные данные'!A778</f>
        <v>20.02.2014</v>
      </c>
      <c r="C528" s="2">
        <f>'Исходные данные'!B778</f>
        <v>1036.3</v>
      </c>
      <c r="D528" s="6" t="str">
        <f>'Исходные данные'!A530</f>
        <v>25.02.2015</v>
      </c>
      <c r="E528" s="2">
        <f>'Исходные данные'!B530</f>
        <v>1280.8399999999999</v>
      </c>
      <c r="F528" s="13">
        <f t="shared" si="72"/>
        <v>1.2359741387629064</v>
      </c>
      <c r="G528" s="13">
        <f t="shared" si="73"/>
        <v>0.2298926517850737</v>
      </c>
      <c r="H528" s="13">
        <f t="shared" si="74"/>
        <v>6.6227945266198092E-4</v>
      </c>
      <c r="I528" s="13">
        <f t="shared" si="78"/>
        <v>0.21185943548562122</v>
      </c>
      <c r="J528" s="19">
        <f t="shared" si="75"/>
        <v>1.4031015097469348E-4</v>
      </c>
      <c r="K528" s="13">
        <f t="shared" si="79"/>
        <v>1.0961652635700947</v>
      </c>
      <c r="L528" s="13">
        <f t="shared" si="76"/>
        <v>9.1817965087385253E-2</v>
      </c>
      <c r="M528" s="13">
        <f t="shared" si="80"/>
        <v>8.4305387127882898E-3</v>
      </c>
      <c r="N528" s="19">
        <f t="shared" si="77"/>
        <v>5.5833725643510695E-6</v>
      </c>
    </row>
    <row r="529" spans="1:14" x14ac:dyDescent="0.2">
      <c r="A529" s="5">
        <v>527</v>
      </c>
      <c r="B529" s="2" t="str">
        <f>'Исходные данные'!A779</f>
        <v>19.02.2014</v>
      </c>
      <c r="C529" s="2">
        <f>'Исходные данные'!B779</f>
        <v>1040</v>
      </c>
      <c r="D529" s="6" t="str">
        <f>'Исходные данные'!A531</f>
        <v>24.02.2015</v>
      </c>
      <c r="E529" s="2">
        <f>'Исходные данные'!B531</f>
        <v>1291.1300000000001</v>
      </c>
      <c r="F529" s="13">
        <f t="shared" si="72"/>
        <v>1.241471153846154</v>
      </c>
      <c r="G529" s="13">
        <f t="shared" si="73"/>
        <v>0.2292510108011678</v>
      </c>
      <c r="H529" s="13">
        <f t="shared" si="74"/>
        <v>6.6043100019372205E-4</v>
      </c>
      <c r="I529" s="13">
        <f t="shared" si="78"/>
        <v>0.21629709077561288</v>
      </c>
      <c r="J529" s="19">
        <f t="shared" si="75"/>
        <v>1.428493039999303E-4</v>
      </c>
      <c r="K529" s="13">
        <f t="shared" si="79"/>
        <v>1.1010404764071593</v>
      </c>
      <c r="L529" s="13">
        <f t="shared" si="76"/>
        <v>9.625562037737681E-2</v>
      </c>
      <c r="M529" s="13">
        <f t="shared" si="80"/>
        <v>9.2651444542336692E-3</v>
      </c>
      <c r="N529" s="19">
        <f t="shared" si="77"/>
        <v>6.1189886188488594E-6</v>
      </c>
    </row>
    <row r="530" spans="1:14" x14ac:dyDescent="0.2">
      <c r="A530" s="5">
        <v>528</v>
      </c>
      <c r="B530" s="2" t="str">
        <f>'Исходные данные'!A780</f>
        <v>18.02.2014</v>
      </c>
      <c r="C530" s="2">
        <f>'Исходные данные'!B780</f>
        <v>1045.6199999999999</v>
      </c>
      <c r="D530" s="6" t="str">
        <f>'Исходные данные'!A532</f>
        <v>20.02.2015</v>
      </c>
      <c r="E530" s="2">
        <f>'Исходные данные'!B532</f>
        <v>1301.3599999999999</v>
      </c>
      <c r="F530" s="13">
        <f t="shared" si="72"/>
        <v>1.244582161779614</v>
      </c>
      <c r="G530" s="13">
        <f t="shared" si="73"/>
        <v>0.22861116066681292</v>
      </c>
      <c r="H530" s="13">
        <f t="shared" si="74"/>
        <v>6.5858770684147346E-4</v>
      </c>
      <c r="I530" s="13">
        <f t="shared" si="78"/>
        <v>0.21879986055759215</v>
      </c>
      <c r="J530" s="19">
        <f t="shared" si="75"/>
        <v>1.4409889842185877E-4</v>
      </c>
      <c r="K530" s="13">
        <f t="shared" si="79"/>
        <v>1.1037995784986991</v>
      </c>
      <c r="L530" s="13">
        <f t="shared" si="76"/>
        <v>9.8758390159356141E-2</v>
      </c>
      <c r="M530" s="13">
        <f t="shared" si="80"/>
        <v>9.7532196268676034E-3</v>
      </c>
      <c r="N530" s="19">
        <f t="shared" si="77"/>
        <v>6.4233505483799866E-6</v>
      </c>
    </row>
    <row r="531" spans="1:14" x14ac:dyDescent="0.2">
      <c r="A531" s="5">
        <v>529</v>
      </c>
      <c r="B531" s="2" t="str">
        <f>'Исходные данные'!A781</f>
        <v>17.02.2014</v>
      </c>
      <c r="C531" s="2">
        <f>'Исходные данные'!B781</f>
        <v>1046.8399999999999</v>
      </c>
      <c r="D531" s="6" t="str">
        <f>'Исходные данные'!A533</f>
        <v>19.02.2015</v>
      </c>
      <c r="E531" s="2">
        <f>'Исходные данные'!B533</f>
        <v>1304.3900000000001</v>
      </c>
      <c r="F531" s="13">
        <f t="shared" si="72"/>
        <v>1.2460261357991671</v>
      </c>
      <c r="G531" s="13">
        <f t="shared" si="73"/>
        <v>0.22797309638366534</v>
      </c>
      <c r="H531" s="13">
        <f t="shared" si="74"/>
        <v>6.5674955820590412E-4</v>
      </c>
      <c r="I531" s="13">
        <f t="shared" si="78"/>
        <v>0.21995939590704452</v>
      </c>
      <c r="J531" s="19">
        <f t="shared" si="75"/>
        <v>1.4445823608518906E-4</v>
      </c>
      <c r="K531" s="13">
        <f t="shared" si="79"/>
        <v>1.1050802154571036</v>
      </c>
      <c r="L531" s="13">
        <f t="shared" si="76"/>
        <v>9.9917925508808569E-2</v>
      </c>
      <c r="M531" s="13">
        <f t="shared" si="80"/>
        <v>9.9835918379838091E-3</v>
      </c>
      <c r="N531" s="19">
        <f t="shared" si="77"/>
        <v>6.5567195289039366E-6</v>
      </c>
    </row>
    <row r="532" spans="1:14" x14ac:dyDescent="0.2">
      <c r="A532" s="5">
        <v>530</v>
      </c>
      <c r="B532" s="2" t="str">
        <f>'Исходные данные'!A782</f>
        <v>14.02.2014</v>
      </c>
      <c r="C532" s="2">
        <f>'Исходные данные'!B782</f>
        <v>1042.9100000000001</v>
      </c>
      <c r="D532" s="6" t="str">
        <f>'Исходные данные'!A534</f>
        <v>18.02.2015</v>
      </c>
      <c r="E532" s="2">
        <f>'Исходные данные'!B534</f>
        <v>1320.9</v>
      </c>
      <c r="F532" s="13">
        <f t="shared" si="72"/>
        <v>1.2665522432424658</v>
      </c>
      <c r="G532" s="13">
        <f t="shared" si="73"/>
        <v>0.22733681296733221</v>
      </c>
      <c r="H532" s="13">
        <f t="shared" si="74"/>
        <v>6.5491653992787342E-4</v>
      </c>
      <c r="I532" s="13">
        <f t="shared" si="78"/>
        <v>0.23629843970157957</v>
      </c>
      <c r="J532" s="19">
        <f t="shared" si="75"/>
        <v>1.5475575651971373E-4</v>
      </c>
      <c r="K532" s="13">
        <f t="shared" si="79"/>
        <v>1.1232844846808689</v>
      </c>
      <c r="L532" s="13">
        <f t="shared" si="76"/>
        <v>0.11625696930334352</v>
      </c>
      <c r="M532" s="13">
        <f t="shared" si="80"/>
        <v>1.3515682911598548E-2</v>
      </c>
      <c r="N532" s="19">
        <f t="shared" si="77"/>
        <v>8.8516442872264063E-6</v>
      </c>
    </row>
    <row r="533" spans="1:14" x14ac:dyDescent="0.2">
      <c r="A533" s="5">
        <v>531</v>
      </c>
      <c r="B533" s="2" t="str">
        <f>'Исходные данные'!A783</f>
        <v>13.02.2014</v>
      </c>
      <c r="C533" s="2">
        <f>'Исходные данные'!B783</f>
        <v>1039.5899999999999</v>
      </c>
      <c r="D533" s="6" t="str">
        <f>'Исходные данные'!A535</f>
        <v>17.02.2015</v>
      </c>
      <c r="E533" s="2">
        <f>'Исходные данные'!B535</f>
        <v>1311.96</v>
      </c>
      <c r="F533" s="13">
        <f t="shared" si="72"/>
        <v>1.2619975182523882</v>
      </c>
      <c r="G533" s="13">
        <f t="shared" si="73"/>
        <v>0.22670230544733205</v>
      </c>
      <c r="H533" s="13">
        <f t="shared" si="74"/>
        <v>6.5308863768831645E-4</v>
      </c>
      <c r="I533" s="13">
        <f t="shared" si="78"/>
        <v>0.23269579759758555</v>
      </c>
      <c r="J533" s="19">
        <f t="shared" si="75"/>
        <v>1.5197098144880336E-4</v>
      </c>
      <c r="K533" s="13">
        <f t="shared" si="79"/>
        <v>1.1192449735271526</v>
      </c>
      <c r="L533" s="13">
        <f t="shared" si="76"/>
        <v>0.11265432719934955</v>
      </c>
      <c r="M533" s="13">
        <f t="shared" si="80"/>
        <v>1.2690997436738098E-2</v>
      </c>
      <c r="N533" s="19">
        <f t="shared" si="77"/>
        <v>8.2883462268652006E-6</v>
      </c>
    </row>
    <row r="534" spans="1:14" x14ac:dyDescent="0.2">
      <c r="A534" s="5">
        <v>532</v>
      </c>
      <c r="B534" s="2" t="str">
        <f>'Исходные данные'!A784</f>
        <v>12.02.2014</v>
      </c>
      <c r="C534" s="2">
        <f>'Исходные данные'!B784</f>
        <v>1041.68</v>
      </c>
      <c r="D534" s="6" t="str">
        <f>'Исходные данные'!A536</f>
        <v>16.02.2015</v>
      </c>
      <c r="E534" s="2">
        <f>'Исходные данные'!B536</f>
        <v>1304.1199999999999</v>
      </c>
      <c r="F534" s="13">
        <f t="shared" si="72"/>
        <v>1.2519391751785576</v>
      </c>
      <c r="G534" s="13">
        <f t="shared" si="73"/>
        <v>0.22606956886705654</v>
      </c>
      <c r="H534" s="13">
        <f t="shared" si="74"/>
        <v>6.5126583720813468E-4</v>
      </c>
      <c r="I534" s="13">
        <f t="shared" si="78"/>
        <v>0.22469368937200435</v>
      </c>
      <c r="J534" s="19">
        <f t="shared" si="75"/>
        <v>1.4633532372424296E-4</v>
      </c>
      <c r="K534" s="13">
        <f t="shared" si="79"/>
        <v>1.1103243934431393</v>
      </c>
      <c r="L534" s="13">
        <f t="shared" si="76"/>
        <v>0.10465221897376838</v>
      </c>
      <c r="M534" s="13">
        <f t="shared" si="80"/>
        <v>1.0952086936133558E-2</v>
      </c>
      <c r="N534" s="19">
        <f t="shared" si="77"/>
        <v>7.1327200676372961E-6</v>
      </c>
    </row>
    <row r="535" spans="1:14" x14ac:dyDescent="0.2">
      <c r="A535" s="5">
        <v>533</v>
      </c>
      <c r="B535" s="2" t="str">
        <f>'Исходные данные'!A785</f>
        <v>11.02.2014</v>
      </c>
      <c r="C535" s="2">
        <f>'Исходные данные'!B785</f>
        <v>1037.1500000000001</v>
      </c>
      <c r="D535" s="6" t="str">
        <f>'Исходные данные'!A537</f>
        <v>13.02.2015</v>
      </c>
      <c r="E535" s="2">
        <f>'Исходные данные'!B537</f>
        <v>1318.49</v>
      </c>
      <c r="F535" s="13">
        <f t="shared" si="72"/>
        <v>1.2712625946102298</v>
      </c>
      <c r="G535" s="13">
        <f t="shared" si="73"/>
        <v>0.22543859828373108</v>
      </c>
      <c r="H535" s="13">
        <f t="shared" si="74"/>
        <v>6.4944812424808215E-4</v>
      </c>
      <c r="I535" s="13">
        <f t="shared" si="78"/>
        <v>0.24001057559624026</v>
      </c>
      <c r="J535" s="19">
        <f t="shared" si="75"/>
        <v>1.5587441812068076E-4</v>
      </c>
      <c r="K535" s="13">
        <f t="shared" si="79"/>
        <v>1.1274620183254813</v>
      </c>
      <c r="L535" s="13">
        <f t="shared" si="76"/>
        <v>0.11996910519800426</v>
      </c>
      <c r="M535" s="13">
        <f t="shared" si="80"/>
        <v>1.4392586202009802E-2</v>
      </c>
      <c r="N535" s="19">
        <f t="shared" si="77"/>
        <v>9.3472381119740946E-6</v>
      </c>
    </row>
    <row r="536" spans="1:14" x14ac:dyDescent="0.2">
      <c r="A536" s="5">
        <v>534</v>
      </c>
      <c r="B536" s="2" t="str">
        <f>'Исходные данные'!A786</f>
        <v>10.02.2014</v>
      </c>
      <c r="C536" s="2">
        <f>'Исходные данные'!B786</f>
        <v>1037.0999999999999</v>
      </c>
      <c r="D536" s="6" t="str">
        <f>'Исходные данные'!A538</f>
        <v>12.02.2015</v>
      </c>
      <c r="E536" s="2">
        <f>'Исходные данные'!B538</f>
        <v>1311.51</v>
      </c>
      <c r="F536" s="13">
        <f t="shared" si="72"/>
        <v>1.264593578247035</v>
      </c>
      <c r="G536" s="13">
        <f t="shared" si="73"/>
        <v>0.22480938876837706</v>
      </c>
      <c r="H536" s="13">
        <f t="shared" si="74"/>
        <v>6.4763548460865618E-4</v>
      </c>
      <c r="I536" s="13">
        <f t="shared" si="78"/>
        <v>0.23475078853920467</v>
      </c>
      <c r="J536" s="19">
        <f t="shared" si="75"/>
        <v>1.52032940697852E-4</v>
      </c>
      <c r="K536" s="13">
        <f t="shared" si="79"/>
        <v>1.1215473767077921</v>
      </c>
      <c r="L536" s="13">
        <f t="shared" si="76"/>
        <v>0.11470931814096876</v>
      </c>
      <c r="M536" s="13">
        <f t="shared" si="80"/>
        <v>1.3158227668365973E-2</v>
      </c>
      <c r="N536" s="19">
        <f t="shared" si="77"/>
        <v>8.5217351525932251E-6</v>
      </c>
    </row>
    <row r="537" spans="1:14" x14ac:dyDescent="0.2">
      <c r="A537" s="5">
        <v>535</v>
      </c>
      <c r="B537" s="2" t="str">
        <f>'Исходные данные'!A787</f>
        <v>07.02.2014</v>
      </c>
      <c r="C537" s="2">
        <f>'Исходные данные'!B787</f>
        <v>1035.76</v>
      </c>
      <c r="D537" s="6" t="str">
        <f>'Исходные данные'!A539</f>
        <v>11.02.2015</v>
      </c>
      <c r="E537" s="2">
        <f>'Исходные данные'!B539</f>
        <v>1303.8599999999999</v>
      </c>
      <c r="F537" s="13">
        <f t="shared" si="72"/>
        <v>1.2588437475863135</v>
      </c>
      <c r="G537" s="13">
        <f t="shared" si="73"/>
        <v>0.22418193540577247</v>
      </c>
      <c r="H537" s="13">
        <f t="shared" si="74"/>
        <v>6.4582790412998482E-4</v>
      </c>
      <c r="I537" s="13">
        <f t="shared" si="78"/>
        <v>0.23019363900930817</v>
      </c>
      <c r="J537" s="19">
        <f t="shared" si="75"/>
        <v>1.4866547542543581E-4</v>
      </c>
      <c r="K537" s="13">
        <f t="shared" si="79"/>
        <v>1.1164479458669481</v>
      </c>
      <c r="L537" s="13">
        <f t="shared" si="76"/>
        <v>0.11015216861107223</v>
      </c>
      <c r="M537" s="13">
        <f t="shared" si="80"/>
        <v>1.2133500249722077E-2</v>
      </c>
      <c r="N537" s="19">
        <f t="shared" si="77"/>
        <v>7.836153036038656E-6</v>
      </c>
    </row>
    <row r="538" spans="1:14" x14ac:dyDescent="0.2">
      <c r="A538" s="5">
        <v>536</v>
      </c>
      <c r="B538" s="2" t="str">
        <f>'Исходные данные'!A788</f>
        <v>06.02.2014</v>
      </c>
      <c r="C538" s="2">
        <f>'Исходные данные'!B788</f>
        <v>1028.8</v>
      </c>
      <c r="D538" s="6" t="str">
        <f>'Исходные данные'!A540</f>
        <v>10.02.2015</v>
      </c>
      <c r="E538" s="2">
        <f>'Исходные данные'!B540</f>
        <v>1292.75</v>
      </c>
      <c r="F538" s="13">
        <f t="shared" si="72"/>
        <v>1.2565610419906688</v>
      </c>
      <c r="G538" s="13">
        <f t="shared" si="73"/>
        <v>0.22355623329441413</v>
      </c>
      <c r="H538" s="13">
        <f t="shared" si="74"/>
        <v>6.4402536869171746E-4</v>
      </c>
      <c r="I538" s="13">
        <f t="shared" si="78"/>
        <v>0.22837865779297592</v>
      </c>
      <c r="J538" s="19">
        <f t="shared" si="75"/>
        <v>1.4708164928644088E-4</v>
      </c>
      <c r="K538" s="13">
        <f t="shared" si="79"/>
        <v>1.1144234515814873</v>
      </c>
      <c r="L538" s="13">
        <f t="shared" si="76"/>
        <v>0.10833718739473996</v>
      </c>
      <c r="M538" s="13">
        <f t="shared" si="80"/>
        <v>1.1736946172602994E-2</v>
      </c>
      <c r="N538" s="19">
        <f t="shared" si="77"/>
        <v>7.5588910861254852E-6</v>
      </c>
    </row>
    <row r="539" spans="1:14" x14ac:dyDescent="0.2">
      <c r="A539" s="5">
        <v>537</v>
      </c>
      <c r="B539" s="2" t="str">
        <f>'Исходные данные'!A789</f>
        <v>05.02.2014</v>
      </c>
      <c r="C539" s="2">
        <f>'Исходные данные'!B789</f>
        <v>1025.3499999999999</v>
      </c>
      <c r="D539" s="6" t="str">
        <f>'Исходные данные'!A541</f>
        <v>09.02.2015</v>
      </c>
      <c r="E539" s="2">
        <f>'Исходные данные'!B541</f>
        <v>1300.48</v>
      </c>
      <c r="F539" s="13">
        <f t="shared" si="72"/>
        <v>1.2683278880382309</v>
      </c>
      <c r="G539" s="13">
        <f t="shared" si="73"/>
        <v>0.22293227754647901</v>
      </c>
      <c r="H539" s="13">
        <f t="shared" si="74"/>
        <v>6.4222786421291357E-4</v>
      </c>
      <c r="I539" s="13">
        <f t="shared" si="78"/>
        <v>0.2376994093681743</v>
      </c>
      <c r="J539" s="19">
        <f t="shared" si="75"/>
        <v>1.5265718400319359E-4</v>
      </c>
      <c r="K539" s="13">
        <f t="shared" si="79"/>
        <v>1.1248592750300463</v>
      </c>
      <c r="L539" s="13">
        <f t="shared" si="76"/>
        <v>0.11765793896993822</v>
      </c>
      <c r="M539" s="13">
        <f t="shared" si="80"/>
        <v>1.3843390602653697E-2</v>
      </c>
      <c r="N539" s="19">
        <f t="shared" si="77"/>
        <v>8.8906111802074023E-6</v>
      </c>
    </row>
    <row r="540" spans="1:14" x14ac:dyDescent="0.2">
      <c r="A540" s="5">
        <v>538</v>
      </c>
      <c r="B540" s="2" t="str">
        <f>'Исходные данные'!A790</f>
        <v>04.02.2014</v>
      </c>
      <c r="C540" s="2">
        <f>'Исходные данные'!B790</f>
        <v>1019.8</v>
      </c>
      <c r="D540" s="6" t="str">
        <f>'Исходные данные'!A542</f>
        <v>06.02.2015</v>
      </c>
      <c r="E540" s="2">
        <f>'Исходные данные'!B542</f>
        <v>1284.79</v>
      </c>
      <c r="F540" s="13">
        <f t="shared" si="72"/>
        <v>1.2598450676603257</v>
      </c>
      <c r="G540" s="13">
        <f t="shared" si="73"/>
        <v>0.22231006328778649</v>
      </c>
      <c r="H540" s="13">
        <f t="shared" si="74"/>
        <v>6.40435376651934E-4</v>
      </c>
      <c r="I540" s="13">
        <f t="shared" si="78"/>
        <v>0.23098875122857399</v>
      </c>
      <c r="J540" s="19">
        <f t="shared" si="75"/>
        <v>1.4793336789543167E-4</v>
      </c>
      <c r="K540" s="13">
        <f t="shared" si="79"/>
        <v>1.117336000275551</v>
      </c>
      <c r="L540" s="13">
        <f t="shared" si="76"/>
        <v>0.11094728083033806</v>
      </c>
      <c r="M540" s="13">
        <f t="shared" si="80"/>
        <v>1.230929912364589E-2</v>
      </c>
      <c r="N540" s="19">
        <f t="shared" si="77"/>
        <v>7.8833106205734764E-6</v>
      </c>
    </row>
    <row r="541" spans="1:14" x14ac:dyDescent="0.2">
      <c r="A541" s="5">
        <v>539</v>
      </c>
      <c r="B541" s="2" t="str">
        <f>'Исходные данные'!A791</f>
        <v>03.02.2014</v>
      </c>
      <c r="C541" s="2">
        <f>'Исходные данные'!B791</f>
        <v>1026.92</v>
      </c>
      <c r="D541" s="6" t="str">
        <f>'Исходные данные'!A543</f>
        <v>05.02.2015</v>
      </c>
      <c r="E541" s="2">
        <f>'Исходные данные'!B543</f>
        <v>1266.21</v>
      </c>
      <c r="F541" s="13">
        <f t="shared" si="72"/>
        <v>1.2330171775795582</v>
      </c>
      <c r="G541" s="13">
        <f t="shared" si="73"/>
        <v>0.22168958565775976</v>
      </c>
      <c r="H541" s="13">
        <f t="shared" si="74"/>
        <v>6.3864789200632959E-4</v>
      </c>
      <c r="I541" s="13">
        <f t="shared" si="78"/>
        <v>0.20946415561765275</v>
      </c>
      <c r="J541" s="19">
        <f t="shared" si="75"/>
        <v>1.3377384143609971E-4</v>
      </c>
      <c r="K541" s="13">
        <f t="shared" si="79"/>
        <v>1.0935427830235716</v>
      </c>
      <c r="L541" s="13">
        <f t="shared" si="76"/>
        <v>8.9422685219416792E-2</v>
      </c>
      <c r="M541" s="13">
        <f t="shared" si="80"/>
        <v>7.9964166318508955E-3</v>
      </c>
      <c r="N541" s="19">
        <f t="shared" si="77"/>
        <v>5.1068946255359284E-6</v>
      </c>
    </row>
    <row r="542" spans="1:14" x14ac:dyDescent="0.2">
      <c r="A542" s="5">
        <v>540</v>
      </c>
      <c r="B542" s="2" t="str">
        <f>'Исходные данные'!A792</f>
        <v>31.01.2014</v>
      </c>
      <c r="C542" s="2">
        <f>'Исходные данные'!B792</f>
        <v>1026.92</v>
      </c>
      <c r="D542" s="6" t="str">
        <f>'Исходные данные'!A544</f>
        <v>04.02.2015</v>
      </c>
      <c r="E542" s="2">
        <f>'Исходные данные'!B544</f>
        <v>1261.6400000000001</v>
      </c>
      <c r="F542" s="13">
        <f t="shared" si="72"/>
        <v>1.2285669769797063</v>
      </c>
      <c r="G542" s="13">
        <f t="shared" si="73"/>
        <v>0.22107083980938821</v>
      </c>
      <c r="H542" s="13">
        <f t="shared" si="74"/>
        <v>6.3686539631273298E-4</v>
      </c>
      <c r="I542" s="13">
        <f t="shared" si="78"/>
        <v>0.20584843080897311</v>
      </c>
      <c r="J542" s="19">
        <f t="shared" si="75"/>
        <v>1.3109774246751086E-4</v>
      </c>
      <c r="K542" s="13">
        <f t="shared" si="79"/>
        <v>1.0895959728432558</v>
      </c>
      <c r="L542" s="13">
        <f t="shared" si="76"/>
        <v>8.5806960410737182E-2</v>
      </c>
      <c r="M542" s="13">
        <f t="shared" si="80"/>
        <v>7.3628344549298112E-3</v>
      </c>
      <c r="N542" s="19">
        <f t="shared" si="77"/>
        <v>4.6891344831239196E-6</v>
      </c>
    </row>
    <row r="543" spans="1:14" x14ac:dyDescent="0.2">
      <c r="A543" s="5">
        <v>541</v>
      </c>
      <c r="B543" s="2" t="str">
        <f>'Исходные данные'!A793</f>
        <v>30.01.2014</v>
      </c>
      <c r="C543" s="2">
        <f>'Исходные данные'!B793</f>
        <v>1025.3800000000001</v>
      </c>
      <c r="D543" s="6" t="str">
        <f>'Исходные данные'!A545</f>
        <v>03.02.2015</v>
      </c>
      <c r="E543" s="2">
        <f>'Исходные данные'!B545</f>
        <v>1256.55</v>
      </c>
      <c r="F543" s="13">
        <f t="shared" si="72"/>
        <v>1.2254481265482065</v>
      </c>
      <c r="G543" s="13">
        <f t="shared" si="73"/>
        <v>0.22045382090918944</v>
      </c>
      <c r="H543" s="13">
        <f t="shared" si="74"/>
        <v>6.3508787564674945E-4</v>
      </c>
      <c r="I543" s="13">
        <f t="shared" si="78"/>
        <v>0.20330659469212195</v>
      </c>
      <c r="J543" s="19">
        <f t="shared" si="75"/>
        <v>1.2911755332799444E-4</v>
      </c>
      <c r="K543" s="13">
        <f t="shared" si="79"/>
        <v>1.086829915368378</v>
      </c>
      <c r="L543" s="13">
        <f t="shared" si="76"/>
        <v>8.3265124293885981E-2</v>
      </c>
      <c r="M543" s="13">
        <f t="shared" si="80"/>
        <v>6.9330809236762747E-3</v>
      </c>
      <c r="N543" s="19">
        <f t="shared" si="77"/>
        <v>4.4031156355045685E-6</v>
      </c>
    </row>
    <row r="544" spans="1:14" x14ac:dyDescent="0.2">
      <c r="A544" s="5">
        <v>542</v>
      </c>
      <c r="B544" s="2" t="str">
        <f>'Исходные данные'!A794</f>
        <v>29.01.2014</v>
      </c>
      <c r="C544" s="2">
        <f>'Исходные данные'!B794</f>
        <v>1033.21</v>
      </c>
      <c r="D544" s="6" t="str">
        <f>'Исходные данные'!A546</f>
        <v>02.02.2015</v>
      </c>
      <c r="E544" s="2">
        <f>'Исходные данные'!B546</f>
        <v>1252.76</v>
      </c>
      <c r="F544" s="13">
        <f t="shared" si="72"/>
        <v>1.2124931040156406</v>
      </c>
      <c r="G544" s="13">
        <f t="shared" si="73"/>
        <v>0.2198385241371715</v>
      </c>
      <c r="H544" s="13">
        <f t="shared" si="74"/>
        <v>6.3331531612284737E-4</v>
      </c>
      <c r="I544" s="13">
        <f t="shared" si="78"/>
        <v>0.19267865640354687</v>
      </c>
      <c r="J544" s="19">
        <f t="shared" si="75"/>
        <v>1.2202634419033777E-4</v>
      </c>
      <c r="K544" s="13">
        <f t="shared" si="79"/>
        <v>1.0753403176141885</v>
      </c>
      <c r="L544" s="13">
        <f t="shared" si="76"/>
        <v>7.2637186005310841E-2</v>
      </c>
      <c r="M544" s="13">
        <f t="shared" si="80"/>
        <v>5.2761607907701189E-3</v>
      </c>
      <c r="N544" s="19">
        <f t="shared" si="77"/>
        <v>3.3414734391215501E-6</v>
      </c>
    </row>
    <row r="545" spans="1:14" x14ac:dyDescent="0.2">
      <c r="A545" s="5">
        <v>543</v>
      </c>
      <c r="B545" s="2" t="str">
        <f>'Исходные данные'!A795</f>
        <v>28.01.2014</v>
      </c>
      <c r="C545" s="2">
        <f>'Исходные данные'!B795</f>
        <v>1032.97</v>
      </c>
      <c r="D545" s="6" t="str">
        <f>'Исходные данные'!A547</f>
        <v>30.01.2015</v>
      </c>
      <c r="E545" s="2">
        <f>'Исходные данные'!B547</f>
        <v>1253.48</v>
      </c>
      <c r="F545" s="13">
        <f t="shared" si="72"/>
        <v>1.2134718336447332</v>
      </c>
      <c r="G545" s="13">
        <f t="shared" si="73"/>
        <v>0.21922494468679538</v>
      </c>
      <c r="H545" s="13">
        <f t="shared" si="74"/>
        <v>6.3154770389425104E-4</v>
      </c>
      <c r="I545" s="13">
        <f t="shared" si="78"/>
        <v>0.19348553507437954</v>
      </c>
      <c r="J545" s="19">
        <f t="shared" si="75"/>
        <v>1.2219534541297499E-4</v>
      </c>
      <c r="K545" s="13">
        <f t="shared" si="79"/>
        <v>1.0762083369263984</v>
      </c>
      <c r="L545" s="13">
        <f t="shared" si="76"/>
        <v>7.3444064676143561E-2</v>
      </c>
      <c r="M545" s="13">
        <f t="shared" si="80"/>
        <v>5.3940306361535519E-3</v>
      </c>
      <c r="N545" s="19">
        <f t="shared" si="77"/>
        <v>3.4065876629980221E-6</v>
      </c>
    </row>
    <row r="546" spans="1:14" x14ac:dyDescent="0.2">
      <c r="A546" s="5">
        <v>544</v>
      </c>
      <c r="B546" s="2" t="str">
        <f>'Исходные данные'!A796</f>
        <v>27.01.2014</v>
      </c>
      <c r="C546" s="2">
        <f>'Исходные данные'!B796</f>
        <v>1037.44</v>
      </c>
      <c r="D546" s="6" t="str">
        <f>'Исходные данные'!A548</f>
        <v>29.01.2015</v>
      </c>
      <c r="E546" s="2">
        <f>'Исходные данные'!B548</f>
        <v>1254.94</v>
      </c>
      <c r="F546" s="13">
        <f t="shared" si="72"/>
        <v>1.2096506785934609</v>
      </c>
      <c r="G546" s="13">
        <f t="shared" si="73"/>
        <v>0.21861307776493721</v>
      </c>
      <c r="H546" s="13">
        <f t="shared" si="74"/>
        <v>6.2978502515283121E-4</v>
      </c>
      <c r="I546" s="13">
        <f t="shared" si="78"/>
        <v>0.19033162255081204</v>
      </c>
      <c r="J546" s="19">
        <f t="shared" si="75"/>
        <v>1.1986800569554234E-4</v>
      </c>
      <c r="K546" s="13">
        <f t="shared" si="79"/>
        <v>1.0728194169623346</v>
      </c>
      <c r="L546" s="13">
        <f t="shared" si="76"/>
        <v>7.0290152152576058E-2</v>
      </c>
      <c r="M546" s="13">
        <f t="shared" si="80"/>
        <v>4.9407054896322871E-3</v>
      </c>
      <c r="N546" s="19">
        <f t="shared" si="77"/>
        <v>3.1115823310608012E-6</v>
      </c>
    </row>
    <row r="547" spans="1:14" x14ac:dyDescent="0.2">
      <c r="A547" s="5">
        <v>545</v>
      </c>
      <c r="B547" s="2" t="str">
        <f>'Исходные данные'!A797</f>
        <v>24.01.2014</v>
      </c>
      <c r="C547" s="2">
        <f>'Исходные данные'!B797</f>
        <v>1041.69</v>
      </c>
      <c r="D547" s="6" t="str">
        <f>'Исходные данные'!A549</f>
        <v>28.01.2015</v>
      </c>
      <c r="E547" s="2">
        <f>'Исходные данные'!B549</f>
        <v>1262.82</v>
      </c>
      <c r="F547" s="13">
        <f t="shared" si="72"/>
        <v>1.2122800449269935</v>
      </c>
      <c r="G547" s="13">
        <f t="shared" si="73"/>
        <v>0.21800291859185081</v>
      </c>
      <c r="H547" s="13">
        <f t="shared" si="74"/>
        <v>6.2802726612899706E-4</v>
      </c>
      <c r="I547" s="13">
        <f t="shared" si="78"/>
        <v>0.19250292112761944</v>
      </c>
      <c r="J547" s="19">
        <f t="shared" si="75"/>
        <v>1.2089708327762478E-4</v>
      </c>
      <c r="K547" s="13">
        <f t="shared" si="79"/>
        <v>1.0751513589905908</v>
      </c>
      <c r="L547" s="13">
        <f t="shared" si="76"/>
        <v>7.2461450729383328E-2</v>
      </c>
      <c r="M547" s="13">
        <f t="shared" si="80"/>
        <v>5.2506618418068415E-3</v>
      </c>
      <c r="N547" s="19">
        <f t="shared" si="77"/>
        <v>3.297558801877795E-6</v>
      </c>
    </row>
    <row r="548" spans="1:14" x14ac:dyDescent="0.2">
      <c r="A548" s="5">
        <v>546</v>
      </c>
      <c r="B548" s="2" t="str">
        <f>'Исходные данные'!A798</f>
        <v>23.01.2014</v>
      </c>
      <c r="C548" s="2">
        <f>'Исходные данные'!B798</f>
        <v>1047.1500000000001</v>
      </c>
      <c r="D548" s="6" t="str">
        <f>'Исходные данные'!A550</f>
        <v>27.01.2015</v>
      </c>
      <c r="E548" s="2">
        <f>'Исходные данные'!B550</f>
        <v>1254.21</v>
      </c>
      <c r="F548" s="13">
        <f t="shared" si="72"/>
        <v>1.1977367139378312</v>
      </c>
      <c r="G548" s="13">
        <f t="shared" si="73"/>
        <v>0.21739446240113092</v>
      </c>
      <c r="H548" s="13">
        <f t="shared" si="74"/>
        <v>6.2627441309159122E-4</v>
      </c>
      <c r="I548" s="13">
        <f t="shared" si="78"/>
        <v>0.18043370420262878</v>
      </c>
      <c r="J548" s="19">
        <f t="shared" si="75"/>
        <v>1.1300101220144311E-4</v>
      </c>
      <c r="K548" s="13">
        <f t="shared" si="79"/>
        <v>1.062253116424708</v>
      </c>
      <c r="L548" s="13">
        <f t="shared" si="76"/>
        <v>6.0392233804392764E-2</v>
      </c>
      <c r="M548" s="13">
        <f t="shared" si="80"/>
        <v>3.6472219038844352E-3</v>
      </c>
      <c r="N548" s="19">
        <f t="shared" si="77"/>
        <v>2.2841617572700207E-6</v>
      </c>
    </row>
    <row r="549" spans="1:14" x14ac:dyDescent="0.2">
      <c r="A549" s="5">
        <v>547</v>
      </c>
      <c r="B549" s="2" t="str">
        <f>'Исходные данные'!A799</f>
        <v>22.01.2014</v>
      </c>
      <c r="C549" s="2">
        <f>'Исходные данные'!B799</f>
        <v>1042.8900000000001</v>
      </c>
      <c r="D549" s="6" t="str">
        <f>'Исходные данные'!A551</f>
        <v>26.01.2015</v>
      </c>
      <c r="E549" s="2">
        <f>'Исходные данные'!B551</f>
        <v>1233.94</v>
      </c>
      <c r="F549" s="13">
        <f t="shared" si="72"/>
        <v>1.183192858307204</v>
      </c>
      <c r="G549" s="13">
        <f t="shared" si="73"/>
        <v>0.21678770443967524</v>
      </c>
      <c r="H549" s="13">
        <f t="shared" si="74"/>
        <v>6.2452645234777916E-4</v>
      </c>
      <c r="I549" s="13">
        <f t="shared" si="78"/>
        <v>0.16821659648278514</v>
      </c>
      <c r="J549" s="19">
        <f t="shared" si="75"/>
        <v>1.0505571422741171E-4</v>
      </c>
      <c r="K549" s="13">
        <f t="shared" si="79"/>
        <v>1.0493544085628843</v>
      </c>
      <c r="L549" s="13">
        <f t="shared" si="76"/>
        <v>4.8175126084549151E-2</v>
      </c>
      <c r="M549" s="13">
        <f t="shared" si="80"/>
        <v>2.3208427732622039E-3</v>
      </c>
      <c r="N549" s="19">
        <f t="shared" si="77"/>
        <v>1.4494277036424254E-6</v>
      </c>
    </row>
    <row r="550" spans="1:14" x14ac:dyDescent="0.2">
      <c r="A550" s="5">
        <v>548</v>
      </c>
      <c r="B550" s="2" t="str">
        <f>'Исходные данные'!A800</f>
        <v>21.01.2014</v>
      </c>
      <c r="C550" s="2">
        <f>'Исходные данные'!B800</f>
        <v>1047.31</v>
      </c>
      <c r="D550" s="6" t="str">
        <f>'Исходные данные'!A552</f>
        <v>23.01.2015</v>
      </c>
      <c r="E550" s="2">
        <f>'Исходные данные'!B552</f>
        <v>1252.79</v>
      </c>
      <c r="F550" s="13">
        <f t="shared" si="72"/>
        <v>1.1961978783741203</v>
      </c>
      <c r="G550" s="13">
        <f t="shared" si="73"/>
        <v>0.21618263996764758</v>
      </c>
      <c r="H550" s="13">
        <f t="shared" si="74"/>
        <v>6.2278337024294385E-4</v>
      </c>
      <c r="I550" s="13">
        <f t="shared" si="78"/>
        <v>0.17914809198865966</v>
      </c>
      <c r="J550" s="19">
        <f t="shared" si="75"/>
        <v>1.1157045250129039E-4</v>
      </c>
      <c r="K550" s="13">
        <f t="shared" si="79"/>
        <v>1.0608883483131561</v>
      </c>
      <c r="L550" s="13">
        <f t="shared" si="76"/>
        <v>5.9106621590423541E-2</v>
      </c>
      <c r="M550" s="13">
        <f t="shared" si="80"/>
        <v>3.4935927158335173E-3</v>
      </c>
      <c r="N550" s="19">
        <f t="shared" si="77"/>
        <v>2.175751445822997E-6</v>
      </c>
    </row>
    <row r="551" spans="1:14" x14ac:dyDescent="0.2">
      <c r="A551" s="5">
        <v>549</v>
      </c>
      <c r="B551" s="2" t="str">
        <f>'Исходные данные'!A801</f>
        <v>20.01.2014</v>
      </c>
      <c r="C551" s="2">
        <f>'Исходные данные'!B801</f>
        <v>1045.25</v>
      </c>
      <c r="D551" s="6" t="str">
        <f>'Исходные данные'!A553</f>
        <v>22.01.2015</v>
      </c>
      <c r="E551" s="2">
        <f>'Исходные данные'!B553</f>
        <v>1240.03</v>
      </c>
      <c r="F551" s="13">
        <f t="shared" si="72"/>
        <v>1.1863477636928965</v>
      </c>
      <c r="G551" s="13">
        <f t="shared" si="73"/>
        <v>0.21557926425844084</v>
      </c>
      <c r="H551" s="13">
        <f t="shared" si="74"/>
        <v>6.2104515316057903E-4</v>
      </c>
      <c r="I551" s="13">
        <f t="shared" si="78"/>
        <v>0.17087948161813615</v>
      </c>
      <c r="J551" s="19">
        <f t="shared" si="75"/>
        <v>1.0612387383353571E-4</v>
      </c>
      <c r="K551" s="13">
        <f t="shared" si="79"/>
        <v>1.0521524425873727</v>
      </c>
      <c r="L551" s="13">
        <f t="shared" si="76"/>
        <v>5.0838011219900184E-2</v>
      </c>
      <c r="M551" s="13">
        <f t="shared" si="80"/>
        <v>2.5845033847946928E-3</v>
      </c>
      <c r="N551" s="19">
        <f t="shared" si="77"/>
        <v>1.6050933004538548E-6</v>
      </c>
    </row>
    <row r="552" spans="1:14" x14ac:dyDescent="0.2">
      <c r="A552" s="5">
        <v>550</v>
      </c>
      <c r="B552" s="2" t="str">
        <f>'Исходные данные'!A802</f>
        <v>17.01.2014</v>
      </c>
      <c r="C552" s="2">
        <f>'Исходные данные'!B802</f>
        <v>1043.78</v>
      </c>
      <c r="D552" s="6" t="str">
        <f>'Исходные данные'!A554</f>
        <v>21.01.2015</v>
      </c>
      <c r="E552" s="2">
        <f>'Исходные данные'!B554</f>
        <v>1219.49</v>
      </c>
      <c r="F552" s="13">
        <f t="shared" si="72"/>
        <v>1.1683400716626109</v>
      </c>
      <c r="G552" s="13">
        <f t="shared" si="73"/>
        <v>0.21497757259864034</v>
      </c>
      <c r="H552" s="13">
        <f t="shared" si="74"/>
        <v>6.1931178752218309E-4</v>
      </c>
      <c r="I552" s="13">
        <f t="shared" si="78"/>
        <v>0.15558399927337616</v>
      </c>
      <c r="J552" s="19">
        <f t="shared" si="75"/>
        <v>9.6355004699844621E-5</v>
      </c>
      <c r="K552" s="13">
        <f t="shared" si="79"/>
        <v>1.0361817148337771</v>
      </c>
      <c r="L552" s="13">
        <f t="shared" si="76"/>
        <v>3.5542528875140131E-2</v>
      </c>
      <c r="M552" s="13">
        <f t="shared" si="80"/>
        <v>1.2632713588401671E-3</v>
      </c>
      <c r="N552" s="19">
        <f t="shared" si="77"/>
        <v>7.8235884336888106E-7</v>
      </c>
    </row>
    <row r="553" spans="1:14" x14ac:dyDescent="0.2">
      <c r="A553" s="5">
        <v>551</v>
      </c>
      <c r="B553" s="2" t="str">
        <f>'Исходные данные'!A803</f>
        <v>16.01.2014</v>
      </c>
      <c r="C553" s="2">
        <f>'Исходные данные'!B803</f>
        <v>1044.69</v>
      </c>
      <c r="D553" s="6" t="str">
        <f>'Исходные данные'!A555</f>
        <v>20.01.2015</v>
      </c>
      <c r="E553" s="2">
        <f>'Исходные данные'!B555</f>
        <v>1208.78</v>
      </c>
      <c r="F553" s="13">
        <f t="shared" si="72"/>
        <v>1.1570705185270271</v>
      </c>
      <c r="G553" s="13">
        <f t="shared" si="73"/>
        <v>0.21437756028798652</v>
      </c>
      <c r="H553" s="13">
        <f t="shared" si="74"/>
        <v>6.175832597871524E-4</v>
      </c>
      <c r="I553" s="13">
        <f t="shared" si="78"/>
        <v>0.14589139581575847</v>
      </c>
      <c r="J553" s="19">
        <f t="shared" si="75"/>
        <v>9.0100083802793841E-5</v>
      </c>
      <c r="K553" s="13">
        <f t="shared" si="79"/>
        <v>1.0261869323413628</v>
      </c>
      <c r="L553" s="13">
        <f t="shared" si="76"/>
        <v>2.5849925417522495E-2</v>
      </c>
      <c r="M553" s="13">
        <f t="shared" si="80"/>
        <v>6.6821864409147334E-4</v>
      </c>
      <c r="N553" s="19">
        <f t="shared" si="77"/>
        <v>4.126806484685631E-7</v>
      </c>
    </row>
    <row r="554" spans="1:14" x14ac:dyDescent="0.2">
      <c r="A554" s="5">
        <v>552</v>
      </c>
      <c r="B554" s="2" t="str">
        <f>'Исходные данные'!A804</f>
        <v>15.01.2014</v>
      </c>
      <c r="C554" s="2">
        <f>'Исходные данные'!B804</f>
        <v>1046.25</v>
      </c>
      <c r="D554" s="6" t="str">
        <f>'Исходные данные'!A556</f>
        <v>19.01.2015</v>
      </c>
      <c r="E554" s="2">
        <f>'Исходные данные'!B556</f>
        <v>1213.21</v>
      </c>
      <c r="F554" s="13">
        <f t="shared" si="72"/>
        <v>1.1595794504181602</v>
      </c>
      <c r="G554" s="13">
        <f t="shared" si="73"/>
        <v>0.21377922263933855</v>
      </c>
      <c r="H554" s="13">
        <f t="shared" si="74"/>
        <v>6.1585955645267567E-4</v>
      </c>
      <c r="I554" s="13">
        <f t="shared" si="78"/>
        <v>0.14805739664079953</v>
      </c>
      <c r="J554" s="19">
        <f t="shared" si="75"/>
        <v>9.1182562624740669E-5</v>
      </c>
      <c r="K554" s="13">
        <f t="shared" si="79"/>
        <v>1.028412063030971</v>
      </c>
      <c r="L554" s="13">
        <f t="shared" si="76"/>
        <v>2.8015926242563584E-2</v>
      </c>
      <c r="M554" s="13">
        <f t="shared" si="80"/>
        <v>7.8489212322876056E-4</v>
      </c>
      <c r="N554" s="19">
        <f t="shared" si="77"/>
        <v>4.8338331487486331E-7</v>
      </c>
    </row>
    <row r="555" spans="1:14" x14ac:dyDescent="0.2">
      <c r="A555" s="5">
        <v>553</v>
      </c>
      <c r="B555" s="2" t="str">
        <f>'Исходные данные'!A805</f>
        <v>14.01.2014</v>
      </c>
      <c r="C555" s="2">
        <f>'Исходные данные'!B805</f>
        <v>1041.77</v>
      </c>
      <c r="D555" s="6" t="str">
        <f>'Исходные данные'!A557</f>
        <v>16.01.2015</v>
      </c>
      <c r="E555" s="2">
        <f>'Исходные данные'!B557</f>
        <v>1198.1099999999999</v>
      </c>
      <c r="F555" s="13">
        <f t="shared" si="72"/>
        <v>1.1500715129059196</v>
      </c>
      <c r="G555" s="13">
        <f t="shared" si="73"/>
        <v>0.2131825549786375</v>
      </c>
      <c r="H555" s="13">
        <f t="shared" si="74"/>
        <v>6.1414066405362827E-4</v>
      </c>
      <c r="I555" s="13">
        <f t="shared" si="78"/>
        <v>0.13982412557732554</v>
      </c>
      <c r="J555" s="19">
        <f t="shared" si="75"/>
        <v>8.587168133277662E-5</v>
      </c>
      <c r="K555" s="13">
        <f t="shared" si="79"/>
        <v>1.0199796286439982</v>
      </c>
      <c r="L555" s="13">
        <f t="shared" si="76"/>
        <v>1.9782655179089448E-2</v>
      </c>
      <c r="M555" s="13">
        <f t="shared" si="80"/>
        <v>3.9135344593475293E-4</v>
      </c>
      <c r="N555" s="19">
        <f t="shared" si="77"/>
        <v>2.403460651660449E-7</v>
      </c>
    </row>
    <row r="556" spans="1:14" x14ac:dyDescent="0.2">
      <c r="A556" s="5">
        <v>554</v>
      </c>
      <c r="B556" s="2" t="str">
        <f>'Исходные данные'!A806</f>
        <v>13.01.2014</v>
      </c>
      <c r="C556" s="2">
        <f>'Исходные данные'!B806</f>
        <v>1043.92</v>
      </c>
      <c r="D556" s="6" t="str">
        <f>'Исходные данные'!A558</f>
        <v>15.01.2015</v>
      </c>
      <c r="E556" s="2">
        <f>'Исходные данные'!B558</f>
        <v>1191.01</v>
      </c>
      <c r="F556" s="13">
        <f t="shared" si="72"/>
        <v>1.1409016016552991</v>
      </c>
      <c r="G556" s="13">
        <f t="shared" si="73"/>
        <v>0.21258755264487023</v>
      </c>
      <c r="H556" s="13">
        <f t="shared" si="74"/>
        <v>6.1242656916246847E-4</v>
      </c>
      <c r="I556" s="13">
        <f t="shared" si="78"/>
        <v>0.13181882847168527</v>
      </c>
      <c r="J556" s="19">
        <f t="shared" si="75"/>
        <v>8.0729352871930127E-5</v>
      </c>
      <c r="K556" s="13">
        <f t="shared" si="79"/>
        <v>1.0118469842239364</v>
      </c>
      <c r="L556" s="13">
        <f t="shared" si="76"/>
        <v>1.1777358073449163E-2</v>
      </c>
      <c r="M556" s="13">
        <f t="shared" si="80"/>
        <v>1.3870616319023725E-4</v>
      </c>
      <c r="N556" s="19">
        <f t="shared" si="77"/>
        <v>8.4947339644286478E-8</v>
      </c>
    </row>
    <row r="557" spans="1:14" x14ac:dyDescent="0.2">
      <c r="A557" s="5">
        <v>555</v>
      </c>
      <c r="B557" s="2" t="str">
        <f>'Исходные данные'!A807</f>
        <v>10.01.2014</v>
      </c>
      <c r="C557" s="2">
        <f>'Исходные данные'!B807</f>
        <v>1037.3800000000001</v>
      </c>
      <c r="D557" s="6" t="str">
        <f>'Исходные данные'!A559</f>
        <v>14.01.2015</v>
      </c>
      <c r="E557" s="2">
        <f>'Исходные данные'!B559</f>
        <v>1180.6600000000001</v>
      </c>
      <c r="F557" s="13">
        <f t="shared" si="72"/>
        <v>1.1381171798183887</v>
      </c>
      <c r="G557" s="13">
        <f t="shared" si="73"/>
        <v>0.21199421099003243</v>
      </c>
      <c r="H557" s="13">
        <f t="shared" si="74"/>
        <v>6.1071725838913017E-4</v>
      </c>
      <c r="I557" s="13">
        <f t="shared" si="78"/>
        <v>0.12937530036653108</v>
      </c>
      <c r="J557" s="19">
        <f t="shared" si="75"/>
        <v>7.9011728743118089E-5</v>
      </c>
      <c r="K557" s="13">
        <f t="shared" si="79"/>
        <v>1.0093775260038784</v>
      </c>
      <c r="L557" s="13">
        <f t="shared" si="76"/>
        <v>9.3338299682950449E-3</v>
      </c>
      <c r="M557" s="13">
        <f t="shared" si="80"/>
        <v>8.712038187704193E-5</v>
      </c>
      <c r="N557" s="19">
        <f t="shared" si="77"/>
        <v>5.320592076976111E-8</v>
      </c>
    </row>
    <row r="558" spans="1:14" x14ac:dyDescent="0.2">
      <c r="A558" s="5">
        <v>556</v>
      </c>
      <c r="B558" s="2" t="str">
        <f>'Исходные данные'!A808</f>
        <v>09.01.2014</v>
      </c>
      <c r="C558" s="2">
        <f>'Исходные данные'!B808</f>
        <v>1036.26</v>
      </c>
      <c r="D558" s="6" t="str">
        <f>'Исходные данные'!A560</f>
        <v>13.01.2015</v>
      </c>
      <c r="E558" s="2">
        <f>'Исходные данные'!B560</f>
        <v>1171.5999999999999</v>
      </c>
      <c r="F558" s="13">
        <f t="shared" si="72"/>
        <v>1.1306042884990253</v>
      </c>
      <c r="G558" s="13">
        <f t="shared" si="73"/>
        <v>0.21140252537909268</v>
      </c>
      <c r="H558" s="13">
        <f t="shared" si="74"/>
        <v>6.0901271838092021E-4</v>
      </c>
      <c r="I558" s="13">
        <f t="shared" si="78"/>
        <v>0.12275225836969543</v>
      </c>
      <c r="J558" s="19">
        <f t="shared" si="75"/>
        <v>7.4757686557125282E-5</v>
      </c>
      <c r="K558" s="13">
        <f t="shared" si="79"/>
        <v>1.0027144654794031</v>
      </c>
      <c r="L558" s="13">
        <f t="shared" si="76"/>
        <v>2.7107879714593839E-3</v>
      </c>
      <c r="M558" s="13">
        <f t="shared" si="80"/>
        <v>7.3483714262086633E-6</v>
      </c>
      <c r="N558" s="19">
        <f t="shared" si="77"/>
        <v>4.4752516579480174E-9</v>
      </c>
    </row>
    <row r="559" spans="1:14" x14ac:dyDescent="0.2">
      <c r="A559" s="5">
        <v>557</v>
      </c>
      <c r="B559" s="2" t="str">
        <f>'Исходные данные'!A809</f>
        <v>31.12.2013</v>
      </c>
      <c r="C559" s="2">
        <f>'Исходные данные'!B809</f>
        <v>1048.53</v>
      </c>
      <c r="D559" s="6" t="str">
        <f>'Исходные данные'!A561</f>
        <v>12.01.2015</v>
      </c>
      <c r="E559" s="2">
        <f>'Исходные данные'!B561</f>
        <v>1160.07</v>
      </c>
      <c r="F559" s="13">
        <f t="shared" si="72"/>
        <v>1.1063774999284712</v>
      </c>
      <c r="G559" s="13">
        <f t="shared" si="73"/>
        <v>0.21081249118995615</v>
      </c>
      <c r="H559" s="13">
        <f t="shared" si="74"/>
        <v>6.073129358224132E-4</v>
      </c>
      <c r="I559" s="13">
        <f t="shared" si="78"/>
        <v>0.10109116487137972</v>
      </c>
      <c r="J559" s="19">
        <f t="shared" si="75"/>
        <v>6.1393972123745217E-5</v>
      </c>
      <c r="K559" s="13">
        <f t="shared" si="79"/>
        <v>0.98122812264582338</v>
      </c>
      <c r="L559" s="13">
        <f t="shared" si="76"/>
        <v>-1.8950305526856292E-2</v>
      </c>
      <c r="M559" s="13">
        <f t="shared" si="80"/>
        <v>3.5911407956120171E-4</v>
      </c>
      <c r="N559" s="19">
        <f t="shared" si="77"/>
        <v>2.1809462595347707E-7</v>
      </c>
    </row>
    <row r="560" spans="1:14" x14ac:dyDescent="0.2">
      <c r="A560" s="5">
        <v>558</v>
      </c>
      <c r="B560" s="2" t="str">
        <f>'Исходные данные'!A810</f>
        <v>30.12.2013</v>
      </c>
      <c r="C560" s="2">
        <f>'Исходные данные'!B810</f>
        <v>1047.27</v>
      </c>
      <c r="D560" s="6" t="str">
        <f>'Исходные данные'!A562</f>
        <v>31.12.2014</v>
      </c>
      <c r="E560" s="2">
        <f>'Исходные данные'!B562</f>
        <v>1104.23</v>
      </c>
      <c r="F560" s="13">
        <f t="shared" si="72"/>
        <v>1.0543890305269892</v>
      </c>
      <c r="G560" s="13">
        <f t="shared" si="73"/>
        <v>0.21022410381342865</v>
      </c>
      <c r="H560" s="13">
        <f t="shared" si="74"/>
        <v>6.0561789743534828E-4</v>
      </c>
      <c r="I560" s="13">
        <f t="shared" si="78"/>
        <v>5.296148119054446E-2</v>
      </c>
      <c r="J560" s="19">
        <f t="shared" si="75"/>
        <v>3.2074420883679279E-5</v>
      </c>
      <c r="K560" s="13">
        <f t="shared" si="79"/>
        <v>0.93512039880532216</v>
      </c>
      <c r="L560" s="13">
        <f t="shared" si="76"/>
        <v>-6.7079989207691579E-2</v>
      </c>
      <c r="M560" s="13">
        <f t="shared" si="80"/>
        <v>4.4997249521040242E-3</v>
      </c>
      <c r="N560" s="19">
        <f t="shared" si="77"/>
        <v>2.7251139645306126E-6</v>
      </c>
    </row>
    <row r="561" spans="1:14" x14ac:dyDescent="0.2">
      <c r="A561" s="5">
        <v>559</v>
      </c>
      <c r="B561" s="2" t="str">
        <f>'Исходные данные'!A811</f>
        <v>27.12.2013</v>
      </c>
      <c r="C561" s="2">
        <f>'Исходные данные'!B811</f>
        <v>1044.8900000000001</v>
      </c>
      <c r="D561" s="6" t="str">
        <f>'Исходные данные'!A563</f>
        <v>30.12.2014</v>
      </c>
      <c r="E561" s="2">
        <f>'Исходные данные'!B563</f>
        <v>1104.24</v>
      </c>
      <c r="F561" s="13">
        <f t="shared" si="72"/>
        <v>1.0568002373455578</v>
      </c>
      <c r="G561" s="13">
        <f t="shared" si="73"/>
        <v>0.20963735865318014</v>
      </c>
      <c r="H561" s="13">
        <f t="shared" si="74"/>
        <v>6.0392758997852381E-4</v>
      </c>
      <c r="I561" s="13">
        <f t="shared" si="78"/>
        <v>5.5245698814861161E-2</v>
      </c>
      <c r="J561" s="19">
        <f t="shared" si="75"/>
        <v>3.3364401741938491E-5</v>
      </c>
      <c r="K561" s="13">
        <f t="shared" si="79"/>
        <v>0.93725885872523906</v>
      </c>
      <c r="L561" s="13">
        <f t="shared" si="76"/>
        <v>-6.4795771583374906E-2</v>
      </c>
      <c r="M561" s="13">
        <f t="shared" si="80"/>
        <v>4.1984920150849002E-3</v>
      </c>
      <c r="N561" s="19">
        <f t="shared" si="77"/>
        <v>2.5355851642142996E-6</v>
      </c>
    </row>
    <row r="562" spans="1:14" x14ac:dyDescent="0.2">
      <c r="A562" s="5">
        <v>560</v>
      </c>
      <c r="B562" s="2" t="str">
        <f>'Исходные данные'!A812</f>
        <v>26.12.2013</v>
      </c>
      <c r="C562" s="2">
        <f>'Исходные данные'!B812</f>
        <v>1043.83</v>
      </c>
      <c r="D562" s="6" t="str">
        <f>'Исходные данные'!A564</f>
        <v>29.12.2014</v>
      </c>
      <c r="E562" s="2">
        <f>'Исходные данные'!B564</f>
        <v>1113.4100000000001</v>
      </c>
      <c r="F562" s="13">
        <f t="shared" si="72"/>
        <v>1.0666583639098322</v>
      </c>
      <c r="G562" s="13">
        <f t="shared" si="73"/>
        <v>0.20905225112570933</v>
      </c>
      <c r="H562" s="13">
        <f t="shared" si="74"/>
        <v>6.0224200024769565E-4</v>
      </c>
      <c r="I562" s="13">
        <f t="shared" si="78"/>
        <v>6.4530737272744623E-2</v>
      </c>
      <c r="J562" s="19">
        <f t="shared" si="75"/>
        <v>3.8863120292596248E-5</v>
      </c>
      <c r="K562" s="13">
        <f t="shared" si="79"/>
        <v>0.94600187005915826</v>
      </c>
      <c r="L562" s="13">
        <f t="shared" si="76"/>
        <v>-5.5510733125491457E-2</v>
      </c>
      <c r="M562" s="13">
        <f t="shared" si="80"/>
        <v>3.0814414921295392E-3</v>
      </c>
      <c r="N562" s="19">
        <f t="shared" si="77"/>
        <v>1.8557734878663376E-6</v>
      </c>
    </row>
    <row r="563" spans="1:14" x14ac:dyDescent="0.2">
      <c r="A563" s="5">
        <v>561</v>
      </c>
      <c r="B563" s="2" t="str">
        <f>'Исходные данные'!A813</f>
        <v>25.12.2013</v>
      </c>
      <c r="C563" s="2">
        <f>'Исходные данные'!B813</f>
        <v>1044.55</v>
      </c>
      <c r="D563" s="6" t="str">
        <f>'Исходные данные'!A565</f>
        <v>26.12.2014</v>
      </c>
      <c r="E563" s="2">
        <f>'Исходные данные'!B565</f>
        <v>1096.53</v>
      </c>
      <c r="F563" s="13">
        <f t="shared" si="72"/>
        <v>1.0497630558613757</v>
      </c>
      <c r="G563" s="13">
        <f t="shared" si="73"/>
        <v>0.20846877666030775</v>
      </c>
      <c r="H563" s="13">
        <f t="shared" si="74"/>
        <v>6.0056111507547335E-4</v>
      </c>
      <c r="I563" s="13">
        <f t="shared" si="78"/>
        <v>4.8564477619734356E-2</v>
      </c>
      <c r="J563" s="19">
        <f t="shared" si="75"/>
        <v>2.9165936832365535E-5</v>
      </c>
      <c r="K563" s="13">
        <f t="shared" si="79"/>
        <v>0.93101769747883956</v>
      </c>
      <c r="L563" s="13">
        <f t="shared" si="76"/>
        <v>-7.1476992778501725E-2</v>
      </c>
      <c r="M563" s="13">
        <f t="shared" si="80"/>
        <v>5.1089604966579934E-3</v>
      </c>
      <c r="N563" s="19">
        <f t="shared" si="77"/>
        <v>3.0682430127494686E-6</v>
      </c>
    </row>
    <row r="564" spans="1:14" x14ac:dyDescent="0.2">
      <c r="A564" s="5">
        <v>562</v>
      </c>
      <c r="B564" s="2" t="str">
        <f>'Исходные данные'!A814</f>
        <v>24.12.2013</v>
      </c>
      <c r="C564" s="2">
        <f>'Исходные данные'!B814</f>
        <v>1044.1400000000001</v>
      </c>
      <c r="D564" s="6" t="str">
        <f>'Исходные данные'!A566</f>
        <v>25.12.2014</v>
      </c>
      <c r="E564" s="2">
        <f>'Исходные данные'!B566</f>
        <v>1087.9000000000001</v>
      </c>
      <c r="F564" s="13">
        <f t="shared" si="72"/>
        <v>1.0419100886854253</v>
      </c>
      <c r="G564" s="13">
        <f t="shared" si="73"/>
        <v>0.20788693069902386</v>
      </c>
      <c r="H564" s="13">
        <f t="shared" si="74"/>
        <v>5.9888492133121688E-4</v>
      </c>
      <c r="I564" s="13">
        <f t="shared" si="78"/>
        <v>4.1055652358144595E-2</v>
      </c>
      <c r="J564" s="19">
        <f t="shared" si="75"/>
        <v>2.4587611132709214E-5</v>
      </c>
      <c r="K564" s="13">
        <f t="shared" si="79"/>
        <v>0.92405302923517485</v>
      </c>
      <c r="L564" s="13">
        <f t="shared" si="76"/>
        <v>-7.898581804009136E-2</v>
      </c>
      <c r="M564" s="13">
        <f t="shared" si="80"/>
        <v>6.2387594514624282E-3</v>
      </c>
      <c r="N564" s="19">
        <f t="shared" si="77"/>
        <v>3.736298963293462E-6</v>
      </c>
    </row>
    <row r="565" spans="1:14" x14ac:dyDescent="0.2">
      <c r="A565" s="5">
        <v>563</v>
      </c>
      <c r="B565" s="2" t="str">
        <f>'Исходные данные'!A815</f>
        <v>23.12.2013</v>
      </c>
      <c r="C565" s="2">
        <f>'Исходные данные'!B815</f>
        <v>1044.53</v>
      </c>
      <c r="D565" s="6" t="str">
        <f>'Исходные данные'!A567</f>
        <v>24.12.2014</v>
      </c>
      <c r="E565" s="2">
        <f>'Исходные данные'!B567</f>
        <v>1099.1300000000001</v>
      </c>
      <c r="F565" s="13">
        <f t="shared" si="72"/>
        <v>1.0522723138636518</v>
      </c>
      <c r="G565" s="13">
        <f t="shared" si="73"/>
        <v>0.20730670869662771</v>
      </c>
      <c r="H565" s="13">
        <f t="shared" si="74"/>
        <v>5.9721340592093475E-4</v>
      </c>
      <c r="I565" s="13">
        <f t="shared" si="78"/>
        <v>5.0951934301294556E-2</v>
      </c>
      <c r="J565" s="19">
        <f t="shared" si="75"/>
        <v>3.0429178222335825E-5</v>
      </c>
      <c r="K565" s="13">
        <f t="shared" si="79"/>
        <v>0.93324311739109067</v>
      </c>
      <c r="L565" s="13">
        <f t="shared" si="76"/>
        <v>-6.9089536096941462E-2</v>
      </c>
      <c r="M565" s="13">
        <f t="shared" si="80"/>
        <v>4.7733639980905834E-3</v>
      </c>
      <c r="N565" s="19">
        <f t="shared" si="77"/>
        <v>2.8507169710000478E-6</v>
      </c>
    </row>
    <row r="566" spans="1:14" x14ac:dyDescent="0.2">
      <c r="A566" s="5">
        <v>564</v>
      </c>
      <c r="B566" s="2" t="str">
        <f>'Исходные данные'!A816</f>
        <v>20.12.2013</v>
      </c>
      <c r="C566" s="2">
        <f>'Исходные данные'!B816</f>
        <v>1040.31</v>
      </c>
      <c r="D566" s="6" t="str">
        <f>'Исходные данные'!A568</f>
        <v>23.12.2014</v>
      </c>
      <c r="E566" s="2">
        <f>'Исходные данные'!B568</f>
        <v>1108.1300000000001</v>
      </c>
      <c r="F566" s="13">
        <f t="shared" si="72"/>
        <v>1.0651921061991139</v>
      </c>
      <c r="G566" s="13">
        <f t="shared" si="73"/>
        <v>0.20672810612057507</v>
      </c>
      <c r="H566" s="13">
        <f t="shared" si="74"/>
        <v>5.95546555787181E-4</v>
      </c>
      <c r="I566" s="13">
        <f t="shared" si="78"/>
        <v>6.3155164302237096E-2</v>
      </c>
      <c r="J566" s="19">
        <f t="shared" si="75"/>
        <v>3.7611840580370828E-5</v>
      </c>
      <c r="K566" s="13">
        <f t="shared" si="79"/>
        <v>0.9447014700592522</v>
      </c>
      <c r="L566" s="13">
        <f t="shared" si="76"/>
        <v>-5.6886306095998949E-2</v>
      </c>
      <c r="M566" s="13">
        <f t="shared" si="80"/>
        <v>3.236051821247692E-3</v>
      </c>
      <c r="N566" s="19">
        <f t="shared" si="77"/>
        <v>1.9272195164928974E-6</v>
      </c>
    </row>
    <row r="567" spans="1:14" x14ac:dyDescent="0.2">
      <c r="A567" s="5">
        <v>565</v>
      </c>
      <c r="B567" s="2" t="str">
        <f>'Исходные данные'!A817</f>
        <v>19.12.2013</v>
      </c>
      <c r="C567" s="2">
        <f>'Исходные данные'!B817</f>
        <v>1041.5999999999999</v>
      </c>
      <c r="D567" s="6" t="str">
        <f>'Исходные данные'!A569</f>
        <v>22.12.2014</v>
      </c>
      <c r="E567" s="2">
        <f>'Исходные данные'!B569</f>
        <v>1129.6600000000001</v>
      </c>
      <c r="F567" s="13">
        <f t="shared" si="72"/>
        <v>1.0845430107526883</v>
      </c>
      <c r="G567" s="13">
        <f t="shared" si="73"/>
        <v>0.20615111845097259</v>
      </c>
      <c r="H567" s="13">
        <f t="shared" si="74"/>
        <v>5.9388435790895435E-4</v>
      </c>
      <c r="I567" s="13">
        <f t="shared" si="78"/>
        <v>8.1158710021369165E-2</v>
      </c>
      <c r="J567" s="19">
        <f t="shared" si="75"/>
        <v>4.8198888389759843E-5</v>
      </c>
      <c r="K567" s="13">
        <f t="shared" si="79"/>
        <v>0.96186347104700731</v>
      </c>
      <c r="L567" s="13">
        <f t="shared" si="76"/>
        <v>-3.8882760376866825E-2</v>
      </c>
      <c r="M567" s="13">
        <f t="shared" si="80"/>
        <v>1.5118690545248481E-3</v>
      </c>
      <c r="N567" s="19">
        <f t="shared" si="77"/>
        <v>8.9787538268890732E-7</v>
      </c>
    </row>
    <row r="568" spans="1:14" x14ac:dyDescent="0.2">
      <c r="A568" s="5">
        <v>566</v>
      </c>
      <c r="B568" s="2" t="str">
        <f>'Исходные данные'!A818</f>
        <v>18.12.2013</v>
      </c>
      <c r="C568" s="2">
        <f>'Исходные данные'!B818</f>
        <v>1036.53</v>
      </c>
      <c r="D568" s="6" t="str">
        <f>'Исходные данные'!A570</f>
        <v>19.12.2014</v>
      </c>
      <c r="E568" s="2">
        <f>'Исходные данные'!B570</f>
        <v>1132.57</v>
      </c>
      <c r="F568" s="13">
        <f t="shared" si="72"/>
        <v>1.0926553018243563</v>
      </c>
      <c r="G568" s="13">
        <f t="shared" si="73"/>
        <v>0.20557574118054184</v>
      </c>
      <c r="H568" s="13">
        <f t="shared" si="74"/>
        <v>5.9222679930159502E-4</v>
      </c>
      <c r="I568" s="13">
        <f t="shared" si="78"/>
        <v>8.8610790584510227E-2</v>
      </c>
      <c r="J568" s="19">
        <f t="shared" si="75"/>
        <v>5.2477684891448404E-5</v>
      </c>
      <c r="K568" s="13">
        <f t="shared" si="79"/>
        <v>0.96905812941553326</v>
      </c>
      <c r="L568" s="13">
        <f t="shared" si="76"/>
        <v>-3.1430679813725826E-2</v>
      </c>
      <c r="M568" s="13">
        <f t="shared" si="80"/>
        <v>9.8788763355295468E-4</v>
      </c>
      <c r="N568" s="19">
        <f t="shared" si="77"/>
        <v>5.850535312886933E-7</v>
      </c>
    </row>
    <row r="569" spans="1:14" x14ac:dyDescent="0.2">
      <c r="A569" s="5">
        <v>567</v>
      </c>
      <c r="B569" s="2" t="str">
        <f>'Исходные данные'!A819</f>
        <v>17.12.2013</v>
      </c>
      <c r="C569" s="2">
        <f>'Исходные данные'!B819</f>
        <v>1033.8699999999999</v>
      </c>
      <c r="D569" s="6" t="str">
        <f>'Исходные данные'!A571</f>
        <v>18.12.2014</v>
      </c>
      <c r="E569" s="2">
        <f>'Исходные данные'!B571</f>
        <v>1154.3399999999999</v>
      </c>
      <c r="F569" s="13">
        <f t="shared" si="72"/>
        <v>1.1165233540000195</v>
      </c>
      <c r="G569" s="13">
        <f t="shared" si="73"/>
        <v>0.20500196981458449</v>
      </c>
      <c r="H569" s="13">
        <f t="shared" si="74"/>
        <v>5.9057386701668398E-4</v>
      </c>
      <c r="I569" s="13">
        <f t="shared" si="78"/>
        <v>0.11021970923114607</v>
      </c>
      <c r="J569" s="19">
        <f t="shared" si="75"/>
        <v>6.5092879902092438E-5</v>
      </c>
      <c r="K569" s="13">
        <f t="shared" si="79"/>
        <v>0.99022631480347967</v>
      </c>
      <c r="L569" s="13">
        <f t="shared" si="76"/>
        <v>-9.8217611670899322E-3</v>
      </c>
      <c r="M569" s="13">
        <f t="shared" si="80"/>
        <v>9.6466992423356569E-5</v>
      </c>
      <c r="N569" s="19">
        <f t="shared" si="77"/>
        <v>5.6970884754930843E-8</v>
      </c>
    </row>
    <row r="570" spans="1:14" x14ac:dyDescent="0.2">
      <c r="A570" s="5">
        <v>568</v>
      </c>
      <c r="B570" s="2" t="str">
        <f>'Исходные данные'!A820</f>
        <v>16.12.2013</v>
      </c>
      <c r="C570" s="2">
        <f>'Исходные данные'!B820</f>
        <v>1029.76</v>
      </c>
      <c r="D570" s="6" t="str">
        <f>'Исходные данные'!A572</f>
        <v>17.12.2014</v>
      </c>
      <c r="E570" s="2">
        <f>'Исходные данные'!B572</f>
        <v>1150.27</v>
      </c>
      <c r="F570" s="13">
        <f t="shared" si="72"/>
        <v>1.1170272684897451</v>
      </c>
      <c r="G570" s="13">
        <f t="shared" si="73"/>
        <v>0.20442979987094717</v>
      </c>
      <c r="H570" s="13">
        <f t="shared" si="74"/>
        <v>5.8892554814194233E-4</v>
      </c>
      <c r="I570" s="13">
        <f t="shared" si="78"/>
        <v>0.11067093204490416</v>
      </c>
      <c r="J570" s="19">
        <f t="shared" si="75"/>
        <v>6.5176939317924834E-5</v>
      </c>
      <c r="K570" s="13">
        <f t="shared" si="79"/>
        <v>0.99067322832870908</v>
      </c>
      <c r="L570" s="13">
        <f t="shared" si="76"/>
        <v>-9.3705383533318354E-3</v>
      </c>
      <c r="M570" s="13">
        <f t="shared" si="80"/>
        <v>8.7806989031263659E-5</v>
      </c>
      <c r="N570" s="19">
        <f t="shared" si="77"/>
        <v>5.1711779145930468E-8</v>
      </c>
    </row>
    <row r="571" spans="1:14" x14ac:dyDescent="0.2">
      <c r="A571" s="5">
        <v>569</v>
      </c>
      <c r="B571" s="2" t="str">
        <f>'Исходные данные'!A821</f>
        <v>13.12.2013</v>
      </c>
      <c r="C571" s="2">
        <f>'Исходные данные'!B821</f>
        <v>1027.8699999999999</v>
      </c>
      <c r="D571" s="6" t="str">
        <f>'Исходные данные'!A573</f>
        <v>16.12.2014</v>
      </c>
      <c r="E571" s="2">
        <f>'Исходные данные'!B573</f>
        <v>1136.6400000000001</v>
      </c>
      <c r="F571" s="13">
        <f t="shared" si="72"/>
        <v>1.1058207750007298</v>
      </c>
      <c r="G571" s="13">
        <f t="shared" si="73"/>
        <v>0.20385922687998656</v>
      </c>
      <c r="H571" s="13">
        <f t="shared" si="74"/>
        <v>5.8728182980112998E-4</v>
      </c>
      <c r="I571" s="13">
        <f t="shared" si="78"/>
        <v>0.10058784204918619</v>
      </c>
      <c r="J571" s="19">
        <f t="shared" si="75"/>
        <v>5.9073411934393113E-5</v>
      </c>
      <c r="K571" s="13">
        <f t="shared" si="79"/>
        <v>0.9807343724062233</v>
      </c>
      <c r="L571" s="13">
        <f t="shared" si="76"/>
        <v>-1.945362834904981E-2</v>
      </c>
      <c r="M571" s="13">
        <f t="shared" si="80"/>
        <v>3.784436559429561E-4</v>
      </c>
      <c r="N571" s="19">
        <f t="shared" si="77"/>
        <v>2.2225308273880853E-7</v>
      </c>
    </row>
    <row r="572" spans="1:14" x14ac:dyDescent="0.2">
      <c r="A572" s="5">
        <v>570</v>
      </c>
      <c r="B572" s="2" t="str">
        <f>'Исходные данные'!A822</f>
        <v>12.12.2013</v>
      </c>
      <c r="C572" s="2">
        <f>'Исходные данные'!B822</f>
        <v>1026.4000000000001</v>
      </c>
      <c r="D572" s="6" t="str">
        <f>'Исходные данные'!A574</f>
        <v>15.12.2014</v>
      </c>
      <c r="E572" s="2">
        <f>'Исходные данные'!B574</f>
        <v>1160.01</v>
      </c>
      <c r="F572" s="13">
        <f t="shared" si="72"/>
        <v>1.1301734216679655</v>
      </c>
      <c r="G572" s="13">
        <f t="shared" si="73"/>
        <v>0.20329024638453402</v>
      </c>
      <c r="H572" s="13">
        <f t="shared" si="74"/>
        <v>5.8564269915394452E-4</v>
      </c>
      <c r="I572" s="13">
        <f t="shared" si="78"/>
        <v>0.12237109145148074</v>
      </c>
      <c r="J572" s="19">
        <f t="shared" si="75"/>
        <v>7.1665736296059373E-5</v>
      </c>
      <c r="K572" s="13">
        <f t="shared" si="79"/>
        <v>1.0023323367287928</v>
      </c>
      <c r="L572" s="13">
        <f t="shared" si="76"/>
        <v>2.3296210532448075E-3</v>
      </c>
      <c r="M572" s="13">
        <f t="shared" si="80"/>
        <v>5.4271342517212578E-6</v>
      </c>
      <c r="N572" s="19">
        <f t="shared" si="77"/>
        <v>3.1783615518488606E-9</v>
      </c>
    </row>
    <row r="573" spans="1:14" x14ac:dyDescent="0.2">
      <c r="A573" s="5">
        <v>571</v>
      </c>
      <c r="B573" s="2" t="str">
        <f>'Исходные данные'!A823</f>
        <v>11.12.2013</v>
      </c>
      <c r="C573" s="2">
        <f>'Исходные данные'!B823</f>
        <v>1028.2</v>
      </c>
      <c r="D573" s="6" t="str">
        <f>'Исходные данные'!A575</f>
        <v>12.12.2014</v>
      </c>
      <c r="E573" s="2">
        <f>'Исходные данные'!B575</f>
        <v>1169.03</v>
      </c>
      <c r="F573" s="13">
        <f t="shared" si="72"/>
        <v>1.1369675160474615</v>
      </c>
      <c r="G573" s="13">
        <f t="shared" si="73"/>
        <v>0.2027228539398612</v>
      </c>
      <c r="H573" s="13">
        <f t="shared" si="74"/>
        <v>5.8400814339592156E-4</v>
      </c>
      <c r="I573" s="13">
        <f t="shared" si="78"/>
        <v>0.12836464448117063</v>
      </c>
      <c r="J573" s="19">
        <f t="shared" si="75"/>
        <v>7.4965997701125991E-5</v>
      </c>
      <c r="K573" s="13">
        <f t="shared" si="79"/>
        <v>1.0083579079949314</v>
      </c>
      <c r="L573" s="13">
        <f t="shared" si="76"/>
        <v>8.3231740829345594E-3</v>
      </c>
      <c r="M573" s="13">
        <f t="shared" si="80"/>
        <v>6.9275226814832883E-5</v>
      </c>
      <c r="N573" s="19">
        <f t="shared" si="77"/>
        <v>4.045729659546191E-8</v>
      </c>
    </row>
    <row r="574" spans="1:14" x14ac:dyDescent="0.2">
      <c r="A574" s="5">
        <v>572</v>
      </c>
      <c r="B574" s="2" t="str">
        <f>'Исходные данные'!A824</f>
        <v>10.12.2013</v>
      </c>
      <c r="C574" s="2">
        <f>'Исходные данные'!B824</f>
        <v>1029.6400000000001</v>
      </c>
      <c r="D574" s="6" t="str">
        <f>'Исходные данные'!A576</f>
        <v>11.12.2014</v>
      </c>
      <c r="E574" s="2">
        <f>'Исходные данные'!B576</f>
        <v>1170.8699999999999</v>
      </c>
      <c r="F574" s="13">
        <f t="shared" si="72"/>
        <v>1.1371644458257253</v>
      </c>
      <c r="G574" s="13">
        <f t="shared" si="73"/>
        <v>0.20215704511364521</v>
      </c>
      <c r="H574" s="13">
        <f t="shared" si="74"/>
        <v>5.8237814975833468E-4</v>
      </c>
      <c r="I574" s="13">
        <f t="shared" si="78"/>
        <v>0.12853783564338783</v>
      </c>
      <c r="J574" s="19">
        <f t="shared" si="75"/>
        <v>7.4857626895937131E-5</v>
      </c>
      <c r="K574" s="13">
        <f t="shared" si="79"/>
        <v>1.0085325617967589</v>
      </c>
      <c r="L574" s="13">
        <f t="shared" si="76"/>
        <v>8.4963652451517779E-3</v>
      </c>
      <c r="M574" s="13">
        <f t="shared" si="80"/>
        <v>7.2188222379022349E-5</v>
      </c>
      <c r="N574" s="19">
        <f t="shared" si="77"/>
        <v>4.2040843383438241E-8</v>
      </c>
    </row>
    <row r="575" spans="1:14" x14ac:dyDescent="0.2">
      <c r="A575" s="5">
        <v>573</v>
      </c>
      <c r="B575" s="2" t="str">
        <f>'Исходные данные'!A825</f>
        <v>09.12.2013</v>
      </c>
      <c r="C575" s="2">
        <f>'Исходные данные'!B825</f>
        <v>1026.27</v>
      </c>
      <c r="D575" s="6" t="str">
        <f>'Исходные данные'!A577</f>
        <v>10.12.2014</v>
      </c>
      <c r="E575" s="2">
        <f>'Исходные данные'!B577</f>
        <v>1180.1099999999999</v>
      </c>
      <c r="F575" s="13">
        <f t="shared" si="72"/>
        <v>1.1499020725540061</v>
      </c>
      <c r="G575" s="13">
        <f t="shared" si="73"/>
        <v>0.20159281548593397</v>
      </c>
      <c r="H575" s="13">
        <f t="shared" si="74"/>
        <v>5.8075270550809555E-4</v>
      </c>
      <c r="I575" s="13">
        <f t="shared" si="78"/>
        <v>0.13967678444846113</v>
      </c>
      <c r="J575" s="19">
        <f t="shared" si="75"/>
        <v>8.1117670465114881E-5</v>
      </c>
      <c r="K575" s="13">
        <f t="shared" si="79"/>
        <v>1.0198293547651285</v>
      </c>
      <c r="L575" s="13">
        <f t="shared" si="76"/>
        <v>1.9635314050225127E-2</v>
      </c>
      <c r="M575" s="13">
        <f t="shared" si="80"/>
        <v>3.8554555785096664E-4</v>
      </c>
      <c r="N575" s="19">
        <f t="shared" si="77"/>
        <v>2.2390662581857683E-7</v>
      </c>
    </row>
    <row r="576" spans="1:14" x14ac:dyDescent="0.2">
      <c r="A576" s="5">
        <v>574</v>
      </c>
      <c r="B576" s="2" t="str">
        <f>'Исходные данные'!A826</f>
        <v>06.12.2013</v>
      </c>
      <c r="C576" s="2">
        <f>'Исходные данные'!B826</f>
        <v>1018.64</v>
      </c>
      <c r="D576" s="6" t="str">
        <f>'Исходные данные'!A578</f>
        <v>09.12.2014</v>
      </c>
      <c r="E576" s="2">
        <f>'Исходные данные'!B578</f>
        <v>1166.18</v>
      </c>
      <c r="F576" s="13">
        <f t="shared" si="72"/>
        <v>1.1448401790622791</v>
      </c>
      <c r="G576" s="13">
        <f t="shared" si="73"/>
        <v>0.20103016064911178</v>
      </c>
      <c r="H576" s="13">
        <f t="shared" si="74"/>
        <v>5.7913179794765476E-4</v>
      </c>
      <c r="I576" s="13">
        <f t="shared" si="78"/>
        <v>0.13526504565878772</v>
      </c>
      <c r="J576" s="19">
        <f t="shared" si="75"/>
        <v>7.8336289091845342E-5</v>
      </c>
      <c r="K576" s="13">
        <f t="shared" si="79"/>
        <v>1.0153400441561893</v>
      </c>
      <c r="L576" s="13">
        <f t="shared" si="76"/>
        <v>1.5223575260551639E-2</v>
      </c>
      <c r="M576" s="13">
        <f t="shared" si="80"/>
        <v>2.3175724371367868E-4</v>
      </c>
      <c r="N576" s="19">
        <f t="shared" si="77"/>
        <v>1.3421798923929555E-7</v>
      </c>
    </row>
    <row r="577" spans="1:14" x14ac:dyDescent="0.2">
      <c r="A577" s="5">
        <v>575</v>
      </c>
      <c r="B577" s="2" t="str">
        <f>'Исходные данные'!A827</f>
        <v>05.12.2013</v>
      </c>
      <c r="C577" s="2">
        <f>'Исходные данные'!B827</f>
        <v>1017.98</v>
      </c>
      <c r="D577" s="6" t="str">
        <f>'Исходные данные'!A579</f>
        <v>08.12.2014</v>
      </c>
      <c r="E577" s="2">
        <f>'Исходные данные'!B579</f>
        <v>1179.97</v>
      </c>
      <c r="F577" s="13">
        <f t="shared" si="72"/>
        <v>1.1591288630424958</v>
      </c>
      <c r="G577" s="13">
        <f t="shared" si="73"/>
        <v>0.20046907620786461</v>
      </c>
      <c r="H577" s="13">
        <f t="shared" si="74"/>
        <v>5.7751541441490172E-4</v>
      </c>
      <c r="I577" s="13">
        <f t="shared" si="78"/>
        <v>0.14766874285565507</v>
      </c>
      <c r="J577" s="19">
        <f t="shared" si="75"/>
        <v>8.5280975226411192E-5</v>
      </c>
      <c r="K577" s="13">
        <f t="shared" si="79"/>
        <v>1.0280124444516527</v>
      </c>
      <c r="L577" s="13">
        <f t="shared" si="76"/>
        <v>2.7627272457419094E-2</v>
      </c>
      <c r="M577" s="13">
        <f t="shared" si="80"/>
        <v>7.6326618343646531E-4</v>
      </c>
      <c r="N577" s="19">
        <f t="shared" si="77"/>
        <v>4.4079798623619067E-7</v>
      </c>
    </row>
    <row r="578" spans="1:14" x14ac:dyDescent="0.2">
      <c r="A578" s="5">
        <v>576</v>
      </c>
      <c r="B578" s="2" t="str">
        <f>'Исходные данные'!A828</f>
        <v>04.12.2013</v>
      </c>
      <c r="C578" s="2">
        <f>'Исходные данные'!B828</f>
        <v>1020.01</v>
      </c>
      <c r="D578" s="6" t="str">
        <f>'Исходные данные'!A580</f>
        <v>05.12.2014</v>
      </c>
      <c r="E578" s="2">
        <f>'Исходные данные'!B580</f>
        <v>1201.82</v>
      </c>
      <c r="F578" s="13">
        <f t="shared" ref="F578:F641" si="81">E578/C578</f>
        <v>1.1782433505553866</v>
      </c>
      <c r="G578" s="13">
        <f t="shared" ref="G578:G641" si="82">1/POWER(2,A578/248)</f>
        <v>0.19990955777914601</v>
      </c>
      <c r="H578" s="13">
        <f t="shared" ref="H578:H641" si="83">G578/SUM(G$2:G$1242)</f>
        <v>5.7590354228306655E-4</v>
      </c>
      <c r="I578" s="13">
        <f t="shared" si="78"/>
        <v>0.16402464331363914</v>
      </c>
      <c r="J578" s="19">
        <f t="shared" ref="J578:J641" si="84">H578*I578</f>
        <v>9.4462373106041293E-5</v>
      </c>
      <c r="K578" s="13">
        <f t="shared" si="79"/>
        <v>1.0449647710298988</v>
      </c>
      <c r="L578" s="13">
        <f t="shared" ref="L578:L641" si="85">LN(K578)</f>
        <v>4.3983172915403164E-2</v>
      </c>
      <c r="M578" s="13">
        <f t="shared" si="80"/>
        <v>1.9345194997062508E-3</v>
      </c>
      <c r="N578" s="19">
        <f t="shared" ref="N578:N641" si="86">M578*H578</f>
        <v>1.1140966324964955E-6</v>
      </c>
    </row>
    <row r="579" spans="1:14" x14ac:dyDescent="0.2">
      <c r="A579" s="5">
        <v>577</v>
      </c>
      <c r="B579" s="2" t="str">
        <f>'Исходные данные'!A829</f>
        <v>03.12.2013</v>
      </c>
      <c r="C579" s="2">
        <f>'Исходные данные'!B829</f>
        <v>1018.56</v>
      </c>
      <c r="D579" s="6" t="str">
        <f>'Исходные данные'!A581</f>
        <v>04.12.2014</v>
      </c>
      <c r="E579" s="2">
        <f>'Исходные данные'!B581</f>
        <v>1219.68</v>
      </c>
      <c r="F579" s="13">
        <f t="shared" si="81"/>
        <v>1.1974552309142319</v>
      </c>
      <c r="G579" s="13">
        <f t="shared" si="82"/>
        <v>0.199351600992143</v>
      </c>
      <c r="H579" s="13">
        <f t="shared" si="83"/>
        <v>5.7429616896062183E-4</v>
      </c>
      <c r="I579" s="13">
        <f t="shared" ref="I579:I642" si="87">LN(F579)</f>
        <v>0.18019866414623567</v>
      </c>
      <c r="J579" s="19">
        <f t="shared" si="84"/>
        <v>1.0348740247100491E-4</v>
      </c>
      <c r="K579" s="13">
        <f t="shared" ref="K579:K642" si="88">F579/GEOMEAN(F$2:F$1242)</f>
        <v>1.0620034737314854</v>
      </c>
      <c r="L579" s="13">
        <f t="shared" si="85"/>
        <v>6.0157193747999674E-2</v>
      </c>
      <c r="M579" s="13">
        <f t="shared" ref="M579:M642" si="89">POWER(L579-AVERAGE(L$2:L$1242),2)</f>
        <v>3.6188879596343662E-3</v>
      </c>
      <c r="N579" s="19">
        <f t="shared" si="86"/>
        <v>2.0783134911157381E-6</v>
      </c>
    </row>
    <row r="580" spans="1:14" x14ac:dyDescent="0.2">
      <c r="A580" s="5">
        <v>578</v>
      </c>
      <c r="B580" s="2" t="str">
        <f>'Исходные данные'!A830</f>
        <v>02.12.2013</v>
      </c>
      <c r="C580" s="2">
        <f>'Исходные данные'!B830</f>
        <v>1026.8</v>
      </c>
      <c r="D580" s="6" t="str">
        <f>'Исходные данные'!A582</f>
        <v>03.12.2014</v>
      </c>
      <c r="E580" s="2">
        <f>'Исходные данные'!B582</f>
        <v>1214.31</v>
      </c>
      <c r="F580" s="13">
        <f t="shared" si="81"/>
        <v>1.1826158940397351</v>
      </c>
      <c r="G580" s="13">
        <f t="shared" si="82"/>
        <v>0.19879520148824145</v>
      </c>
      <c r="H580" s="13">
        <f t="shared" si="83"/>
        <v>5.7269328189118291E-4</v>
      </c>
      <c r="I580" s="13">
        <f t="shared" si="87"/>
        <v>0.16772884422611184</v>
      </c>
      <c r="J580" s="19">
        <f t="shared" si="84"/>
        <v>9.6057182267666975E-5</v>
      </c>
      <c r="K580" s="13">
        <f t="shared" si="88"/>
        <v>1.0488427083836609</v>
      </c>
      <c r="L580" s="13">
        <f t="shared" si="85"/>
        <v>4.7687373827875919E-2</v>
      </c>
      <c r="M580" s="13">
        <f t="shared" si="89"/>
        <v>2.2740856225995812E-3</v>
      </c>
      <c r="N580" s="19">
        <f t="shared" si="86"/>
        <v>1.3023535585081081E-6</v>
      </c>
    </row>
    <row r="581" spans="1:14" x14ac:dyDescent="0.2">
      <c r="A581" s="5">
        <v>579</v>
      </c>
      <c r="B581" s="2" t="str">
        <f>'Исходные данные'!A831</f>
        <v>29.11.2013</v>
      </c>
      <c r="C581" s="2">
        <f>'Исходные данные'!B831</f>
        <v>1026.06</v>
      </c>
      <c r="D581" s="6" t="str">
        <f>'Исходные данные'!A583</f>
        <v>02.12.2014</v>
      </c>
      <c r="E581" s="2">
        <f>'Исходные данные'!B583</f>
        <v>1203.97</v>
      </c>
      <c r="F581" s="13">
        <f t="shared" si="81"/>
        <v>1.1733914196050914</v>
      </c>
      <c r="G581" s="13">
        <f t="shared" si="82"/>
        <v>0.19824035492099257</v>
      </c>
      <c r="H581" s="13">
        <f t="shared" si="83"/>
        <v>5.7109486855341123E-4</v>
      </c>
      <c r="I581" s="13">
        <f t="shared" si="87"/>
        <v>0.15989820506179522</v>
      </c>
      <c r="J581" s="19">
        <f t="shared" si="84"/>
        <v>9.1317044401692331E-5</v>
      </c>
      <c r="K581" s="13">
        <f t="shared" si="88"/>
        <v>1.0406616727674403</v>
      </c>
      <c r="L581" s="13">
        <f t="shared" si="85"/>
        <v>3.9856734663559185E-2</v>
      </c>
      <c r="M581" s="13">
        <f t="shared" si="89"/>
        <v>1.588559298041357E-3</v>
      </c>
      <c r="N581" s="19">
        <f t="shared" si="86"/>
        <v>9.0721806350422797E-7</v>
      </c>
    </row>
    <row r="582" spans="1:14" x14ac:dyDescent="0.2">
      <c r="A582" s="5">
        <v>580</v>
      </c>
      <c r="B582" s="2" t="str">
        <f>'Исходные данные'!A832</f>
        <v>28.11.2013</v>
      </c>
      <c r="C582" s="2">
        <f>'Исходные данные'!B832</f>
        <v>1028.9100000000001</v>
      </c>
      <c r="D582" s="6" t="str">
        <f>'Исходные данные'!A584</f>
        <v>01.12.2014</v>
      </c>
      <c r="E582" s="2">
        <f>'Исходные данные'!B584</f>
        <v>1195.9000000000001</v>
      </c>
      <c r="F582" s="13">
        <f t="shared" si="81"/>
        <v>1.1622979658084769</v>
      </c>
      <c r="G582" s="13">
        <f t="shared" si="82"/>
        <v>0.19768705695607852</v>
      </c>
      <c r="H582" s="13">
        <f t="shared" si="83"/>
        <v>5.6950091646091521E-4</v>
      </c>
      <c r="I582" s="13">
        <f t="shared" si="87"/>
        <v>0.15039905052272337</v>
      </c>
      <c r="J582" s="19">
        <f t="shared" si="84"/>
        <v>8.5652397107542446E-5</v>
      </c>
      <c r="K582" s="13">
        <f t="shared" si="88"/>
        <v>1.0308230699006846</v>
      </c>
      <c r="L582" s="13">
        <f t="shared" si="85"/>
        <v>3.0357580124487384E-2</v>
      </c>
      <c r="M582" s="13">
        <f t="shared" si="89"/>
        <v>9.2158267101466896E-4</v>
      </c>
      <c r="N582" s="19">
        <f t="shared" si="86"/>
        <v>5.2484217573735206E-7</v>
      </c>
    </row>
    <row r="583" spans="1:14" x14ac:dyDescent="0.2">
      <c r="A583" s="5">
        <v>581</v>
      </c>
      <c r="B583" s="2" t="str">
        <f>'Исходные данные'!A833</f>
        <v>27.11.2013</v>
      </c>
      <c r="C583" s="2">
        <f>'Исходные данные'!B833</f>
        <v>1029.18</v>
      </c>
      <c r="D583" s="6" t="str">
        <f>'Исходные данные'!A585</f>
        <v>28.11.2014</v>
      </c>
      <c r="E583" s="2">
        <f>'Исходные данные'!B585</f>
        <v>1169.5999999999999</v>
      </c>
      <c r="F583" s="13">
        <f t="shared" si="81"/>
        <v>1.136438718202841</v>
      </c>
      <c r="G583" s="13">
        <f t="shared" si="82"/>
        <v>0.19713530327127896</v>
      </c>
      <c r="H583" s="13">
        <f t="shared" si="83"/>
        <v>5.6791141316215427E-4</v>
      </c>
      <c r="I583" s="13">
        <f t="shared" si="87"/>
        <v>0.12789944134572534</v>
      </c>
      <c r="J583" s="19">
        <f t="shared" si="84"/>
        <v>7.263555247730094E-5</v>
      </c>
      <c r="K583" s="13">
        <f t="shared" si="88"/>
        <v>1.0078889258289261</v>
      </c>
      <c r="L583" s="13">
        <f t="shared" si="85"/>
        <v>7.8579709474893324E-3</v>
      </c>
      <c r="M583" s="13">
        <f t="shared" si="89"/>
        <v>6.1747707411585775E-5</v>
      </c>
      <c r="N583" s="19">
        <f t="shared" si="86"/>
        <v>3.5067227775636906E-8</v>
      </c>
    </row>
    <row r="584" spans="1:14" x14ac:dyDescent="0.2">
      <c r="A584" s="5">
        <v>582</v>
      </c>
      <c r="B584" s="2" t="str">
        <f>'Исходные данные'!A834</f>
        <v>26.11.2013</v>
      </c>
      <c r="C584" s="2">
        <f>'Исходные данные'!B834</f>
        <v>1032.6099999999999</v>
      </c>
      <c r="D584" s="6" t="str">
        <f>'Исходные данные'!A586</f>
        <v>27.11.2014</v>
      </c>
      <c r="E584" s="2">
        <f>'Исходные данные'!B586</f>
        <v>1161.8699999999999</v>
      </c>
      <c r="F584" s="13">
        <f t="shared" si="81"/>
        <v>1.1251779471436456</v>
      </c>
      <c r="G584" s="13">
        <f t="shared" si="82"/>
        <v>0.1965850895564368</v>
      </c>
      <c r="H584" s="13">
        <f t="shared" si="83"/>
        <v>5.6632634624033959E-4</v>
      </c>
      <c r="I584" s="13">
        <f t="shared" si="87"/>
        <v>0.11794119838679545</v>
      </c>
      <c r="J584" s="19">
        <f t="shared" si="84"/>
        <v>6.6793207953600909E-5</v>
      </c>
      <c r="K584" s="13">
        <f t="shared" si="88"/>
        <v>0.99790193201653099</v>
      </c>
      <c r="L584" s="13">
        <f t="shared" si="85"/>
        <v>-2.100272011440584E-3</v>
      </c>
      <c r="M584" s="13">
        <f t="shared" si="89"/>
        <v>4.4111425220408455E-6</v>
      </c>
      <c r="N584" s="19">
        <f t="shared" si="86"/>
        <v>2.4981462272527885E-9</v>
      </c>
    </row>
    <row r="585" spans="1:14" x14ac:dyDescent="0.2">
      <c r="A585" s="5">
        <v>583</v>
      </c>
      <c r="B585" s="2" t="str">
        <f>'Исходные данные'!A835</f>
        <v>25.11.2013</v>
      </c>
      <c r="C585" s="2">
        <f>'Исходные данные'!B835</f>
        <v>1038.21</v>
      </c>
      <c r="D585" s="6" t="str">
        <f>'Исходные данные'!A587</f>
        <v>26.11.2014</v>
      </c>
      <c r="E585" s="2">
        <f>'Исходные данные'!B587</f>
        <v>1160.78</v>
      </c>
      <c r="F585" s="13">
        <f t="shared" si="81"/>
        <v>1.1180589668756802</v>
      </c>
      <c r="G585" s="13">
        <f t="shared" si="82"/>
        <v>0.19603641151342502</v>
      </c>
      <c r="H585" s="13">
        <f t="shared" si="83"/>
        <v>5.6474570331333895E-4</v>
      </c>
      <c r="I585" s="13">
        <f t="shared" si="87"/>
        <v>0.11159411652242851</v>
      </c>
      <c r="J585" s="19">
        <f t="shared" si="84"/>
        <v>6.3022297821089588E-5</v>
      </c>
      <c r="K585" s="13">
        <f t="shared" si="88"/>
        <v>0.99158822476566955</v>
      </c>
      <c r="L585" s="13">
        <f t="shared" si="85"/>
        <v>-8.447353875807511E-3</v>
      </c>
      <c r="M585" s="13">
        <f t="shared" si="89"/>
        <v>7.1357787503120848E-5</v>
      </c>
      <c r="N585" s="19">
        <f t="shared" si="86"/>
        <v>4.0299003890333774E-8</v>
      </c>
    </row>
    <row r="586" spans="1:14" x14ac:dyDescent="0.2">
      <c r="A586" s="5">
        <v>584</v>
      </c>
      <c r="B586" s="2" t="str">
        <f>'Исходные данные'!A836</f>
        <v>22.11.2013</v>
      </c>
      <c r="C586" s="2">
        <f>'Исходные данные'!B836</f>
        <v>1034.69</v>
      </c>
      <c r="D586" s="6" t="str">
        <f>'Исходные данные'!A588</f>
        <v>25.11.2014</v>
      </c>
      <c r="E586" s="2">
        <f>'Исходные данные'!B588</f>
        <v>1161.74</v>
      </c>
      <c r="F586" s="13">
        <f t="shared" si="81"/>
        <v>1.1227904009896683</v>
      </c>
      <c r="G586" s="13">
        <f t="shared" si="82"/>
        <v>0.19548926485611268</v>
      </c>
      <c r="H586" s="13">
        <f t="shared" si="83"/>
        <v>5.6316947203357876E-4</v>
      </c>
      <c r="I586" s="13">
        <f t="shared" si="87"/>
        <v>0.11581701629703701</v>
      </c>
      <c r="J586" s="19">
        <f t="shared" si="84"/>
        <v>6.5224607920506724E-5</v>
      </c>
      <c r="K586" s="13">
        <f t="shared" si="88"/>
        <v>0.99578445635334289</v>
      </c>
      <c r="L586" s="13">
        <f t="shared" si="85"/>
        <v>-4.2244541011990603E-3</v>
      </c>
      <c r="M586" s="13">
        <f t="shared" si="89"/>
        <v>1.7846012453137905E-5</v>
      </c>
      <c r="N586" s="19">
        <f t="shared" si="86"/>
        <v>1.0050329411138346E-8</v>
      </c>
    </row>
    <row r="587" spans="1:14" x14ac:dyDescent="0.2">
      <c r="A587" s="5">
        <v>585</v>
      </c>
      <c r="B587" s="2" t="str">
        <f>'Исходные данные'!A837</f>
        <v>21.11.2013</v>
      </c>
      <c r="C587" s="2">
        <f>'Исходные данные'!B837</f>
        <v>1033.4100000000001</v>
      </c>
      <c r="D587" s="6" t="str">
        <f>'Исходные данные'!A589</f>
        <v>24.11.2014</v>
      </c>
      <c r="E587" s="2">
        <f>'Исходные данные'!B589</f>
        <v>1163.5899999999999</v>
      </c>
      <c r="F587" s="13">
        <f t="shared" si="81"/>
        <v>1.1259712989036295</v>
      </c>
      <c r="G587" s="13">
        <f t="shared" si="82"/>
        <v>0.1949436453103319</v>
      </c>
      <c r="H587" s="13">
        <f t="shared" si="83"/>
        <v>5.6159764008794884E-4</v>
      </c>
      <c r="I587" s="13">
        <f t="shared" si="87"/>
        <v>0.11864603996424462</v>
      </c>
      <c r="J587" s="19">
        <f t="shared" si="84"/>
        <v>6.6631336049700253E-5</v>
      </c>
      <c r="K587" s="13">
        <f t="shared" si="88"/>
        <v>0.99860554272634483</v>
      </c>
      <c r="L587" s="13">
        <f t="shared" si="85"/>
        <v>-1.3954304339914079E-3</v>
      </c>
      <c r="M587" s="13">
        <f t="shared" si="89"/>
        <v>1.9472260961095616E-6</v>
      </c>
      <c r="N587" s="19">
        <f t="shared" si="86"/>
        <v>1.0935575802927993E-9</v>
      </c>
    </row>
    <row r="588" spans="1:14" x14ac:dyDescent="0.2">
      <c r="A588" s="5">
        <v>586</v>
      </c>
      <c r="B588" s="2" t="str">
        <f>'Исходные данные'!A838</f>
        <v>20.11.2013</v>
      </c>
      <c r="C588" s="2">
        <f>'Исходные данные'!B838</f>
        <v>1033.95</v>
      </c>
      <c r="D588" s="6" t="str">
        <f>'Исходные данные'!A590</f>
        <v>21.11.2014</v>
      </c>
      <c r="E588" s="2">
        <f>'Исходные данные'!B590</f>
        <v>1169.05</v>
      </c>
      <c r="F588" s="13">
        <f t="shared" si="81"/>
        <v>1.1306639586053484</v>
      </c>
      <c r="G588" s="13">
        <f t="shared" si="82"/>
        <v>0.1943995486138439</v>
      </c>
      <c r="H588" s="13">
        <f t="shared" si="83"/>
        <v>5.6003019519770434E-4</v>
      </c>
      <c r="I588" s="13">
        <f t="shared" si="87"/>
        <v>0.12280503415727692</v>
      </c>
      <c r="J588" s="19">
        <f t="shared" si="84"/>
        <v>6.8774527250360548E-5</v>
      </c>
      <c r="K588" s="13">
        <f t="shared" si="88"/>
        <v>1.002767385921485</v>
      </c>
      <c r="L588" s="13">
        <f t="shared" si="85"/>
        <v>2.7635637590409513E-3</v>
      </c>
      <c r="M588" s="13">
        <f t="shared" si="89"/>
        <v>7.6372846502843309E-6</v>
      </c>
      <c r="N588" s="19">
        <f t="shared" si="86"/>
        <v>4.2771100134791648E-9</v>
      </c>
    </row>
    <row r="589" spans="1:14" x14ac:dyDescent="0.2">
      <c r="A589" s="5">
        <v>587</v>
      </c>
      <c r="B589" s="2" t="str">
        <f>'Исходные данные'!A839</f>
        <v>19.11.2013</v>
      </c>
      <c r="C589" s="2">
        <f>'Исходные данные'!B839</f>
        <v>1036.1600000000001</v>
      </c>
      <c r="D589" s="6" t="str">
        <f>'Исходные данные'!A591</f>
        <v>20.11.2014</v>
      </c>
      <c r="E589" s="2">
        <f>'Исходные данные'!B591</f>
        <v>1171.0999999999999</v>
      </c>
      <c r="F589" s="13">
        <f t="shared" si="81"/>
        <v>1.1302308523780109</v>
      </c>
      <c r="G589" s="13">
        <f t="shared" si="82"/>
        <v>0.19385697051630613</v>
      </c>
      <c r="H589" s="13">
        <f t="shared" si="83"/>
        <v>5.584671251183716E-4</v>
      </c>
      <c r="I589" s="13">
        <f t="shared" si="87"/>
        <v>0.12242190599887579</v>
      </c>
      <c r="J589" s="19">
        <f t="shared" si="84"/>
        <v>6.836860989470369E-5</v>
      </c>
      <c r="K589" s="13">
        <f t="shared" si="88"/>
        <v>1.0023832710869154</v>
      </c>
      <c r="L589" s="13">
        <f t="shared" si="85"/>
        <v>2.3804356006398774E-3</v>
      </c>
      <c r="M589" s="13">
        <f t="shared" si="89"/>
        <v>5.666473648793542E-6</v>
      </c>
      <c r="N589" s="19">
        <f t="shared" si="86"/>
        <v>3.1645392482007387E-9</v>
      </c>
    </row>
    <row r="590" spans="1:14" x14ac:dyDescent="0.2">
      <c r="A590" s="5">
        <v>588</v>
      </c>
      <c r="B590" s="2" t="str">
        <f>'Исходные данные'!A840</f>
        <v>18.11.2013</v>
      </c>
      <c r="C590" s="2">
        <f>'Исходные данные'!B840</f>
        <v>1033.24</v>
      </c>
      <c r="D590" s="6" t="str">
        <f>'Исходные данные'!A592</f>
        <v>19.11.2014</v>
      </c>
      <c r="E590" s="2">
        <f>'Исходные данные'!B592</f>
        <v>1160.1400000000001</v>
      </c>
      <c r="F590" s="13">
        <f t="shared" si="81"/>
        <v>1.1228175448104991</v>
      </c>
      <c r="G590" s="13">
        <f t="shared" si="82"/>
        <v>0.19331590677923899</v>
      </c>
      <c r="H590" s="13">
        <f t="shared" si="83"/>
        <v>5.5690841763965208E-4</v>
      </c>
      <c r="I590" s="13">
        <f t="shared" si="87"/>
        <v>0.1158411913280195</v>
      </c>
      <c r="J590" s="19">
        <f t="shared" si="84"/>
        <v>6.4512934559979529E-5</v>
      </c>
      <c r="K590" s="13">
        <f t="shared" si="88"/>
        <v>0.9958085297644137</v>
      </c>
      <c r="L590" s="13">
        <f t="shared" si="85"/>
        <v>-4.2002790702165491E-3</v>
      </c>
      <c r="M590" s="13">
        <f t="shared" si="89"/>
        <v>1.7642344267699541E-5</v>
      </c>
      <c r="N590" s="19">
        <f t="shared" si="86"/>
        <v>9.8251700295785377E-9</v>
      </c>
    </row>
    <row r="591" spans="1:14" x14ac:dyDescent="0.2">
      <c r="A591" s="5">
        <v>589</v>
      </c>
      <c r="B591" s="2" t="str">
        <f>'Исходные данные'!A841</f>
        <v>15.11.2013</v>
      </c>
      <c r="C591" s="2">
        <f>'Исходные данные'!B841</f>
        <v>1029.76</v>
      </c>
      <c r="D591" s="6" t="str">
        <f>'Исходные данные'!A593</f>
        <v>18.11.2014</v>
      </c>
      <c r="E591" s="2">
        <f>'Исходные данные'!B593</f>
        <v>1159.29</v>
      </c>
      <c r="F591" s="13">
        <f t="shared" si="81"/>
        <v>1.1257865910503417</v>
      </c>
      <c r="G591" s="13">
        <f t="shared" si="82"/>
        <v>0.19277635317599259</v>
      </c>
      <c r="H591" s="13">
        <f t="shared" si="83"/>
        <v>5.5535406058532613E-4</v>
      </c>
      <c r="I591" s="13">
        <f t="shared" si="87"/>
        <v>0.11848198338025212</v>
      </c>
      <c r="J591" s="19">
        <f t="shared" si="84"/>
        <v>6.5799450576426143E-5</v>
      </c>
      <c r="K591" s="13">
        <f t="shared" si="88"/>
        <v>0.99844172835003009</v>
      </c>
      <c r="L591" s="13">
        <f t="shared" si="85"/>
        <v>-1.5594870179838985E-3</v>
      </c>
      <c r="M591" s="13">
        <f t="shared" si="89"/>
        <v>2.4319997592604379E-6</v>
      </c>
      <c r="N591" s="19">
        <f t="shared" si="86"/>
        <v>1.3506209416478198E-9</v>
      </c>
    </row>
    <row r="592" spans="1:14" x14ac:dyDescent="0.2">
      <c r="A592" s="5">
        <v>590</v>
      </c>
      <c r="B592" s="2" t="str">
        <f>'Исходные данные'!A842</f>
        <v>14.11.2013</v>
      </c>
      <c r="C592" s="2">
        <f>'Исходные данные'!B842</f>
        <v>1027.6199999999999</v>
      </c>
      <c r="D592" s="6" t="str">
        <f>'Исходные данные'!A594</f>
        <v>17.11.2014</v>
      </c>
      <c r="E592" s="2">
        <f>'Исходные данные'!B594</f>
        <v>1157.05</v>
      </c>
      <c r="F592" s="13">
        <f t="shared" si="81"/>
        <v>1.1259512271072964</v>
      </c>
      <c r="G592" s="13">
        <f t="shared" si="82"/>
        <v>0.19223830549171395</v>
      </c>
      <c r="H592" s="13">
        <f t="shared" si="83"/>
        <v>5.5380404181315914E-4</v>
      </c>
      <c r="I592" s="13">
        <f t="shared" si="87"/>
        <v>0.11862821359934822</v>
      </c>
      <c r="J592" s="19">
        <f t="shared" si="84"/>
        <v>6.5696784164393808E-5</v>
      </c>
      <c r="K592" s="13">
        <f t="shared" si="88"/>
        <v>0.99858774137821982</v>
      </c>
      <c r="L592" s="13">
        <f t="shared" si="85"/>
        <v>-1.4132567988877484E-3</v>
      </c>
      <c r="M592" s="13">
        <f t="shared" si="89"/>
        <v>1.9972947796025595E-6</v>
      </c>
      <c r="N592" s="19">
        <f t="shared" si="86"/>
        <v>1.1061099216362204E-9</v>
      </c>
    </row>
    <row r="593" spans="1:14" x14ac:dyDescent="0.2">
      <c r="A593" s="5">
        <v>591</v>
      </c>
      <c r="B593" s="2" t="str">
        <f>'Исходные данные'!A843</f>
        <v>13.11.2013</v>
      </c>
      <c r="C593" s="2">
        <f>'Исходные данные'!B843</f>
        <v>1025.95</v>
      </c>
      <c r="D593" s="6" t="str">
        <f>'Исходные данные'!A595</f>
        <v>14.11.2014</v>
      </c>
      <c r="E593" s="2">
        <f>'Исходные данные'!B595</f>
        <v>1151.3499999999999</v>
      </c>
      <c r="F593" s="13">
        <f t="shared" si="81"/>
        <v>1.1222281787611481</v>
      </c>
      <c r="G593" s="13">
        <f t="shared" si="82"/>
        <v>0.19170175952331373</v>
      </c>
      <c r="H593" s="13">
        <f t="shared" si="83"/>
        <v>5.5225834921480553E-4</v>
      </c>
      <c r="I593" s="13">
        <f t="shared" si="87"/>
        <v>0.11531615430387168</v>
      </c>
      <c r="J593" s="19">
        <f t="shared" si="84"/>
        <v>6.3684309013655968E-5</v>
      </c>
      <c r="K593" s="13">
        <f t="shared" si="88"/>
        <v>0.99528583064752707</v>
      </c>
      <c r="L593" s="13">
        <f t="shared" si="85"/>
        <v>-4.7253160943643386E-3</v>
      </c>
      <c r="M593" s="13">
        <f t="shared" si="89"/>
        <v>2.2328612191659034E-5</v>
      </c>
      <c r="N593" s="19">
        <f t="shared" si="86"/>
        <v>1.23311625092232E-8</v>
      </c>
    </row>
    <row r="594" spans="1:14" x14ac:dyDescent="0.2">
      <c r="A594" s="5">
        <v>592</v>
      </c>
      <c r="B594" s="2" t="str">
        <f>'Исходные данные'!A844</f>
        <v>12.11.2013</v>
      </c>
      <c r="C594" s="2">
        <f>'Исходные данные'!B844</f>
        <v>1031.26</v>
      </c>
      <c r="D594" s="6" t="str">
        <f>'Исходные данные'!A596</f>
        <v>13.11.2014</v>
      </c>
      <c r="E594" s="2">
        <f>'Исходные данные'!B596</f>
        <v>1153.7</v>
      </c>
      <c r="F594" s="13">
        <f t="shared" si="81"/>
        <v>1.1187285456625875</v>
      </c>
      <c r="G594" s="13">
        <f t="shared" si="82"/>
        <v>0.19116671107943381</v>
      </c>
      <c r="H594" s="13">
        <f t="shared" si="83"/>
        <v>5.5071697071571487E-4</v>
      </c>
      <c r="I594" s="13">
        <f t="shared" si="87"/>
        <v>0.11219281336167158</v>
      </c>
      <c r="J594" s="19">
        <f t="shared" si="84"/>
        <v>6.1786486310613355E-5</v>
      </c>
      <c r="K594" s="13">
        <f t="shared" si="88"/>
        <v>0.99218206324854086</v>
      </c>
      <c r="L594" s="13">
        <f t="shared" si="85"/>
        <v>-7.8486570365644895E-3</v>
      </c>
      <c r="M594" s="13">
        <f t="shared" si="89"/>
        <v>6.1601417277613906E-5</v>
      </c>
      <c r="N594" s="19">
        <f t="shared" si="86"/>
        <v>3.3924945914922228E-8</v>
      </c>
    </row>
    <row r="595" spans="1:14" x14ac:dyDescent="0.2">
      <c r="A595" s="5">
        <v>593</v>
      </c>
      <c r="B595" s="2" t="str">
        <f>'Исходные данные'!A845</f>
        <v>11.11.2013</v>
      </c>
      <c r="C595" s="2">
        <f>'Исходные данные'!B845</f>
        <v>1029.9100000000001</v>
      </c>
      <c r="D595" s="6" t="str">
        <f>'Исходные данные'!A597</f>
        <v>12.11.2014</v>
      </c>
      <c r="E595" s="2">
        <f>'Исходные данные'!B597</f>
        <v>1158.72</v>
      </c>
      <c r="F595" s="13">
        <f t="shared" si="81"/>
        <v>1.125069180802206</v>
      </c>
      <c r="G595" s="13">
        <f t="shared" si="82"/>
        <v>0.19063315598041417</v>
      </c>
      <c r="H595" s="13">
        <f t="shared" si="83"/>
        <v>5.4917989427503728E-4</v>
      </c>
      <c r="I595" s="13">
        <f t="shared" si="87"/>
        <v>0.1178445278121074</v>
      </c>
      <c r="J595" s="19">
        <f t="shared" si="84"/>
        <v>6.4717845324744838E-5</v>
      </c>
      <c r="K595" s="13">
        <f t="shared" si="88"/>
        <v>0.99780546892592703</v>
      </c>
      <c r="L595" s="13">
        <f t="shared" si="85"/>
        <v>-2.1969425861285649E-3</v>
      </c>
      <c r="M595" s="13">
        <f t="shared" si="89"/>
        <v>4.8265567267454437E-6</v>
      </c>
      <c r="N595" s="19">
        <f t="shared" si="86"/>
        <v>2.6506479129065329E-9</v>
      </c>
    </row>
    <row r="596" spans="1:14" x14ac:dyDescent="0.2">
      <c r="A596" s="5">
        <v>594</v>
      </c>
      <c r="B596" s="2" t="str">
        <f>'Исходные данные'!A846</f>
        <v>08.11.2013</v>
      </c>
      <c r="C596" s="2">
        <f>'Исходные данные'!B846</f>
        <v>1031.31</v>
      </c>
      <c r="D596" s="6" t="str">
        <f>'Исходные данные'!A598</f>
        <v>11.11.2014</v>
      </c>
      <c r="E596" s="2">
        <f>'Исходные данные'!B598</f>
        <v>1163.32</v>
      </c>
      <c r="F596" s="13">
        <f t="shared" si="81"/>
        <v>1.1280022495660857</v>
      </c>
      <c r="G596" s="13">
        <f t="shared" si="82"/>
        <v>0.19010109005826059</v>
      </c>
      <c r="H596" s="13">
        <f t="shared" si="83"/>
        <v>5.4764710788552968E-4</v>
      </c>
      <c r="I596" s="13">
        <f t="shared" si="87"/>
        <v>0.12044814737005385</v>
      </c>
      <c r="J596" s="19">
        <f t="shared" si="84"/>
        <v>6.5963079557380058E-5</v>
      </c>
      <c r="K596" s="13">
        <f t="shared" si="88"/>
        <v>1.0004067596761084</v>
      </c>
      <c r="L596" s="13">
        <f t="shared" si="85"/>
        <v>4.0667697181773666E-4</v>
      </c>
      <c r="M596" s="13">
        <f t="shared" si="89"/>
        <v>1.6538615940681136E-7</v>
      </c>
      <c r="N596" s="19">
        <f t="shared" si="86"/>
        <v>9.0573251883435434E-11</v>
      </c>
    </row>
    <row r="597" spans="1:14" x14ac:dyDescent="0.2">
      <c r="A597" s="5">
        <v>595</v>
      </c>
      <c r="B597" s="2" t="str">
        <f>'Исходные данные'!A847</f>
        <v>07.11.2013</v>
      </c>
      <c r="C597" s="2">
        <f>'Исходные данные'!B847</f>
        <v>1036.33</v>
      </c>
      <c r="D597" s="6" t="str">
        <f>'Исходные данные'!A599</f>
        <v>10.11.2014</v>
      </c>
      <c r="E597" s="2">
        <f>'Исходные данные'!B599</f>
        <v>1153.05</v>
      </c>
      <c r="F597" s="13">
        <f t="shared" si="81"/>
        <v>1.1126282168807233</v>
      </c>
      <c r="G597" s="13">
        <f t="shared" si="82"/>
        <v>0.18957050915661167</v>
      </c>
      <c r="H597" s="13">
        <f t="shared" si="83"/>
        <v>5.4611859957346125E-4</v>
      </c>
      <c r="I597" s="13">
        <f t="shared" si="87"/>
        <v>0.10672497954609721</v>
      </c>
      <c r="J597" s="19">
        <f t="shared" si="84"/>
        <v>5.8284496369220906E-5</v>
      </c>
      <c r="K597" s="13">
        <f t="shared" si="88"/>
        <v>0.98677178135240884</v>
      </c>
      <c r="L597" s="13">
        <f t="shared" si="85"/>
        <v>-1.3316490852138822E-2</v>
      </c>
      <c r="M597" s="13">
        <f t="shared" si="89"/>
        <v>1.7732892861509799E-4</v>
      </c>
      <c r="N597" s="19">
        <f t="shared" si="86"/>
        <v>9.6842626159139593E-8</v>
      </c>
    </row>
    <row r="598" spans="1:14" x14ac:dyDescent="0.2">
      <c r="A598" s="5">
        <v>596</v>
      </c>
      <c r="B598" s="2" t="str">
        <f>'Исходные данные'!A848</f>
        <v>06.11.2013</v>
      </c>
      <c r="C598" s="2">
        <f>'Исходные данные'!B848</f>
        <v>1035.43</v>
      </c>
      <c r="D598" s="6" t="str">
        <f>'Исходные данные'!A600</f>
        <v>07.11.2014</v>
      </c>
      <c r="E598" s="2">
        <f>'Исходные данные'!B600</f>
        <v>1152.97</v>
      </c>
      <c r="F598" s="13">
        <f t="shared" si="81"/>
        <v>1.1135180553006963</v>
      </c>
      <c r="G598" s="13">
        <f t="shared" si="82"/>
        <v>0.18904140913070697</v>
      </c>
      <c r="H598" s="13">
        <f t="shared" si="83"/>
        <v>5.4459435739852128E-4</v>
      </c>
      <c r="I598" s="13">
        <f t="shared" si="87"/>
        <v>0.10752442249239826</v>
      </c>
      <c r="J598" s="19">
        <f t="shared" si="84"/>
        <v>5.8557193771894738E-5</v>
      </c>
      <c r="K598" s="13">
        <f t="shared" si="88"/>
        <v>0.98756096450404074</v>
      </c>
      <c r="L598" s="13">
        <f t="shared" si="85"/>
        <v>-1.2517047905837759E-2</v>
      </c>
      <c r="M598" s="13">
        <f t="shared" si="89"/>
        <v>1.5667648827703842E-4</v>
      </c>
      <c r="N598" s="19">
        <f t="shared" si="86"/>
        <v>8.5325131452690687E-8</v>
      </c>
    </row>
    <row r="599" spans="1:14" x14ac:dyDescent="0.2">
      <c r="A599" s="5">
        <v>597</v>
      </c>
      <c r="B599" s="2" t="str">
        <f>'Исходные данные'!A849</f>
        <v>05.11.2013</v>
      </c>
      <c r="C599" s="2">
        <f>'Исходные данные'!B849</f>
        <v>1034.92</v>
      </c>
      <c r="D599" s="6" t="str">
        <f>'Исходные данные'!A601</f>
        <v>06.11.2014</v>
      </c>
      <c r="E599" s="2">
        <f>'Исходные данные'!B601</f>
        <v>1153.73</v>
      </c>
      <c r="F599" s="13">
        <f t="shared" si="81"/>
        <v>1.1148011440497816</v>
      </c>
      <c r="G599" s="13">
        <f t="shared" si="82"/>
        <v>0.1885137858473539</v>
      </c>
      <c r="H599" s="13">
        <f t="shared" si="83"/>
        <v>5.4307436945372396E-4</v>
      </c>
      <c r="I599" s="13">
        <f t="shared" si="87"/>
        <v>0.1086760428628238</v>
      </c>
      <c r="J599" s="19">
        <f t="shared" si="84"/>
        <v>5.9019173452453909E-5</v>
      </c>
      <c r="K599" s="13">
        <f t="shared" si="88"/>
        <v>0.98869891494548989</v>
      </c>
      <c r="L599" s="13">
        <f t="shared" si="85"/>
        <v>-1.1365427535412184E-2</v>
      </c>
      <c r="M599" s="13">
        <f t="shared" si="89"/>
        <v>1.2917294306270639E-4</v>
      </c>
      <c r="N599" s="19">
        <f t="shared" si="86"/>
        <v>7.0150514604261064E-8</v>
      </c>
    </row>
    <row r="600" spans="1:14" x14ac:dyDescent="0.2">
      <c r="A600" s="5">
        <v>598</v>
      </c>
      <c r="B600" s="2" t="str">
        <f>'Исходные данные'!A850</f>
        <v>01.11.2013</v>
      </c>
      <c r="C600" s="2">
        <f>'Исходные данные'!B850</f>
        <v>1037.0899999999999</v>
      </c>
      <c r="D600" s="6" t="str">
        <f>'Исходные данные'!A602</f>
        <v>05.11.2014</v>
      </c>
      <c r="E600" s="2">
        <f>'Исходные данные'!B602</f>
        <v>1141.57</v>
      </c>
      <c r="F600" s="13">
        <f t="shared" si="81"/>
        <v>1.1007434263178701</v>
      </c>
      <c r="G600" s="13">
        <f t="shared" si="82"/>
        <v>0.18798763518489592</v>
      </c>
      <c r="H600" s="13">
        <f t="shared" si="83"/>
        <v>5.4155862386531697E-4</v>
      </c>
      <c r="I600" s="13">
        <f t="shared" si="87"/>
        <v>9.5985793633050293E-2</v>
      </c>
      <c r="J600" s="19">
        <f t="shared" si="84"/>
        <v>5.1981934310535022E-5</v>
      </c>
      <c r="K600" s="13">
        <f t="shared" si="88"/>
        <v>0.97623135484085999</v>
      </c>
      <c r="L600" s="13">
        <f t="shared" si="85"/>
        <v>-2.4055676765185698E-2</v>
      </c>
      <c r="M600" s="13">
        <f t="shared" si="89"/>
        <v>5.7867558463109707E-4</v>
      </c>
      <c r="N600" s="19">
        <f t="shared" si="86"/>
        <v>3.133867532772747E-7</v>
      </c>
    </row>
    <row r="601" spans="1:14" x14ac:dyDescent="0.2">
      <c r="A601" s="5">
        <v>599</v>
      </c>
      <c r="B601" s="2" t="str">
        <f>'Исходные данные'!A851</f>
        <v>31.10.2013</v>
      </c>
      <c r="C601" s="2">
        <f>'Исходные данные'!B851</f>
        <v>1034.55</v>
      </c>
      <c r="D601" s="6" t="str">
        <f>'Исходные данные'!A603</f>
        <v>31.10.2014</v>
      </c>
      <c r="E601" s="2">
        <f>'Исходные данные'!B603</f>
        <v>1133.51</v>
      </c>
      <c r="F601" s="13">
        <f t="shared" si="81"/>
        <v>1.0956551157508096</v>
      </c>
      <c r="G601" s="13">
        <f t="shared" si="82"/>
        <v>0.18746295303318039</v>
      </c>
      <c r="H601" s="13">
        <f t="shared" si="83"/>
        <v>5.400471087926885E-4</v>
      </c>
      <c r="I601" s="13">
        <f t="shared" si="87"/>
        <v>9.1352463595282901E-2</v>
      </c>
      <c r="J601" s="19">
        <f t="shared" si="84"/>
        <v>4.9334633845721859E-5</v>
      </c>
      <c r="K601" s="13">
        <f t="shared" si="88"/>
        <v>0.97171861535955406</v>
      </c>
      <c r="L601" s="13">
        <f t="shared" si="85"/>
        <v>-2.8689006802953172E-2</v>
      </c>
      <c r="M601" s="13">
        <f t="shared" si="89"/>
        <v>8.2305911133989575E-4</v>
      </c>
      <c r="N601" s="19">
        <f t="shared" si="86"/>
        <v>4.4449069344459018E-7</v>
      </c>
    </row>
    <row r="602" spans="1:14" x14ac:dyDescent="0.2">
      <c r="A602" s="5">
        <v>600</v>
      </c>
      <c r="B602" s="2" t="str">
        <f>'Исходные данные'!A852</f>
        <v>30.10.2013</v>
      </c>
      <c r="C602" s="2">
        <f>'Исходные данные'!B852</f>
        <v>1038.96</v>
      </c>
      <c r="D602" s="6" t="str">
        <f>'Исходные данные'!A604</f>
        <v>30.10.2014</v>
      </c>
      <c r="E602" s="2">
        <f>'Исходные данные'!B604</f>
        <v>1122.68</v>
      </c>
      <c r="F602" s="13">
        <f t="shared" si="81"/>
        <v>1.0805805805805806</v>
      </c>
      <c r="G602" s="13">
        <f t="shared" si="82"/>
        <v>0.18693973529352606</v>
      </c>
      <c r="H602" s="13">
        <f t="shared" si="83"/>
        <v>5.3853981242827373E-4</v>
      </c>
      <c r="I602" s="13">
        <f t="shared" si="87"/>
        <v>7.7498471306308533E-2</v>
      </c>
      <c r="J602" s="19">
        <f t="shared" si="84"/>
        <v>4.173601220077735E-5</v>
      </c>
      <c r="K602" s="13">
        <f t="shared" si="88"/>
        <v>0.95834925648719949</v>
      </c>
      <c r="L602" s="13">
        <f t="shared" si="85"/>
        <v>-4.2542999091927429E-2</v>
      </c>
      <c r="M602" s="13">
        <f t="shared" si="89"/>
        <v>1.8099067717357415E-3</v>
      </c>
      <c r="N602" s="19">
        <f t="shared" si="86"/>
        <v>9.7470685336322863E-7</v>
      </c>
    </row>
    <row r="603" spans="1:14" x14ac:dyDescent="0.2">
      <c r="A603" s="5">
        <v>601</v>
      </c>
      <c r="B603" s="2" t="str">
        <f>'Исходные данные'!A853</f>
        <v>29.10.2013</v>
      </c>
      <c r="C603" s="2">
        <f>'Исходные данные'!B853</f>
        <v>1036.92</v>
      </c>
      <c r="D603" s="6" t="str">
        <f>'Исходные данные'!A605</f>
        <v>29.10.2014</v>
      </c>
      <c r="E603" s="2">
        <f>'Исходные данные'!B605</f>
        <v>1116.6400000000001</v>
      </c>
      <c r="F603" s="13">
        <f t="shared" si="81"/>
        <v>1.0768815337730973</v>
      </c>
      <c r="G603" s="13">
        <f t="shared" si="82"/>
        <v>0.18641797787869149</v>
      </c>
      <c r="H603" s="13">
        <f t="shared" si="83"/>
        <v>5.3703672299746405E-4</v>
      </c>
      <c r="I603" s="13">
        <f t="shared" si="87"/>
        <v>7.4069395627533285E-2</v>
      </c>
      <c r="J603" s="19">
        <f t="shared" si="84"/>
        <v>3.977798550221317E-5</v>
      </c>
      <c r="K603" s="13">
        <f t="shared" si="88"/>
        <v>0.9550686323288804</v>
      </c>
      <c r="L603" s="13">
        <f t="shared" si="85"/>
        <v>-4.5972074770702788E-2</v>
      </c>
      <c r="M603" s="13">
        <f t="shared" si="89"/>
        <v>2.1134316587230915E-3</v>
      </c>
      <c r="N603" s="19">
        <f t="shared" si="86"/>
        <v>1.1349904122797439E-6</v>
      </c>
    </row>
    <row r="604" spans="1:14" x14ac:dyDescent="0.2">
      <c r="A604" s="5">
        <v>602</v>
      </c>
      <c r="B604" s="2" t="str">
        <f>'Исходные данные'!A854</f>
        <v>28.10.2013</v>
      </c>
      <c r="C604" s="2">
        <f>'Исходные данные'!B854</f>
        <v>1037.42</v>
      </c>
      <c r="D604" s="6" t="str">
        <f>'Исходные данные'!A606</f>
        <v>28.10.2014</v>
      </c>
      <c r="E604" s="2">
        <f>'Исходные данные'!B606</f>
        <v>1109.1199999999999</v>
      </c>
      <c r="F604" s="13">
        <f t="shared" si="81"/>
        <v>1.0691137629889531</v>
      </c>
      <c r="G604" s="13">
        <f t="shared" si="82"/>
        <v>0.18589767671284271</v>
      </c>
      <c r="H604" s="13">
        <f t="shared" si="83"/>
        <v>5.3553782875851341E-4</v>
      </c>
      <c r="I604" s="13">
        <f t="shared" si="87"/>
        <v>6.6830046389076012E-2</v>
      </c>
      <c r="J604" s="19">
        <f t="shared" si="84"/>
        <v>3.5790017939036495E-5</v>
      </c>
      <c r="K604" s="13">
        <f t="shared" si="88"/>
        <v>0.9481795233727045</v>
      </c>
      <c r="L604" s="13">
        <f t="shared" si="85"/>
        <v>-5.3211424009159958E-2</v>
      </c>
      <c r="M604" s="13">
        <f t="shared" si="89"/>
        <v>2.8314556450826094E-3</v>
      </c>
      <c r="N604" s="19">
        <f t="shared" si="86"/>
        <v>1.5163516083935766E-6</v>
      </c>
    </row>
    <row r="605" spans="1:14" x14ac:dyDescent="0.2">
      <c r="A605" s="5">
        <v>603</v>
      </c>
      <c r="B605" s="2" t="str">
        <f>'Исходные данные'!A855</f>
        <v>25.10.2013</v>
      </c>
      <c r="C605" s="2">
        <f>'Исходные данные'!B855</f>
        <v>1034.1400000000001</v>
      </c>
      <c r="D605" s="6" t="str">
        <f>'Исходные данные'!A607</f>
        <v>27.10.2014</v>
      </c>
      <c r="E605" s="2">
        <f>'Исходные данные'!B607</f>
        <v>1100.79</v>
      </c>
      <c r="F605" s="13">
        <f t="shared" si="81"/>
        <v>1.0644496876631788</v>
      </c>
      <c r="G605" s="13">
        <f t="shared" si="82"/>
        <v>0.18537882773152176</v>
      </c>
      <c r="H605" s="13">
        <f t="shared" si="83"/>
        <v>5.340431180024483E-4</v>
      </c>
      <c r="I605" s="13">
        <f t="shared" si="87"/>
        <v>6.24579404140225E-2</v>
      </c>
      <c r="J605" s="19">
        <f t="shared" si="84"/>
        <v>3.3355233242715704E-5</v>
      </c>
      <c r="K605" s="13">
        <f t="shared" si="88"/>
        <v>0.94404303119342203</v>
      </c>
      <c r="L605" s="13">
        <f t="shared" si="85"/>
        <v>-5.7583529984213469E-2</v>
      </c>
      <c r="M605" s="13">
        <f t="shared" si="89"/>
        <v>3.3158629254428163E-3</v>
      </c>
      <c r="N605" s="19">
        <f t="shared" si="86"/>
        <v>1.7708137755722014E-6</v>
      </c>
    </row>
    <row r="606" spans="1:14" x14ac:dyDescent="0.2">
      <c r="A606" s="5">
        <v>604</v>
      </c>
      <c r="B606" s="2" t="str">
        <f>'Исходные данные'!A856</f>
        <v>24.10.2013</v>
      </c>
      <c r="C606" s="2">
        <f>'Исходные данные'!B856</f>
        <v>1034.9100000000001</v>
      </c>
      <c r="D606" s="6" t="str">
        <f>'Исходные данные'!A608</f>
        <v>24.10.2014</v>
      </c>
      <c r="E606" s="2">
        <f>'Исходные данные'!B608</f>
        <v>1088.6300000000001</v>
      </c>
      <c r="F606" s="13">
        <f t="shared" si="81"/>
        <v>1.0519078953725445</v>
      </c>
      <c r="G606" s="13">
        <f t="shared" si="82"/>
        <v>0.18486142688161469</v>
      </c>
      <c r="H606" s="13">
        <f t="shared" si="83"/>
        <v>5.3255257905297532E-4</v>
      </c>
      <c r="I606" s="13">
        <f t="shared" si="87"/>
        <v>5.0605558555385323E-2</v>
      </c>
      <c r="J606" s="19">
        <f t="shared" si="84"/>
        <v>2.6950120723086815E-5</v>
      </c>
      <c r="K606" s="13">
        <f t="shared" si="88"/>
        <v>0.93291992058718798</v>
      </c>
      <c r="L606" s="13">
        <f t="shared" si="85"/>
        <v>-6.9435911842850737E-2</v>
      </c>
      <c r="M606" s="13">
        <f t="shared" si="89"/>
        <v>4.8213458534481449E-3</v>
      </c>
      <c r="N606" s="19">
        <f t="shared" si="86"/>
        <v>2.5676201687601779E-6</v>
      </c>
    </row>
    <row r="607" spans="1:14" x14ac:dyDescent="0.2">
      <c r="A607" s="5">
        <v>605</v>
      </c>
      <c r="B607" s="2" t="str">
        <f>'Исходные данные'!A857</f>
        <v>23.10.2013</v>
      </c>
      <c r="C607" s="2">
        <f>'Исходные данные'!B857</f>
        <v>1038.01</v>
      </c>
      <c r="D607" s="6" t="str">
        <f>'Исходные данные'!A609</f>
        <v>23.10.2014</v>
      </c>
      <c r="E607" s="2">
        <f>'Исходные данные'!B609</f>
        <v>1085.1300000000001</v>
      </c>
      <c r="F607" s="13">
        <f t="shared" si="81"/>
        <v>1.0453945530389881</v>
      </c>
      <c r="G607" s="13">
        <f t="shared" si="82"/>
        <v>0.18434547012132008</v>
      </c>
      <c r="H607" s="13">
        <f t="shared" si="83"/>
        <v>5.3106620026639002E-4</v>
      </c>
      <c r="I607" s="13">
        <f t="shared" si="87"/>
        <v>4.4394376874642705E-2</v>
      </c>
      <c r="J607" s="19">
        <f t="shared" si="84"/>
        <v>2.3576353040010596E-5</v>
      </c>
      <c r="K607" s="13">
        <f t="shared" si="88"/>
        <v>0.92714334372213225</v>
      </c>
      <c r="L607" s="13">
        <f t="shared" si="85"/>
        <v>-7.5647093523593265E-2</v>
      </c>
      <c r="M607" s="13">
        <f t="shared" si="89"/>
        <v>5.7224827585672725E-3</v>
      </c>
      <c r="N607" s="19">
        <f t="shared" si="86"/>
        <v>3.039017174682251E-6</v>
      </c>
    </row>
    <row r="608" spans="1:14" x14ac:dyDescent="0.2">
      <c r="A608" s="5">
        <v>606</v>
      </c>
      <c r="B608" s="2" t="str">
        <f>'Исходные данные'!A858</f>
        <v>22.10.2013</v>
      </c>
      <c r="C608" s="2">
        <f>'Исходные данные'!B858</f>
        <v>1042.28</v>
      </c>
      <c r="D608" s="6" t="str">
        <f>'Исходные данные'!A610</f>
        <v>22.10.2014</v>
      </c>
      <c r="E608" s="2">
        <f>'Исходные данные'!B610</f>
        <v>1093.46</v>
      </c>
      <c r="F608" s="13">
        <f t="shared" si="81"/>
        <v>1.0491038876309629</v>
      </c>
      <c r="G608" s="13">
        <f t="shared" si="82"/>
        <v>0.18383095342011721</v>
      </c>
      <c r="H608" s="13">
        <f t="shared" si="83"/>
        <v>5.2958397003148615E-4</v>
      </c>
      <c r="I608" s="13">
        <f t="shared" si="87"/>
        <v>4.7936359430414521E-2</v>
      </c>
      <c r="J608" s="19">
        <f t="shared" si="84"/>
        <v>2.5386327536015194E-5</v>
      </c>
      <c r="K608" s="13">
        <f t="shared" si="88"/>
        <v>0.93043309194837864</v>
      </c>
      <c r="L608" s="13">
        <f t="shared" si="85"/>
        <v>-7.2105110967821448E-2</v>
      </c>
      <c r="M608" s="13">
        <f t="shared" si="89"/>
        <v>5.1991470276818511E-3</v>
      </c>
      <c r="N608" s="19">
        <f t="shared" si="86"/>
        <v>2.7533849236971558E-6</v>
      </c>
    </row>
    <row r="609" spans="1:14" x14ac:dyDescent="0.2">
      <c r="A609" s="5">
        <v>607</v>
      </c>
      <c r="B609" s="2" t="str">
        <f>'Исходные данные'!A859</f>
        <v>21.10.2013</v>
      </c>
      <c r="C609" s="2">
        <f>'Исходные данные'!B859</f>
        <v>1042.17</v>
      </c>
      <c r="D609" s="6" t="str">
        <f>'Исходные данные'!A611</f>
        <v>21.10.2014</v>
      </c>
      <c r="E609" s="2">
        <f>'Исходные данные'!B611</f>
        <v>1094.1400000000001</v>
      </c>
      <c r="F609" s="13">
        <f t="shared" si="81"/>
        <v>1.0498671042152432</v>
      </c>
      <c r="G609" s="13">
        <f t="shared" si="82"/>
        <v>0.18331787275873473</v>
      </c>
      <c r="H609" s="13">
        <f t="shared" si="83"/>
        <v>5.2810587676946439E-4</v>
      </c>
      <c r="I609" s="13">
        <f t="shared" si="87"/>
        <v>4.8663588745046858E-2</v>
      </c>
      <c r="J609" s="19">
        <f t="shared" si="84"/>
        <v>2.5699527200951612E-5</v>
      </c>
      <c r="K609" s="13">
        <f t="shared" si="88"/>
        <v>0.93110997626337411</v>
      </c>
      <c r="L609" s="13">
        <f t="shared" si="85"/>
        <v>-7.1377881653189201E-2</v>
      </c>
      <c r="M609" s="13">
        <f t="shared" si="89"/>
        <v>5.0948019892966892E-3</v>
      </c>
      <c r="N609" s="19">
        <f t="shared" si="86"/>
        <v>2.6905948715243395E-6</v>
      </c>
    </row>
    <row r="610" spans="1:14" x14ac:dyDescent="0.2">
      <c r="A610" s="5">
        <v>608</v>
      </c>
      <c r="B610" s="2" t="str">
        <f>'Исходные данные'!A860</f>
        <v>18.10.2013</v>
      </c>
      <c r="C610" s="2">
        <f>'Исходные данные'!B860</f>
        <v>1040.52</v>
      </c>
      <c r="D610" s="6" t="str">
        <f>'Исходные данные'!A612</f>
        <v>20.10.2014</v>
      </c>
      <c r="E610" s="2">
        <f>'Исходные данные'!B612</f>
        <v>1095.77</v>
      </c>
      <c r="F610" s="13">
        <f t="shared" si="81"/>
        <v>1.0530984507746126</v>
      </c>
      <c r="G610" s="13">
        <f t="shared" si="82"/>
        <v>0.18280622412911948</v>
      </c>
      <c r="H610" s="13">
        <f t="shared" si="83"/>
        <v>5.2663190893384318E-4</v>
      </c>
      <c r="I610" s="13">
        <f t="shared" si="87"/>
        <v>5.1736724293858061E-2</v>
      </c>
      <c r="J610" s="19">
        <f t="shared" si="84"/>
        <v>2.7246209876858412E-5</v>
      </c>
      <c r="K610" s="13">
        <f t="shared" si="88"/>
        <v>0.93397580471548303</v>
      </c>
      <c r="L610" s="13">
        <f t="shared" si="85"/>
        <v>-6.8304746104377936E-2</v>
      </c>
      <c r="M610" s="13">
        <f t="shared" si="89"/>
        <v>4.6655383403835385E-3</v>
      </c>
      <c r="N610" s="19">
        <f t="shared" si="86"/>
        <v>2.4570213624002177E-6</v>
      </c>
    </row>
    <row r="611" spans="1:14" x14ac:dyDescent="0.2">
      <c r="A611" s="5">
        <v>609</v>
      </c>
      <c r="B611" s="2" t="str">
        <f>'Исходные данные'!A861</f>
        <v>17.10.2013</v>
      </c>
      <c r="C611" s="2">
        <f>'Исходные данные'!B861</f>
        <v>1038.03</v>
      </c>
      <c r="D611" s="6" t="str">
        <f>'Исходные данные'!A613</f>
        <v>17.10.2014</v>
      </c>
      <c r="E611" s="2">
        <f>'Исходные данные'!B613</f>
        <v>1095.8</v>
      </c>
      <c r="F611" s="13">
        <f t="shared" si="81"/>
        <v>1.0556534974904386</v>
      </c>
      <c r="G611" s="13">
        <f t="shared" si="82"/>
        <v>0.1822960035344047</v>
      </c>
      <c r="H611" s="13">
        <f t="shared" si="83"/>
        <v>5.2516205501036727E-4</v>
      </c>
      <c r="I611" s="13">
        <f t="shared" si="87"/>
        <v>5.4160004062024383E-2</v>
      </c>
      <c r="J611" s="19">
        <f t="shared" si="84"/>
        <v>2.8442779032582563E-5</v>
      </c>
      <c r="K611" s="13">
        <f t="shared" si="88"/>
        <v>0.93624183388943527</v>
      </c>
      <c r="L611" s="13">
        <f t="shared" si="85"/>
        <v>-6.5881466336211628E-2</v>
      </c>
      <c r="M611" s="13">
        <f t="shared" si="89"/>
        <v>4.3403676066093915E-3</v>
      </c>
      <c r="N611" s="19">
        <f t="shared" si="86"/>
        <v>2.2793963717874173E-6</v>
      </c>
    </row>
    <row r="612" spans="1:14" x14ac:dyDescent="0.2">
      <c r="A612" s="5">
        <v>610</v>
      </c>
      <c r="B612" s="2" t="str">
        <f>'Исходные данные'!A862</f>
        <v>16.10.2013</v>
      </c>
      <c r="C612" s="2">
        <f>'Исходные данные'!B862</f>
        <v>1043.08</v>
      </c>
      <c r="D612" s="6" t="str">
        <f>'Исходные данные'!A614</f>
        <v>16.10.2014</v>
      </c>
      <c r="E612" s="2">
        <f>'Исходные данные'!B614</f>
        <v>1090.28</v>
      </c>
      <c r="F612" s="13">
        <f t="shared" si="81"/>
        <v>1.0452506039805194</v>
      </c>
      <c r="G612" s="13">
        <f t="shared" si="82"/>
        <v>0.18178720698887926</v>
      </c>
      <c r="H612" s="13">
        <f t="shared" si="83"/>
        <v>5.2369630351691845E-4</v>
      </c>
      <c r="I612" s="13">
        <f t="shared" si="87"/>
        <v>4.4256669087921592E-2</v>
      </c>
      <c r="J612" s="19">
        <f t="shared" si="84"/>
        <v>2.3177054007316009E-5</v>
      </c>
      <c r="K612" s="13">
        <f t="shared" si="88"/>
        <v>0.92701567765480253</v>
      </c>
      <c r="L612" s="13">
        <f t="shared" si="85"/>
        <v>-7.5784801310314454E-2</v>
      </c>
      <c r="M612" s="13">
        <f t="shared" si="89"/>
        <v>5.743336109643846E-3</v>
      </c>
      <c r="N612" s="19">
        <f t="shared" si="86"/>
        <v>3.0077638904757211E-6</v>
      </c>
    </row>
    <row r="613" spans="1:14" x14ac:dyDescent="0.2">
      <c r="A613" s="5">
        <v>611</v>
      </c>
      <c r="B613" s="2" t="str">
        <f>'Исходные данные'!A863</f>
        <v>15.10.2013</v>
      </c>
      <c r="C613" s="2">
        <f>'Исходные данные'!B863</f>
        <v>1041.23</v>
      </c>
      <c r="D613" s="6" t="str">
        <f>'Исходные данные'!A615</f>
        <v>15.10.2014</v>
      </c>
      <c r="E613" s="2">
        <f>'Исходные данные'!B615</f>
        <v>1094.73</v>
      </c>
      <c r="F613" s="13">
        <f t="shared" si="81"/>
        <v>1.051381539141208</v>
      </c>
      <c r="G613" s="13">
        <f t="shared" si="82"/>
        <v>0.18127983051795613</v>
      </c>
      <c r="H613" s="13">
        <f t="shared" si="83"/>
        <v>5.2223464300342492E-4</v>
      </c>
      <c r="I613" s="13">
        <f t="shared" si="87"/>
        <v>5.0105050889928268E-2</v>
      </c>
      <c r="J613" s="19">
        <f t="shared" si="84"/>
        <v>2.6166593364170129E-5</v>
      </c>
      <c r="K613" s="13">
        <f t="shared" si="88"/>
        <v>0.93245310384809976</v>
      </c>
      <c r="L613" s="13">
        <f t="shared" si="85"/>
        <v>-6.9936419508307784E-2</v>
      </c>
      <c r="M613" s="13">
        <f t="shared" si="89"/>
        <v>4.8911027736420198E-3</v>
      </c>
      <c r="N613" s="19">
        <f t="shared" si="86"/>
        <v>2.5543033108860017E-6</v>
      </c>
    </row>
    <row r="614" spans="1:14" x14ac:dyDescent="0.2">
      <c r="A614" s="5">
        <v>612</v>
      </c>
      <c r="B614" s="2" t="str">
        <f>'Исходные данные'!A864</f>
        <v>14.10.2013</v>
      </c>
      <c r="C614" s="2">
        <f>'Исходные данные'!B864</f>
        <v>1035.4100000000001</v>
      </c>
      <c r="D614" s="6" t="str">
        <f>'Исходные данные'!A616</f>
        <v>14.10.2014</v>
      </c>
      <c r="E614" s="2">
        <f>'Исходные данные'!B616</f>
        <v>1100.03</v>
      </c>
      <c r="F614" s="13">
        <f t="shared" si="81"/>
        <v>1.062410059783081</v>
      </c>
      <c r="G614" s="13">
        <f t="shared" si="82"/>
        <v>0.18077387015814186</v>
      </c>
      <c r="H614" s="13">
        <f t="shared" si="83"/>
        <v>5.2077706205177403E-4</v>
      </c>
      <c r="I614" s="13">
        <f t="shared" si="87"/>
        <v>6.0539968617530145E-2</v>
      </c>
      <c r="J614" s="19">
        <f t="shared" si="84"/>
        <v>3.1527826993343948E-5</v>
      </c>
      <c r="K614" s="13">
        <f t="shared" si="88"/>
        <v>0.94223411856114792</v>
      </c>
      <c r="L614" s="13">
        <f t="shared" si="85"/>
        <v>-5.9501501780705832E-2</v>
      </c>
      <c r="M614" s="13">
        <f t="shared" si="89"/>
        <v>3.5404287141593441E-3</v>
      </c>
      <c r="N614" s="19">
        <f t="shared" si="86"/>
        <v>1.8437740641636433E-6</v>
      </c>
    </row>
    <row r="615" spans="1:14" x14ac:dyDescent="0.2">
      <c r="A615" s="5">
        <v>613</v>
      </c>
      <c r="B615" s="2" t="str">
        <f>'Исходные данные'!A865</f>
        <v>11.10.2013</v>
      </c>
      <c r="C615" s="2">
        <f>'Исходные данные'!B865</f>
        <v>1036.4100000000001</v>
      </c>
      <c r="D615" s="6" t="str">
        <f>'Исходные данные'!A617</f>
        <v>13.10.2014</v>
      </c>
      <c r="E615" s="2">
        <f>'Исходные данные'!B617</f>
        <v>1095.31</v>
      </c>
      <c r="F615" s="13">
        <f t="shared" si="81"/>
        <v>1.0568307909032137</v>
      </c>
      <c r="G615" s="13">
        <f t="shared" si="82"/>
        <v>0.18026932195700493</v>
      </c>
      <c r="H615" s="13">
        <f t="shared" si="83"/>
        <v>5.1932354927571999E-4</v>
      </c>
      <c r="I615" s="13">
        <f t="shared" si="87"/>
        <v>5.5274609781108049E-2</v>
      </c>
      <c r="J615" s="19">
        <f t="shared" si="84"/>
        <v>2.870540653635546E-5</v>
      </c>
      <c r="K615" s="13">
        <f t="shared" si="88"/>
        <v>0.93728595617617316</v>
      </c>
      <c r="L615" s="13">
        <f t="shared" si="85"/>
        <v>-6.4766860617127983E-2</v>
      </c>
      <c r="M615" s="13">
        <f t="shared" si="89"/>
        <v>4.1947462341984888E-3</v>
      </c>
      <c r="N615" s="19">
        <f t="shared" si="86"/>
        <v>2.1784305026549196E-6</v>
      </c>
    </row>
    <row r="616" spans="1:14" x14ac:dyDescent="0.2">
      <c r="A616" s="5">
        <v>614</v>
      </c>
      <c r="B616" s="2" t="str">
        <f>'Исходные данные'!A866</f>
        <v>10.10.2013</v>
      </c>
      <c r="C616" s="2">
        <f>'Исходные данные'!B866</f>
        <v>1035.93</v>
      </c>
      <c r="D616" s="6" t="str">
        <f>'Исходные данные'!A618</f>
        <v>10.10.2014</v>
      </c>
      <c r="E616" s="2">
        <f>'Исходные данные'!B618</f>
        <v>1086.3900000000001</v>
      </c>
      <c r="F616" s="13">
        <f t="shared" si="81"/>
        <v>1.0487098549129767</v>
      </c>
      <c r="G616" s="13">
        <f t="shared" si="82"/>
        <v>0.17976618197314553</v>
      </c>
      <c r="H616" s="13">
        <f t="shared" si="83"/>
        <v>5.1787409332079758E-4</v>
      </c>
      <c r="I616" s="13">
        <f t="shared" si="87"/>
        <v>4.7560699080185218E-2</v>
      </c>
      <c r="J616" s="19">
        <f t="shared" si="84"/>
        <v>2.463045391385421E-5</v>
      </c>
      <c r="K616" s="13">
        <f t="shared" si="88"/>
        <v>0.93008363077065626</v>
      </c>
      <c r="L616" s="13">
        <f t="shared" si="85"/>
        <v>-7.2480771318050766E-2</v>
      </c>
      <c r="M616" s="13">
        <f t="shared" si="89"/>
        <v>5.2534622108595767E-3</v>
      </c>
      <c r="N616" s="19">
        <f t="shared" si="86"/>
        <v>2.7206319792439759E-6</v>
      </c>
    </row>
    <row r="617" spans="1:14" x14ac:dyDescent="0.2">
      <c r="A617" s="5">
        <v>615</v>
      </c>
      <c r="B617" s="2" t="str">
        <f>'Исходные данные'!A867</f>
        <v>09.10.2013</v>
      </c>
      <c r="C617" s="2">
        <f>'Исходные данные'!B867</f>
        <v>1031.0999999999999</v>
      </c>
      <c r="D617" s="6" t="str">
        <f>'Исходные данные'!A619</f>
        <v>09.10.2014</v>
      </c>
      <c r="E617" s="2">
        <f>'Исходные данные'!B619</f>
        <v>1097.81</v>
      </c>
      <c r="F617" s="13">
        <f t="shared" si="81"/>
        <v>1.0646978954514597</v>
      </c>
      <c r="G617" s="13">
        <f t="shared" si="82"/>
        <v>0.1792644462761642</v>
      </c>
      <c r="H617" s="13">
        <f t="shared" si="83"/>
        <v>5.1642868286423183E-4</v>
      </c>
      <c r="I617" s="13">
        <f t="shared" si="87"/>
        <v>6.2691092677748736E-2</v>
      </c>
      <c r="J617" s="19">
        <f t="shared" si="84"/>
        <v>3.237547841888927E-5</v>
      </c>
      <c r="K617" s="13">
        <f t="shared" si="88"/>
        <v>0.94426316262427323</v>
      </c>
      <c r="L617" s="13">
        <f t="shared" si="85"/>
        <v>-5.7350377720487275E-2</v>
      </c>
      <c r="M617" s="13">
        <f t="shared" si="89"/>
        <v>3.2890658246825682E-3</v>
      </c>
      <c r="N617" s="19">
        <f t="shared" si="86"/>
        <v>1.6985679316945771E-6</v>
      </c>
    </row>
    <row r="618" spans="1:14" x14ac:dyDescent="0.2">
      <c r="A618" s="5">
        <v>616</v>
      </c>
      <c r="B618" s="2" t="str">
        <f>'Исходные данные'!A868</f>
        <v>08.10.2013</v>
      </c>
      <c r="C618" s="2">
        <f>'Исходные данные'!B868</f>
        <v>1028.23</v>
      </c>
      <c r="D618" s="6" t="str">
        <f>'Исходные данные'!A620</f>
        <v>08.10.2014</v>
      </c>
      <c r="E618" s="2">
        <f>'Исходные данные'!B620</f>
        <v>1095.0899999999999</v>
      </c>
      <c r="F618" s="13">
        <f t="shared" si="81"/>
        <v>1.0650243622535813</v>
      </c>
      <c r="G618" s="13">
        <f t="shared" si="82"/>
        <v>0.17876411094663169</v>
      </c>
      <c r="H618" s="13">
        <f t="shared" si="83"/>
        <v>5.1498730661485076E-4</v>
      </c>
      <c r="I618" s="13">
        <f t="shared" si="87"/>
        <v>6.2997674255226899E-2</v>
      </c>
      <c r="J618" s="19">
        <f t="shared" si="84"/>
        <v>3.2443002587699024E-5</v>
      </c>
      <c r="K618" s="13">
        <f t="shared" si="88"/>
        <v>0.94455270069547659</v>
      </c>
      <c r="L618" s="13">
        <f t="shared" si="85"/>
        <v>-5.7043796143009064E-2</v>
      </c>
      <c r="M618" s="13">
        <f t="shared" si="89"/>
        <v>3.2539946784051806E-3</v>
      </c>
      <c r="N618" s="19">
        <f t="shared" si="86"/>
        <v>1.6757659551709414E-6</v>
      </c>
    </row>
    <row r="619" spans="1:14" x14ac:dyDescent="0.2">
      <c r="A619" s="5">
        <v>617</v>
      </c>
      <c r="B619" s="2" t="str">
        <f>'Исходные данные'!A869</f>
        <v>07.10.2013</v>
      </c>
      <c r="C619" s="2">
        <f>'Исходные данные'!B869</f>
        <v>1023.66</v>
      </c>
      <c r="D619" s="6" t="str">
        <f>'Исходные данные'!A621</f>
        <v>07.10.2014</v>
      </c>
      <c r="E619" s="2">
        <f>'Исходные данные'!B621</f>
        <v>1102.7</v>
      </c>
      <c r="F619" s="13">
        <f t="shared" si="81"/>
        <v>1.0772131371744524</v>
      </c>
      <c r="G619" s="13">
        <f t="shared" si="82"/>
        <v>0.17826517207605791</v>
      </c>
      <c r="H619" s="13">
        <f t="shared" si="83"/>
        <v>5.1354995331299612E-4</v>
      </c>
      <c r="I619" s="13">
        <f t="shared" si="87"/>
        <v>7.4377277549759799E-2</v>
      </c>
      <c r="J619" s="19">
        <f t="shared" si="84"/>
        <v>3.8196447413226901E-5</v>
      </c>
      <c r="K619" s="13">
        <f t="shared" si="88"/>
        <v>0.95536272596599414</v>
      </c>
      <c r="L619" s="13">
        <f t="shared" si="85"/>
        <v>-4.5664192848476219E-2</v>
      </c>
      <c r="M619" s="13">
        <f t="shared" si="89"/>
        <v>2.0852185085028303E-3</v>
      </c>
      <c r="N619" s="19">
        <f t="shared" si="86"/>
        <v>1.0708638676890239E-6</v>
      </c>
    </row>
    <row r="620" spans="1:14" x14ac:dyDescent="0.2">
      <c r="A620" s="5">
        <v>618</v>
      </c>
      <c r="B620" s="2" t="str">
        <f>'Исходные данные'!A870</f>
        <v>04.10.2013</v>
      </c>
      <c r="C620" s="2">
        <f>'Исходные данные'!B870</f>
        <v>1021.09</v>
      </c>
      <c r="D620" s="6" t="str">
        <f>'Исходные данные'!A622</f>
        <v>06.10.2014</v>
      </c>
      <c r="E620" s="2">
        <f>'Исходные данные'!B622</f>
        <v>1103.81</v>
      </c>
      <c r="F620" s="13">
        <f t="shared" si="81"/>
        <v>1.0810114681369907</v>
      </c>
      <c r="G620" s="13">
        <f t="shared" si="82"/>
        <v>0.17776762576686148</v>
      </c>
      <c r="H620" s="13">
        <f t="shared" si="83"/>
        <v>5.1211661173043591E-4</v>
      </c>
      <c r="I620" s="13">
        <f t="shared" si="87"/>
        <v>7.7897147423176119E-2</v>
      </c>
      <c r="J620" s="19">
        <f t="shared" si="84"/>
        <v>3.9892423201823212E-5</v>
      </c>
      <c r="K620" s="13">
        <f t="shared" si="88"/>
        <v>0.95873140361878428</v>
      </c>
      <c r="L620" s="13">
        <f t="shared" si="85"/>
        <v>-4.2144322975059927E-2</v>
      </c>
      <c r="M620" s="13">
        <f t="shared" si="89"/>
        <v>1.7761439590261675E-3</v>
      </c>
      <c r="N620" s="19">
        <f t="shared" si="86"/>
        <v>9.0959282624196308E-7</v>
      </c>
    </row>
    <row r="621" spans="1:14" x14ac:dyDescent="0.2">
      <c r="A621" s="5">
        <v>619</v>
      </c>
      <c r="B621" s="2" t="str">
        <f>'Исходные данные'!A871</f>
        <v>03.10.2013</v>
      </c>
      <c r="C621" s="2">
        <f>'Исходные данные'!B871</f>
        <v>1020.01</v>
      </c>
      <c r="D621" s="6" t="str">
        <f>'Исходные данные'!A623</f>
        <v>03.10.2014</v>
      </c>
      <c r="E621" s="2">
        <f>'Исходные данные'!B623</f>
        <v>1094.43</v>
      </c>
      <c r="F621" s="13">
        <f t="shared" si="81"/>
        <v>1.0729600690189312</v>
      </c>
      <c r="G621" s="13">
        <f t="shared" si="82"/>
        <v>0.17727146813233946</v>
      </c>
      <c r="H621" s="13">
        <f t="shared" si="83"/>
        <v>5.1068727067027657E-4</v>
      </c>
      <c r="I621" s="13">
        <f t="shared" si="87"/>
        <v>7.0421248621450772E-2</v>
      </c>
      <c r="J621" s="19">
        <f t="shared" si="84"/>
        <v>3.596323525568167E-5</v>
      </c>
      <c r="K621" s="13">
        <f t="shared" si="88"/>
        <v>0.95159074932872822</v>
      </c>
      <c r="L621" s="13">
        <f t="shared" si="85"/>
        <v>-4.9620221776785225E-2</v>
      </c>
      <c r="M621" s="13">
        <f t="shared" si="89"/>
        <v>2.4621664091773548E-3</v>
      </c>
      <c r="N621" s="19">
        <f t="shared" si="86"/>
        <v>1.2573970434388187E-6</v>
      </c>
    </row>
    <row r="622" spans="1:14" x14ac:dyDescent="0.2">
      <c r="A622" s="5">
        <v>620</v>
      </c>
      <c r="B622" s="2" t="str">
        <f>'Исходные данные'!A872</f>
        <v>02.10.2013</v>
      </c>
      <c r="C622" s="2">
        <f>'Исходные данные'!B872</f>
        <v>1020.37</v>
      </c>
      <c r="D622" s="6" t="str">
        <f>'Исходные данные'!A624</f>
        <v>02.10.2014</v>
      </c>
      <c r="E622" s="2">
        <f>'Исходные данные'!B624</f>
        <v>1093.3599999999999</v>
      </c>
      <c r="F622" s="13">
        <f t="shared" si="81"/>
        <v>1.0715328753295372</v>
      </c>
      <c r="G622" s="13">
        <f t="shared" si="82"/>
        <v>0.17677669529663687</v>
      </c>
      <c r="H622" s="13">
        <f t="shared" si="83"/>
        <v>5.0926191896687601E-4</v>
      </c>
      <c r="I622" s="13">
        <f t="shared" si="87"/>
        <v>6.9090217056285846E-2</v>
      </c>
      <c r="J622" s="19">
        <f t="shared" si="84"/>
        <v>3.5185016519922118E-5</v>
      </c>
      <c r="K622" s="13">
        <f t="shared" si="88"/>
        <v>0.95032499457089326</v>
      </c>
      <c r="L622" s="13">
        <f t="shared" si="85"/>
        <v>-5.0951253341950199E-2</v>
      </c>
      <c r="M622" s="13">
        <f t="shared" si="89"/>
        <v>2.5960302171155955E-3</v>
      </c>
      <c r="N622" s="19">
        <f t="shared" si="86"/>
        <v>1.322059330064284E-6</v>
      </c>
    </row>
    <row r="623" spans="1:14" x14ac:dyDescent="0.2">
      <c r="A623" s="5">
        <v>621</v>
      </c>
      <c r="B623" s="2" t="str">
        <f>'Исходные данные'!A873</f>
        <v>01.10.2013</v>
      </c>
      <c r="C623" s="2">
        <f>'Исходные данные'!B873</f>
        <v>1022.28</v>
      </c>
      <c r="D623" s="6" t="str">
        <f>'Исходные данные'!A625</f>
        <v>01.10.2014</v>
      </c>
      <c r="E623" s="2">
        <f>'Исходные данные'!B625</f>
        <v>1106.07</v>
      </c>
      <c r="F623" s="13">
        <f t="shared" si="81"/>
        <v>1.0819638455217748</v>
      </c>
      <c r="G623" s="13">
        <f t="shared" si="82"/>
        <v>0.17628330339471648</v>
      </c>
      <c r="H623" s="13">
        <f t="shared" si="83"/>
        <v>5.0784054548575592E-4</v>
      </c>
      <c r="I623" s="13">
        <f t="shared" si="87"/>
        <v>7.8777765375971517E-2</v>
      </c>
      <c r="J623" s="19">
        <f t="shared" si="84"/>
        <v>4.000654334068227E-5</v>
      </c>
      <c r="K623" s="13">
        <f t="shared" si="88"/>
        <v>0.95957605155620396</v>
      </c>
      <c r="L623" s="13">
        <f t="shared" si="85"/>
        <v>-4.12637050222645E-2</v>
      </c>
      <c r="M623" s="13">
        <f t="shared" si="89"/>
        <v>1.7026933521644601E-3</v>
      </c>
      <c r="N623" s="19">
        <f t="shared" si="86"/>
        <v>8.6469672075816968E-7</v>
      </c>
    </row>
    <row r="624" spans="1:14" x14ac:dyDescent="0.2">
      <c r="A624" s="5">
        <v>622</v>
      </c>
      <c r="B624" s="2" t="str">
        <f>'Исходные данные'!A874</f>
        <v>30.09.2013</v>
      </c>
      <c r="C624" s="2">
        <f>'Исходные данные'!B874</f>
        <v>1021.26</v>
      </c>
      <c r="D624" s="6" t="str">
        <f>'Исходные данные'!A626</f>
        <v>30.09.2014</v>
      </c>
      <c r="E624" s="2">
        <f>'Исходные данные'!B626</f>
        <v>1107.82</v>
      </c>
      <c r="F624" s="13">
        <f t="shared" si="81"/>
        <v>1.0847580439848814</v>
      </c>
      <c r="G624" s="13">
        <f t="shared" si="82"/>
        <v>0.17579128857232829</v>
      </c>
      <c r="H624" s="13">
        <f t="shared" si="83"/>
        <v>5.0642313912351391E-4</v>
      </c>
      <c r="I624" s="13">
        <f t="shared" si="87"/>
        <v>8.1356961188423879E-2</v>
      </c>
      <c r="J624" s="19">
        <f t="shared" si="84"/>
        <v>4.1201047674591509E-5</v>
      </c>
      <c r="K624" s="13">
        <f t="shared" si="88"/>
        <v>0.96205418050625147</v>
      </c>
      <c r="L624" s="13">
        <f t="shared" si="85"/>
        <v>-3.8684509209812132E-2</v>
      </c>
      <c r="M624" s="13">
        <f t="shared" si="89"/>
        <v>1.4964912528040429E-3</v>
      </c>
      <c r="N624" s="19">
        <f t="shared" si="86"/>
        <v>7.5785779791590338E-7</v>
      </c>
    </row>
    <row r="625" spans="1:14" x14ac:dyDescent="0.2">
      <c r="A625" s="5">
        <v>623</v>
      </c>
      <c r="B625" s="2" t="str">
        <f>'Исходные данные'!A875</f>
        <v>27.09.2013</v>
      </c>
      <c r="C625" s="2">
        <f>'Исходные данные'!B875</f>
        <v>1024.53</v>
      </c>
      <c r="D625" s="6" t="str">
        <f>'Исходные данные'!A627</f>
        <v>29.09.2014</v>
      </c>
      <c r="E625" s="2">
        <f>'Исходные данные'!B627</f>
        <v>1112.3599999999999</v>
      </c>
      <c r="F625" s="13">
        <f t="shared" si="81"/>
        <v>1.085727113896128</v>
      </c>
      <c r="G625" s="13">
        <f t="shared" si="82"/>
        <v>0.17530064698598002</v>
      </c>
      <c r="H625" s="13">
        <f t="shared" si="83"/>
        <v>5.0500968880773909E-4</v>
      </c>
      <c r="I625" s="13">
        <f t="shared" si="87"/>
        <v>8.2249913597814625E-2</v>
      </c>
      <c r="J625" s="19">
        <f t="shared" si="84"/>
        <v>4.1537003270495791E-5</v>
      </c>
      <c r="K625" s="13">
        <f t="shared" si="88"/>
        <v>0.96291363277257691</v>
      </c>
      <c r="L625" s="13">
        <f t="shared" si="85"/>
        <v>-3.77915568004214E-2</v>
      </c>
      <c r="M625" s="13">
        <f t="shared" si="89"/>
        <v>1.4282017653994802E-3</v>
      </c>
      <c r="N625" s="19">
        <f t="shared" si="86"/>
        <v>7.2125572909905511E-7</v>
      </c>
    </row>
    <row r="626" spans="1:14" x14ac:dyDescent="0.2">
      <c r="A626" s="5">
        <v>624</v>
      </c>
      <c r="B626" s="2" t="str">
        <f>'Исходные данные'!A876</f>
        <v>26.09.2013</v>
      </c>
      <c r="C626" s="2">
        <f>'Исходные данные'!B876</f>
        <v>1027.26</v>
      </c>
      <c r="D626" s="6" t="str">
        <f>'Исходные данные'!A628</f>
        <v>26.09.2014</v>
      </c>
      <c r="E626" s="2">
        <f>'Исходные данные'!B628</f>
        <v>1112.46</v>
      </c>
      <c r="F626" s="13">
        <f t="shared" si="81"/>
        <v>1.0829390806611763</v>
      </c>
      <c r="G626" s="13">
        <f t="shared" si="82"/>
        <v>0.17481137480290654</v>
      </c>
      <c r="H626" s="13">
        <f t="shared" si="83"/>
        <v>5.0360018349692305E-4</v>
      </c>
      <c r="I626" s="13">
        <f t="shared" si="87"/>
        <v>7.9678715893035518E-2</v>
      </c>
      <c r="J626" s="19">
        <f t="shared" si="84"/>
        <v>4.0126215944531884E-5</v>
      </c>
      <c r="K626" s="13">
        <f t="shared" si="88"/>
        <v>0.96044097166261877</v>
      </c>
      <c r="L626" s="13">
        <f t="shared" si="85"/>
        <v>-4.0362754505200535E-2</v>
      </c>
      <c r="M626" s="13">
        <f t="shared" si="89"/>
        <v>1.6291519512470895E-3</v>
      </c>
      <c r="N626" s="19">
        <f t="shared" si="86"/>
        <v>8.2044122159240451E-7</v>
      </c>
    </row>
    <row r="627" spans="1:14" x14ac:dyDescent="0.2">
      <c r="A627" s="5">
        <v>625</v>
      </c>
      <c r="B627" s="2" t="str">
        <f>'Исходные данные'!A877</f>
        <v>25.09.2013</v>
      </c>
      <c r="C627" s="2">
        <f>'Исходные данные'!B877</f>
        <v>1025.22</v>
      </c>
      <c r="D627" s="6" t="str">
        <f>'Исходные данные'!A629</f>
        <v>25.09.2014</v>
      </c>
      <c r="E627" s="2">
        <f>'Исходные данные'!B629</f>
        <v>1116.58</v>
      </c>
      <c r="F627" s="13">
        <f t="shared" si="81"/>
        <v>1.0891125807143831</v>
      </c>
      <c r="G627" s="13">
        <f t="shared" si="82"/>
        <v>0.17432346820104028</v>
      </c>
      <c r="H627" s="13">
        <f t="shared" si="83"/>
        <v>5.0219461218037548E-4</v>
      </c>
      <c r="I627" s="13">
        <f t="shared" si="87"/>
        <v>8.5363218510504296E-2</v>
      </c>
      <c r="J627" s="19">
        <f t="shared" si="84"/>
        <v>4.2868948414351357E-5</v>
      </c>
      <c r="K627" s="13">
        <f t="shared" si="88"/>
        <v>0.96591614796343261</v>
      </c>
      <c r="L627" s="13">
        <f t="shared" si="85"/>
        <v>-3.4678251887731749E-2</v>
      </c>
      <c r="M627" s="13">
        <f t="shared" si="89"/>
        <v>1.2025811539889736E-3</v>
      </c>
      <c r="N627" s="19">
        <f t="shared" si="86"/>
        <v>6.0392977624292097E-7</v>
      </c>
    </row>
    <row r="628" spans="1:14" x14ac:dyDescent="0.2">
      <c r="A628" s="5">
        <v>626</v>
      </c>
      <c r="B628" s="2" t="str">
        <f>'Исходные данные'!A878</f>
        <v>24.09.2013</v>
      </c>
      <c r="C628" s="2">
        <f>'Исходные данные'!B878</f>
        <v>1025</v>
      </c>
      <c r="D628" s="6" t="str">
        <f>'Исходные данные'!A630</f>
        <v>24.09.2014</v>
      </c>
      <c r="E628" s="2">
        <f>'Исходные данные'!B630</f>
        <v>1115.01</v>
      </c>
      <c r="F628" s="13">
        <f t="shared" si="81"/>
        <v>1.0878146341463415</v>
      </c>
      <c r="G628" s="13">
        <f t="shared" si="82"/>
        <v>0.17383692336898107</v>
      </c>
      <c r="H628" s="13">
        <f t="shared" si="83"/>
        <v>5.0079296387813682E-4</v>
      </c>
      <c r="I628" s="13">
        <f t="shared" si="87"/>
        <v>8.4170760891358345E-2</v>
      </c>
      <c r="J628" s="19">
        <f t="shared" si="84"/>
        <v>4.2152124818661313E-5</v>
      </c>
      <c r="K628" s="13">
        <f t="shared" si="88"/>
        <v>0.96476502036517942</v>
      </c>
      <c r="L628" s="13">
        <f t="shared" si="85"/>
        <v>-3.5870709506877686E-2</v>
      </c>
      <c r="M628" s="13">
        <f t="shared" si="89"/>
        <v>1.2867078005268083E-3</v>
      </c>
      <c r="N628" s="19">
        <f t="shared" si="86"/>
        <v>6.4437421307093877E-7</v>
      </c>
    </row>
    <row r="629" spans="1:14" x14ac:dyDescent="0.2">
      <c r="A629" s="5">
        <v>627</v>
      </c>
      <c r="B629" s="2" t="str">
        <f>'Исходные данные'!A879</f>
        <v>23.09.2013</v>
      </c>
      <c r="C629" s="2">
        <f>'Исходные данные'!B879</f>
        <v>1025.99</v>
      </c>
      <c r="D629" s="6" t="str">
        <f>'Исходные данные'!A631</f>
        <v>23.09.2014</v>
      </c>
      <c r="E629" s="2">
        <f>'Исходные данные'!B631</f>
        <v>1109.98</v>
      </c>
      <c r="F629" s="13">
        <f t="shared" si="81"/>
        <v>1.0818623963196523</v>
      </c>
      <c r="G629" s="13">
        <f t="shared" si="82"/>
        <v>0.17335173650596672</v>
      </c>
      <c r="H629" s="13">
        <f t="shared" si="83"/>
        <v>4.9939522764089368E-4</v>
      </c>
      <c r="I629" s="13">
        <f t="shared" si="87"/>
        <v>7.8683997031512853E-2</v>
      </c>
      <c r="J629" s="19">
        <f t="shared" si="84"/>
        <v>3.9294412609247767E-5</v>
      </c>
      <c r="K629" s="13">
        <f t="shared" si="88"/>
        <v>0.9594860779168729</v>
      </c>
      <c r="L629" s="13">
        <f t="shared" si="85"/>
        <v>-4.1357473366723137E-2</v>
      </c>
      <c r="M629" s="13">
        <f t="shared" si="89"/>
        <v>1.7104406032792171E-3</v>
      </c>
      <c r="N629" s="19">
        <f t="shared" si="86"/>
        <v>8.5418587444085218E-7</v>
      </c>
    </row>
    <row r="630" spans="1:14" x14ac:dyDescent="0.2">
      <c r="A630" s="5">
        <v>628</v>
      </c>
      <c r="B630" s="2" t="str">
        <f>'Исходные данные'!A880</f>
        <v>20.09.2013</v>
      </c>
      <c r="C630" s="2">
        <f>'Исходные данные'!B880</f>
        <v>1029.17</v>
      </c>
      <c r="D630" s="6" t="str">
        <f>'Исходные данные'!A632</f>
        <v>22.09.2014</v>
      </c>
      <c r="E630" s="2">
        <f>'Исходные данные'!B632</f>
        <v>1110.8900000000001</v>
      </c>
      <c r="F630" s="13">
        <f t="shared" si="81"/>
        <v>1.0794037914047243</v>
      </c>
      <c r="G630" s="13">
        <f t="shared" si="82"/>
        <v>0.17286790382184303</v>
      </c>
      <c r="H630" s="13">
        <f t="shared" si="83"/>
        <v>4.980013925498922E-4</v>
      </c>
      <c r="I630" s="13">
        <f t="shared" si="87"/>
        <v>7.6408843707561611E-2</v>
      </c>
      <c r="J630" s="19">
        <f t="shared" si="84"/>
        <v>3.805171056949275E-5</v>
      </c>
      <c r="K630" s="13">
        <f t="shared" si="88"/>
        <v>0.95730558139994393</v>
      </c>
      <c r="L630" s="13">
        <f t="shared" si="85"/>
        <v>-4.3632626690674393E-2</v>
      </c>
      <c r="M630" s="13">
        <f t="shared" si="89"/>
        <v>1.9038061119277551E-3</v>
      </c>
      <c r="N630" s="19">
        <f t="shared" si="86"/>
        <v>9.4809809488501798E-7</v>
      </c>
    </row>
    <row r="631" spans="1:14" x14ac:dyDescent="0.2">
      <c r="A631" s="5">
        <v>629</v>
      </c>
      <c r="B631" s="2" t="str">
        <f>'Исходные данные'!A881</f>
        <v>19.09.2013</v>
      </c>
      <c r="C631" s="2">
        <f>'Исходные данные'!B881</f>
        <v>1031.51</v>
      </c>
      <c r="D631" s="6" t="str">
        <f>'Исходные данные'!A633</f>
        <v>19.09.2014</v>
      </c>
      <c r="E631" s="2">
        <f>'Исходные данные'!B633</f>
        <v>1114.8699999999999</v>
      </c>
      <c r="F631" s="13">
        <f t="shared" si="81"/>
        <v>1.0808135645800816</v>
      </c>
      <c r="G631" s="13">
        <f t="shared" si="82"/>
        <v>0.17238542153703429</v>
      </c>
      <c r="H631" s="13">
        <f t="shared" si="83"/>
        <v>4.9661144771685349E-4</v>
      </c>
      <c r="I631" s="13">
        <f t="shared" si="87"/>
        <v>7.7714058084800586E-2</v>
      </c>
      <c r="J631" s="19">
        <f t="shared" si="84"/>
        <v>3.859369089344446E-5</v>
      </c>
      <c r="K631" s="13">
        <f t="shared" si="88"/>
        <v>0.95855588618859133</v>
      </c>
      <c r="L631" s="13">
        <f t="shared" si="85"/>
        <v>-4.2327412313435384E-2</v>
      </c>
      <c r="M631" s="13">
        <f t="shared" si="89"/>
        <v>1.7916098331515649E-3</v>
      </c>
      <c r="N631" s="19">
        <f t="shared" si="86"/>
        <v>8.8973395298514892E-7</v>
      </c>
    </row>
    <row r="632" spans="1:14" x14ac:dyDescent="0.2">
      <c r="A632" s="5">
        <v>630</v>
      </c>
      <c r="B632" s="2" t="str">
        <f>'Исходные данные'!A882</f>
        <v>18.09.2013</v>
      </c>
      <c r="C632" s="2">
        <f>'Исходные данные'!B882</f>
        <v>1026.1500000000001</v>
      </c>
      <c r="D632" s="6" t="str">
        <f>'Исходные данные'!A634</f>
        <v>18.09.2014</v>
      </c>
      <c r="E632" s="2">
        <f>'Исходные данные'!B634</f>
        <v>1119.19</v>
      </c>
      <c r="F632" s="13">
        <f t="shared" si="81"/>
        <v>1.0906690055060175</v>
      </c>
      <c r="G632" s="13">
        <f t="shared" si="82"/>
        <v>0.1719042858825138</v>
      </c>
      <c r="H632" s="13">
        <f t="shared" si="83"/>
        <v>4.9522538228388832E-4</v>
      </c>
      <c r="I632" s="13">
        <f t="shared" si="87"/>
        <v>8.6791274482699438E-2</v>
      </c>
      <c r="J632" s="19">
        <f t="shared" si="84"/>
        <v>4.2981242084600712E-5</v>
      </c>
      <c r="K632" s="13">
        <f t="shared" si="88"/>
        <v>0.96729651567376085</v>
      </c>
      <c r="L632" s="13">
        <f t="shared" si="85"/>
        <v>-3.3250195915536532E-2</v>
      </c>
      <c r="M632" s="13">
        <f t="shared" si="89"/>
        <v>1.1055755284215651E-3</v>
      </c>
      <c r="N632" s="19">
        <f t="shared" si="86"/>
        <v>5.4750906370628138E-7</v>
      </c>
    </row>
    <row r="633" spans="1:14" x14ac:dyDescent="0.2">
      <c r="A633" s="5">
        <v>631</v>
      </c>
      <c r="B633" s="2" t="str">
        <f>'Исходные данные'!A883</f>
        <v>17.09.2013</v>
      </c>
      <c r="C633" s="2">
        <f>'Исходные данные'!B883</f>
        <v>1023.91</v>
      </c>
      <c r="D633" s="6" t="str">
        <f>'Исходные данные'!A635</f>
        <v>17.09.2014</v>
      </c>
      <c r="E633" s="2">
        <f>'Исходные данные'!B635</f>
        <v>1117.95</v>
      </c>
      <c r="F633" s="13">
        <f t="shared" si="81"/>
        <v>1.0918440097274176</v>
      </c>
      <c r="G633" s="13">
        <f t="shared" si="82"/>
        <v>0.17142449309977439</v>
      </c>
      <c r="H633" s="13">
        <f t="shared" si="83"/>
        <v>4.938431854234123E-4</v>
      </c>
      <c r="I633" s="13">
        <f t="shared" si="87"/>
        <v>8.786801888396685E-2</v>
      </c>
      <c r="J633" s="19">
        <f t="shared" si="84"/>
        <v>4.3393022342502735E-5</v>
      </c>
      <c r="K633" s="13">
        <f t="shared" si="88"/>
        <v>0.96833860771408142</v>
      </c>
      <c r="L633" s="13">
        <f t="shared" si="85"/>
        <v>-3.2173451514269161E-2</v>
      </c>
      <c r="M633" s="13">
        <f t="shared" si="89"/>
        <v>1.0351309823410312E-3</v>
      </c>
      <c r="N633" s="19">
        <f t="shared" si="86"/>
        <v>5.1119238164976074E-7</v>
      </c>
    </row>
    <row r="634" spans="1:14" x14ac:dyDescent="0.2">
      <c r="A634" s="5">
        <v>632</v>
      </c>
      <c r="B634" s="2" t="str">
        <f>'Исходные данные'!A884</f>
        <v>16.09.2013</v>
      </c>
      <c r="C634" s="2">
        <f>'Исходные данные'!B884</f>
        <v>1021.35</v>
      </c>
      <c r="D634" s="6" t="str">
        <f>'Исходные данные'!A636</f>
        <v>16.09.2014</v>
      </c>
      <c r="E634" s="2">
        <f>'Исходные данные'!B636</f>
        <v>1120.54</v>
      </c>
      <c r="F634" s="13">
        <f t="shared" si="81"/>
        <v>1.097116561413815</v>
      </c>
      <c r="G634" s="13">
        <f t="shared" si="82"/>
        <v>0.17094603944079906</v>
      </c>
      <c r="H634" s="13">
        <f t="shared" si="83"/>
        <v>4.9246484633806156E-4</v>
      </c>
      <c r="I634" s="13">
        <f t="shared" si="87"/>
        <v>9.2685430355676737E-2</v>
      </c>
      <c r="J634" s="19">
        <f t="shared" si="84"/>
        <v>4.5644316217885453E-5</v>
      </c>
      <c r="K634" s="13">
        <f t="shared" si="88"/>
        <v>0.97301474763298912</v>
      </c>
      <c r="L634" s="13">
        <f t="shared" si="85"/>
        <v>-2.7356040042559242E-2</v>
      </c>
      <c r="M634" s="13">
        <f t="shared" si="89"/>
        <v>7.4835292681010694E-4</v>
      </c>
      <c r="N634" s="19">
        <f t="shared" si="86"/>
        <v>3.6853750910817792E-7</v>
      </c>
    </row>
    <row r="635" spans="1:14" x14ac:dyDescent="0.2">
      <c r="A635" s="5">
        <v>633</v>
      </c>
      <c r="B635" s="2" t="str">
        <f>'Исходные данные'!A885</f>
        <v>13.09.2013</v>
      </c>
      <c r="C635" s="2">
        <f>'Исходные данные'!B885</f>
        <v>1018.44</v>
      </c>
      <c r="D635" s="6" t="str">
        <f>'Исходные данные'!A637</f>
        <v>15.09.2014</v>
      </c>
      <c r="E635" s="2">
        <f>'Исходные данные'!B637</f>
        <v>1114.07</v>
      </c>
      <c r="F635" s="13">
        <f t="shared" si="81"/>
        <v>1.0938985114488824</v>
      </c>
      <c r="G635" s="13">
        <f t="shared" si="82"/>
        <v>0.17046892116803167</v>
      </c>
      <c r="H635" s="13">
        <f t="shared" si="83"/>
        <v>4.9109035426060774E-4</v>
      </c>
      <c r="I635" s="13">
        <f t="shared" si="87"/>
        <v>8.9747931368280895E-2</v>
      </c>
      <c r="J635" s="19">
        <f t="shared" si="84"/>
        <v>4.4074343409805772E-5</v>
      </c>
      <c r="K635" s="13">
        <f t="shared" si="88"/>
        <v>0.97016071171317386</v>
      </c>
      <c r="L635" s="13">
        <f t="shared" si="85"/>
        <v>-3.0293539029955095E-2</v>
      </c>
      <c r="M635" s="13">
        <f t="shared" si="89"/>
        <v>9.176985069594152E-4</v>
      </c>
      <c r="N635" s="19">
        <f t="shared" si="86"/>
        <v>4.5067288488712998E-7</v>
      </c>
    </row>
    <row r="636" spans="1:14" x14ac:dyDescent="0.2">
      <c r="A636" s="5">
        <v>634</v>
      </c>
      <c r="B636" s="2" t="str">
        <f>'Исходные данные'!A886</f>
        <v>12.09.2013</v>
      </c>
      <c r="C636" s="2">
        <f>'Исходные данные'!B886</f>
        <v>1018.62</v>
      </c>
      <c r="D636" s="6" t="str">
        <f>'Исходные данные'!A638</f>
        <v>12.09.2014</v>
      </c>
      <c r="E636" s="2">
        <f>'Исходные данные'!B638</f>
        <v>1116.76</v>
      </c>
      <c r="F636" s="13">
        <f t="shared" si="81"/>
        <v>1.0963460367948794</v>
      </c>
      <c r="G636" s="13">
        <f t="shared" si="82"/>
        <v>0.1699931345543477</v>
      </c>
      <c r="H636" s="13">
        <f t="shared" si="83"/>
        <v>4.8971969845387449E-4</v>
      </c>
      <c r="I636" s="13">
        <f t="shared" si="87"/>
        <v>9.1982865697169333E-2</v>
      </c>
      <c r="J636" s="19">
        <f t="shared" si="84"/>
        <v>4.5045821252140999E-5</v>
      </c>
      <c r="K636" s="13">
        <f t="shared" si="88"/>
        <v>0.97233138194149649</v>
      </c>
      <c r="L636" s="13">
        <f t="shared" si="85"/>
        <v>-2.8058604701066622E-2</v>
      </c>
      <c r="M636" s="13">
        <f t="shared" si="89"/>
        <v>7.8728529777072028E-4</v>
      </c>
      <c r="N636" s="19">
        <f t="shared" si="86"/>
        <v>3.8554911862144593E-7</v>
      </c>
    </row>
    <row r="637" spans="1:14" x14ac:dyDescent="0.2">
      <c r="A637" s="5">
        <v>635</v>
      </c>
      <c r="B637" s="2" t="str">
        <f>'Исходные данные'!A887</f>
        <v>11.09.2013</v>
      </c>
      <c r="C637" s="2">
        <f>'Исходные данные'!B887</f>
        <v>1018.71</v>
      </c>
      <c r="D637" s="6" t="str">
        <f>'Исходные данные'!A639</f>
        <v>11.09.2014</v>
      </c>
      <c r="E637" s="2">
        <f>'Исходные данные'!B639</f>
        <v>1115.28</v>
      </c>
      <c r="F637" s="13">
        <f t="shared" si="81"/>
        <v>1.0947963601024824</v>
      </c>
      <c r="G637" s="13">
        <f t="shared" si="82"/>
        <v>0.16951867588302538</v>
      </c>
      <c r="H637" s="13">
        <f t="shared" si="83"/>
        <v>4.8835286821065371E-4</v>
      </c>
      <c r="I637" s="13">
        <f t="shared" si="87"/>
        <v>9.0568373464284258E-2</v>
      </c>
      <c r="J637" s="19">
        <f t="shared" si="84"/>
        <v>4.4229324950456875E-5</v>
      </c>
      <c r="K637" s="13">
        <f t="shared" si="88"/>
        <v>0.97095699901009458</v>
      </c>
      <c r="L637" s="13">
        <f t="shared" si="85"/>
        <v>-2.9473096933951788E-2</v>
      </c>
      <c r="M637" s="13">
        <f t="shared" si="89"/>
        <v>8.6866344287812077E-4</v>
      </c>
      <c r="N637" s="19">
        <f t="shared" si="86"/>
        <v>4.2421428383927162E-7</v>
      </c>
    </row>
    <row r="638" spans="1:14" x14ac:dyDescent="0.2">
      <c r="A638" s="5">
        <v>636</v>
      </c>
      <c r="B638" s="2" t="str">
        <f>'Исходные данные'!A888</f>
        <v>10.09.2013</v>
      </c>
      <c r="C638" s="2">
        <f>'Исходные данные'!B888</f>
        <v>1018.05</v>
      </c>
      <c r="D638" s="6" t="str">
        <f>'Исходные данные'!A640</f>
        <v>10.09.2014</v>
      </c>
      <c r="E638" s="2">
        <f>'Исходные данные'!B640</f>
        <v>1117.42</v>
      </c>
      <c r="F638" s="13">
        <f t="shared" si="81"/>
        <v>1.0976081724866167</v>
      </c>
      <c r="G638" s="13">
        <f t="shared" si="82"/>
        <v>0.16904554144771641</v>
      </c>
      <c r="H638" s="13">
        <f t="shared" si="83"/>
        <v>4.8698985285362128E-4</v>
      </c>
      <c r="I638" s="13">
        <f t="shared" si="87"/>
        <v>9.3133423740387133E-2</v>
      </c>
      <c r="J638" s="19">
        <f t="shared" si="84"/>
        <v>4.5355032323085088E-5</v>
      </c>
      <c r="K638" s="13">
        <f t="shared" si="88"/>
        <v>0.97345074945882915</v>
      </c>
      <c r="L638" s="13">
        <f t="shared" si="85"/>
        <v>-2.6908046657848843E-2</v>
      </c>
      <c r="M638" s="13">
        <f t="shared" si="89"/>
        <v>7.2404297494097251E-4</v>
      </c>
      <c r="N638" s="19">
        <f t="shared" si="86"/>
        <v>3.5260158182620238E-7</v>
      </c>
    </row>
    <row r="639" spans="1:14" x14ac:dyDescent="0.2">
      <c r="A639" s="5">
        <v>637</v>
      </c>
      <c r="B639" s="2" t="str">
        <f>'Исходные данные'!A889</f>
        <v>09.09.2013</v>
      </c>
      <c r="C639" s="2">
        <f>'Исходные данные'!B889</f>
        <v>1016.76</v>
      </c>
      <c r="D639" s="6" t="str">
        <f>'Исходные данные'!A641</f>
        <v>09.09.2014</v>
      </c>
      <c r="E639" s="2">
        <f>'Исходные данные'!B641</f>
        <v>1120.82</v>
      </c>
      <c r="F639" s="13">
        <f t="shared" si="81"/>
        <v>1.102344702781384</v>
      </c>
      <c r="G639" s="13">
        <f t="shared" si="82"/>
        <v>0.16857372755241706</v>
      </c>
      <c r="H639" s="13">
        <f t="shared" si="83"/>
        <v>4.8563064173525421E-4</v>
      </c>
      <c r="I639" s="13">
        <f t="shared" si="87"/>
        <v>9.7439459262074216E-2</v>
      </c>
      <c r="J639" s="19">
        <f t="shared" si="84"/>
        <v>4.7319587131777264E-5</v>
      </c>
      <c r="K639" s="13">
        <f t="shared" si="88"/>
        <v>0.97765150076594631</v>
      </c>
      <c r="L639" s="13">
        <f t="shared" si="85"/>
        <v>-2.2602011136161781E-2</v>
      </c>
      <c r="M639" s="13">
        <f t="shared" si="89"/>
        <v>5.1085090739918311E-4</v>
      </c>
      <c r="N639" s="19">
        <f t="shared" si="86"/>
        <v>2.480848539913022E-7</v>
      </c>
    </row>
    <row r="640" spans="1:14" x14ac:dyDescent="0.2">
      <c r="A640" s="5">
        <v>638</v>
      </c>
      <c r="B640" s="2" t="str">
        <f>'Исходные данные'!A890</f>
        <v>06.09.2013</v>
      </c>
      <c r="C640" s="2">
        <f>'Исходные данные'!B890</f>
        <v>1013.54</v>
      </c>
      <c r="D640" s="6" t="str">
        <f>'Исходные данные'!A642</f>
        <v>08.09.2014</v>
      </c>
      <c r="E640" s="2">
        <f>'Исходные данные'!B642</f>
        <v>1120.5899999999999</v>
      </c>
      <c r="F640" s="13">
        <f t="shared" si="81"/>
        <v>1.1056199064664443</v>
      </c>
      <c r="G640" s="13">
        <f t="shared" si="82"/>
        <v>0.16810323051143919</v>
      </c>
      <c r="H640" s="13">
        <f t="shared" si="83"/>
        <v>4.8427522423774658E-4</v>
      </c>
      <c r="I640" s="13">
        <f t="shared" si="87"/>
        <v>0.10040617899439901</v>
      </c>
      <c r="J640" s="19">
        <f t="shared" si="84"/>
        <v>4.8624224847367898E-5</v>
      </c>
      <c r="K640" s="13">
        <f t="shared" si="88"/>
        <v>0.98055622538605303</v>
      </c>
      <c r="L640" s="13">
        <f t="shared" si="85"/>
        <v>-1.9635291403837029E-2</v>
      </c>
      <c r="M640" s="13">
        <f t="shared" si="89"/>
        <v>3.8554466851359797E-4</v>
      </c>
      <c r="N640" s="19">
        <f t="shared" si="86"/>
        <v>1.8670973079809033E-7</v>
      </c>
    </row>
    <row r="641" spans="1:14" x14ac:dyDescent="0.2">
      <c r="A641" s="5">
        <v>639</v>
      </c>
      <c r="B641" s="2" t="str">
        <f>'Исходные данные'!A891</f>
        <v>05.09.2013</v>
      </c>
      <c r="C641" s="2">
        <f>'Исходные данные'!B891</f>
        <v>1007.02</v>
      </c>
      <c r="D641" s="6" t="str">
        <f>'Исходные данные'!A643</f>
        <v>05.09.2014</v>
      </c>
      <c r="E641" s="2">
        <f>'Исходные данные'!B643</f>
        <v>1119.8599999999999</v>
      </c>
      <c r="F641" s="13">
        <f t="shared" si="81"/>
        <v>1.1120533852356458</v>
      </c>
      <c r="G641" s="13">
        <f t="shared" si="82"/>
        <v>0.16763404664938189</v>
      </c>
      <c r="H641" s="13">
        <f t="shared" si="83"/>
        <v>4.8292358977292848E-4</v>
      </c>
      <c r="I641" s="13">
        <f t="shared" si="87"/>
        <v>0.10620820298146567</v>
      </c>
      <c r="J641" s="19">
        <f t="shared" si="84"/>
        <v>5.1290446647141248E-5</v>
      </c>
      <c r="K641" s="13">
        <f t="shared" si="88"/>
        <v>0.9862619725611298</v>
      </c>
      <c r="L641" s="13">
        <f t="shared" si="85"/>
        <v>-1.3833267416770359E-2</v>
      </c>
      <c r="M641" s="13">
        <f t="shared" si="89"/>
        <v>1.9135928742388159E-4</v>
      </c>
      <c r="N641" s="19">
        <f t="shared" si="86"/>
        <v>9.2411914019130503E-8</v>
      </c>
    </row>
    <row r="642" spans="1:14" x14ac:dyDescent="0.2">
      <c r="A642" s="5">
        <v>640</v>
      </c>
      <c r="B642" s="2" t="str">
        <f>'Исходные данные'!A892</f>
        <v>04.09.2013</v>
      </c>
      <c r="C642" s="2">
        <f>'Исходные данные'!B892</f>
        <v>1000.72</v>
      </c>
      <c r="D642" s="6" t="str">
        <f>'Исходные данные'!A644</f>
        <v>04.09.2014</v>
      </c>
      <c r="E642" s="2">
        <f>'Исходные данные'!B644</f>
        <v>1114.99</v>
      </c>
      <c r="F642" s="13">
        <f t="shared" ref="F642:F705" si="90">E642/C642</f>
        <v>1.1141877847949475</v>
      </c>
      <c r="G642" s="13">
        <f t="shared" ref="G642:G705" si="91">1/POWER(2,A642/248)</f>
        <v>0.16716617230110212</v>
      </c>
      <c r="H642" s="13">
        <f t="shared" ref="H642:H705" si="92">G642/SUM(G$2:G$1242)</f>
        <v>4.8157572778218069E-4</v>
      </c>
      <c r="I642" s="13">
        <f t="shared" si="87"/>
        <v>0.10812569533764942</v>
      </c>
      <c r="J642" s="19">
        <f t="shared" ref="J642:J705" si="93">H642*I642</f>
        <v>5.2070710424182862E-5</v>
      </c>
      <c r="K642" s="13">
        <f t="shared" si="88"/>
        <v>0.98815493664679233</v>
      </c>
      <c r="L642" s="13">
        <f t="shared" ref="L642:L705" si="94">LN(K642)</f>
        <v>-1.1915775060586626E-2</v>
      </c>
      <c r="M642" s="13">
        <f t="shared" si="89"/>
        <v>1.4198569529449916E-4</v>
      </c>
      <c r="N642" s="19">
        <f t="shared" ref="N642:N705" si="95">M642*H642</f>
        <v>6.837686454610738E-8</v>
      </c>
    </row>
    <row r="643" spans="1:14" x14ac:dyDescent="0.2">
      <c r="A643" s="5">
        <v>641</v>
      </c>
      <c r="B643" s="2" t="str">
        <f>'Исходные данные'!A893</f>
        <v>03.09.2013</v>
      </c>
      <c r="C643" s="2">
        <f>'Исходные данные'!B893</f>
        <v>1001.3</v>
      </c>
      <c r="D643" s="6" t="str">
        <f>'Исходные данные'!A645</f>
        <v>03.09.2014</v>
      </c>
      <c r="E643" s="2">
        <f>'Исходные данные'!B645</f>
        <v>1112.24</v>
      </c>
      <c r="F643" s="13">
        <f t="shared" si="90"/>
        <v>1.1107959652451813</v>
      </c>
      <c r="G643" s="13">
        <f t="shared" si="91"/>
        <v>0.16669960381168675</v>
      </c>
      <c r="H643" s="13">
        <f t="shared" si="92"/>
        <v>4.8023162773635488E-4</v>
      </c>
      <c r="I643" s="13">
        <f t="shared" ref="I643:I706" si="96">LN(F643)</f>
        <v>0.10507684414753082</v>
      </c>
      <c r="J643" s="19">
        <f t="shared" si="93"/>
        <v>5.0461223902368004E-5</v>
      </c>
      <c r="K643" s="13">
        <f t="shared" ref="K643:K706" si="97">F643/GEOMEAN(F$2:F$1242)</f>
        <v>0.98514678732218508</v>
      </c>
      <c r="L643" s="13">
        <f t="shared" si="94"/>
        <v>-1.496462625070522E-2</v>
      </c>
      <c r="M643" s="13">
        <f t="shared" ref="M643:M706" si="98">POWER(L643-AVERAGE(L$2:L$1242),2)</f>
        <v>2.2394003882329698E-4</v>
      </c>
      <c r="N643" s="19">
        <f t="shared" si="95"/>
        <v>1.0754308935945441E-7</v>
      </c>
    </row>
    <row r="644" spans="1:14" x14ac:dyDescent="0.2">
      <c r="A644" s="5">
        <v>642</v>
      </c>
      <c r="B644" s="2" t="str">
        <f>'Исходные данные'!A894</f>
        <v>02.09.2013</v>
      </c>
      <c r="C644" s="2">
        <f>'Исходные данные'!B894</f>
        <v>1000.75</v>
      </c>
      <c r="D644" s="6" t="str">
        <f>'Исходные данные'!A646</f>
        <v>02.09.2014</v>
      </c>
      <c r="E644" s="2">
        <f>'Исходные данные'!B646</f>
        <v>1099.57</v>
      </c>
      <c r="F644" s="13">
        <f t="shared" si="90"/>
        <v>1.0987459405445914</v>
      </c>
      <c r="G644" s="13">
        <f t="shared" si="91"/>
        <v>0.1662343375364233</v>
      </c>
      <c r="H644" s="13">
        <f t="shared" si="92"/>
        <v>4.7889127913568874E-4</v>
      </c>
      <c r="I644" s="13">
        <f t="shared" si="96"/>
        <v>9.4169475397993571E-2</v>
      </c>
      <c r="J644" s="19">
        <f t="shared" si="93"/>
        <v>4.5096940528881912E-5</v>
      </c>
      <c r="K644" s="13">
        <f t="shared" si="97"/>
        <v>0.9744598173543757</v>
      </c>
      <c r="L644" s="13">
        <f t="shared" si="94"/>
        <v>-2.5871995000242433E-2</v>
      </c>
      <c r="M644" s="13">
        <f t="shared" si="98"/>
        <v>6.6936012529257159E-4</v>
      </c>
      <c r="N644" s="19">
        <f t="shared" si="95"/>
        <v>3.205507266037845E-7</v>
      </c>
    </row>
    <row r="645" spans="1:14" x14ac:dyDescent="0.2">
      <c r="A645" s="5">
        <v>643</v>
      </c>
      <c r="B645" s="2" t="str">
        <f>'Исходные данные'!A895</f>
        <v>30.08.2013</v>
      </c>
      <c r="C645" s="2">
        <f>'Исходные данные'!B895</f>
        <v>995.05</v>
      </c>
      <c r="D645" s="6" t="str">
        <f>'Исходные данные'!A647</f>
        <v>01.09.2014</v>
      </c>
      <c r="E645" s="2">
        <f>'Исходные данные'!B647</f>
        <v>1100.78</v>
      </c>
      <c r="F645" s="13">
        <f t="shared" si="90"/>
        <v>1.1062559670368324</v>
      </c>
      <c r="G645" s="13">
        <f t="shared" si="91"/>
        <v>0.16577036984077234</v>
      </c>
      <c r="H645" s="13">
        <f t="shared" si="92"/>
        <v>4.7755467150972672E-4</v>
      </c>
      <c r="I645" s="13">
        <f t="shared" si="96"/>
        <v>0.10098131125705491</v>
      </c>
      <c r="J645" s="19">
        <f t="shared" si="93"/>
        <v>4.8224096925984326E-5</v>
      </c>
      <c r="K645" s="13">
        <f t="shared" si="97"/>
        <v>0.98112033711049729</v>
      </c>
      <c r="L645" s="13">
        <f t="shared" si="94"/>
        <v>-1.9060159141181109E-2</v>
      </c>
      <c r="M645" s="13">
        <f t="shared" si="98"/>
        <v>3.6328966648715137E-4</v>
      </c>
      <c r="N645" s="19">
        <f t="shared" si="95"/>
        <v>1.7349067734214974E-7</v>
      </c>
    </row>
    <row r="646" spans="1:14" x14ac:dyDescent="0.2">
      <c r="A646" s="5">
        <v>644</v>
      </c>
      <c r="B646" s="2" t="str">
        <f>'Исходные данные'!A896</f>
        <v>29.08.2013</v>
      </c>
      <c r="C646" s="2">
        <f>'Исходные данные'!B896</f>
        <v>1001.16</v>
      </c>
      <c r="D646" s="6" t="str">
        <f>'Исходные данные'!A648</f>
        <v>29.08.2014</v>
      </c>
      <c r="E646" s="2">
        <f>'Исходные данные'!B648</f>
        <v>1102.3900000000001</v>
      </c>
      <c r="F646" s="13">
        <f t="shared" si="90"/>
        <v>1.1011127092572617</v>
      </c>
      <c r="G646" s="13">
        <f t="shared" si="91"/>
        <v>0.16530769710033816</v>
      </c>
      <c r="H646" s="13">
        <f t="shared" si="92"/>
        <v>4.7622179441723559E-4</v>
      </c>
      <c r="I646" s="13">
        <f t="shared" si="96"/>
        <v>9.6321222398706219E-2</v>
      </c>
      <c r="J646" s="19">
        <f t="shared" si="93"/>
        <v>4.5870265371173501E-5</v>
      </c>
      <c r="K646" s="13">
        <f t="shared" si="97"/>
        <v>0.97655886584444396</v>
      </c>
      <c r="L646" s="13">
        <f t="shared" si="94"/>
        <v>-2.3720247999529764E-2</v>
      </c>
      <c r="M646" s="13">
        <f t="shared" si="98"/>
        <v>5.6265016515919778E-4</v>
      </c>
      <c r="N646" s="19">
        <f t="shared" si="95"/>
        <v>2.6794627128126712E-7</v>
      </c>
    </row>
    <row r="647" spans="1:14" x14ac:dyDescent="0.2">
      <c r="A647" s="5">
        <v>645</v>
      </c>
      <c r="B647" s="2" t="str">
        <f>'Исходные данные'!A897</f>
        <v>28.08.2013</v>
      </c>
      <c r="C647" s="2">
        <f>'Исходные данные'!B897</f>
        <v>996.26</v>
      </c>
      <c r="D647" s="6" t="str">
        <f>'Исходные данные'!A649</f>
        <v>28.08.2014</v>
      </c>
      <c r="E647" s="2">
        <f>'Исходные данные'!B649</f>
        <v>1105.43</v>
      </c>
      <c r="F647" s="13">
        <f t="shared" si="90"/>
        <v>1.1095798285588101</v>
      </c>
      <c r="G647" s="13">
        <f t="shared" si="91"/>
        <v>0.16484631570084113</v>
      </c>
      <c r="H647" s="13">
        <f t="shared" si="92"/>
        <v>4.7489263744612462E-4</v>
      </c>
      <c r="I647" s="13">
        <f t="shared" si="96"/>
        <v>0.10398141083270554</v>
      </c>
      <c r="J647" s="19">
        <f t="shared" si="93"/>
        <v>4.9380006435712564E-5</v>
      </c>
      <c r="K647" s="13">
        <f t="shared" si="97"/>
        <v>0.9840682155709285</v>
      </c>
      <c r="L647" s="13">
        <f t="shared" si="94"/>
        <v>-1.6060059565530495E-2</v>
      </c>
      <c r="M647" s="13">
        <f t="shared" si="98"/>
        <v>2.5792551324838888E-4</v>
      </c>
      <c r="N647" s="19">
        <f t="shared" si="95"/>
        <v>1.2248692725117275E-7</v>
      </c>
    </row>
    <row r="648" spans="1:14" x14ac:dyDescent="0.2">
      <c r="A648" s="5">
        <v>646</v>
      </c>
      <c r="B648" s="2" t="str">
        <f>'Исходные данные'!A898</f>
        <v>27.08.2013</v>
      </c>
      <c r="C648" s="2">
        <f>'Исходные данные'!B898</f>
        <v>1000.78</v>
      </c>
      <c r="D648" s="6" t="str">
        <f>'Исходные данные'!A650</f>
        <v>27.08.2014</v>
      </c>
      <c r="E648" s="2">
        <f>'Исходные данные'!B650</f>
        <v>1112.54</v>
      </c>
      <c r="F648" s="13">
        <f t="shared" si="90"/>
        <v>1.1116728951417894</v>
      </c>
      <c r="G648" s="13">
        <f t="shared" si="91"/>
        <v>0.16438622203808911</v>
      </c>
      <c r="H648" s="13">
        <f t="shared" si="92"/>
        <v>4.7356719021336344E-4</v>
      </c>
      <c r="I648" s="13">
        <f t="shared" si="96"/>
        <v>0.1058659935099789</v>
      </c>
      <c r="J648" s="19">
        <f t="shared" si="93"/>
        <v>5.0134661085666879E-5</v>
      </c>
      <c r="K648" s="13">
        <f t="shared" si="97"/>
        <v>0.9859245221154147</v>
      </c>
      <c r="L648" s="13">
        <f t="shared" si="94"/>
        <v>-1.4175476888257078E-2</v>
      </c>
      <c r="M648" s="13">
        <f t="shared" si="98"/>
        <v>2.0094414500951171E-4</v>
      </c>
      <c r="N648" s="19">
        <f t="shared" si="95"/>
        <v>9.5160554141981116E-8</v>
      </c>
    </row>
    <row r="649" spans="1:14" x14ac:dyDescent="0.2">
      <c r="A649" s="5">
        <v>647</v>
      </c>
      <c r="B649" s="2" t="str">
        <f>'Исходные данные'!A899</f>
        <v>26.08.2013</v>
      </c>
      <c r="C649" s="2">
        <f>'Исходные данные'!B899</f>
        <v>1003.35</v>
      </c>
      <c r="D649" s="6" t="str">
        <f>'Исходные данные'!A651</f>
        <v>26.08.2014</v>
      </c>
      <c r="E649" s="2">
        <f>'Исходные данные'!B651</f>
        <v>1112.03</v>
      </c>
      <c r="F649" s="13">
        <f t="shared" si="90"/>
        <v>1.1083171375890766</v>
      </c>
      <c r="G649" s="13">
        <f t="shared" si="91"/>
        <v>0.16392741251794968</v>
      </c>
      <c r="H649" s="13">
        <f t="shared" si="92"/>
        <v>4.7224544236490186E-4</v>
      </c>
      <c r="I649" s="13">
        <f t="shared" si="96"/>
        <v>0.10284277263135616</v>
      </c>
      <c r="J649" s="19">
        <f t="shared" si="93"/>
        <v>4.8567030655327815E-5</v>
      </c>
      <c r="K649" s="13">
        <f t="shared" si="97"/>
        <v>0.98294835558661608</v>
      </c>
      <c r="L649" s="13">
        <f t="shared" si="94"/>
        <v>-1.7198697766879913E-2</v>
      </c>
      <c r="M649" s="13">
        <f t="shared" si="98"/>
        <v>2.9579520487648151E-4</v>
      </c>
      <c r="N649" s="19">
        <f t="shared" si="95"/>
        <v>1.3968793737631078E-7</v>
      </c>
    </row>
    <row r="650" spans="1:14" x14ac:dyDescent="0.2">
      <c r="A650" s="5">
        <v>648</v>
      </c>
      <c r="B650" s="2" t="str">
        <f>'Исходные данные'!A900</f>
        <v>23.08.2013</v>
      </c>
      <c r="C650" s="2">
        <f>'Исходные данные'!B900</f>
        <v>1003.99</v>
      </c>
      <c r="D650" s="6" t="str">
        <f>'Исходные данные'!A652</f>
        <v>25.08.2014</v>
      </c>
      <c r="E650" s="2">
        <f>'Исходные данные'!B652</f>
        <v>1112.4100000000001</v>
      </c>
      <c r="F650" s="13">
        <f t="shared" si="90"/>
        <v>1.1079891233976435</v>
      </c>
      <c r="G650" s="13">
        <f t="shared" si="91"/>
        <v>0.16346988355632155</v>
      </c>
      <c r="H650" s="13">
        <f t="shared" si="92"/>
        <v>4.7092738357558763E-4</v>
      </c>
      <c r="I650" s="13">
        <f t="shared" si="96"/>
        <v>0.10254677184879107</v>
      </c>
      <c r="J650" s="19">
        <f t="shared" si="93"/>
        <v>4.8292082960873906E-5</v>
      </c>
      <c r="K650" s="13">
        <f t="shared" si="97"/>
        <v>0.9826574451611223</v>
      </c>
      <c r="L650" s="13">
        <f t="shared" si="94"/>
        <v>-1.7494698549444927E-2</v>
      </c>
      <c r="M650" s="13">
        <f t="shared" si="98"/>
        <v>3.060644773359519E-4</v>
      </c>
      <c r="N650" s="19">
        <f t="shared" si="95"/>
        <v>1.4413414351724956E-7</v>
      </c>
    </row>
    <row r="651" spans="1:14" x14ac:dyDescent="0.2">
      <c r="A651" s="5">
        <v>649</v>
      </c>
      <c r="B651" s="2" t="str">
        <f>'Исходные данные'!A901</f>
        <v>22.08.2013</v>
      </c>
      <c r="C651" s="2">
        <f>'Исходные данные'!B901</f>
        <v>1001.09</v>
      </c>
      <c r="D651" s="6" t="str">
        <f>'Исходные данные'!A653</f>
        <v>22.08.2014</v>
      </c>
      <c r="E651" s="2">
        <f>'Исходные данные'!B653</f>
        <v>1108.94</v>
      </c>
      <c r="F651" s="13">
        <f t="shared" si="90"/>
        <v>1.1077325714970683</v>
      </c>
      <c r="G651" s="13">
        <f t="shared" si="91"/>
        <v>0.16301363157910684</v>
      </c>
      <c r="H651" s="13">
        <f t="shared" si="92"/>
        <v>4.6961300354908634E-4</v>
      </c>
      <c r="I651" s="13">
        <f t="shared" si="96"/>
        <v>0.1023151977279862</v>
      </c>
      <c r="J651" s="19">
        <f t="shared" si="93"/>
        <v>4.804854731375825E-5</v>
      </c>
      <c r="K651" s="13">
        <f t="shared" si="97"/>
        <v>0.98242991347344877</v>
      </c>
      <c r="L651" s="13">
        <f t="shared" si="94"/>
        <v>-1.772627267024986E-2</v>
      </c>
      <c r="M651" s="13">
        <f t="shared" si="98"/>
        <v>3.1422074278004861E-4</v>
      </c>
      <c r="N651" s="19">
        <f t="shared" si="95"/>
        <v>1.4756214679436352E-7</v>
      </c>
    </row>
    <row r="652" spans="1:14" x14ac:dyDescent="0.2">
      <c r="A652" s="5">
        <v>650</v>
      </c>
      <c r="B652" s="2" t="str">
        <f>'Исходные данные'!A902</f>
        <v>21.08.2013</v>
      </c>
      <c r="C652" s="2">
        <f>'Исходные данные'!B902</f>
        <v>999.72</v>
      </c>
      <c r="D652" s="6" t="str">
        <f>'Исходные данные'!A654</f>
        <v>21.08.2014</v>
      </c>
      <c r="E652" s="2">
        <f>'Исходные данные'!B654</f>
        <v>1114.06</v>
      </c>
      <c r="F652" s="13">
        <f t="shared" si="90"/>
        <v>1.1143720241667665</v>
      </c>
      <c r="G652" s="13">
        <f t="shared" si="91"/>
        <v>0.16255865302218331</v>
      </c>
      <c r="H652" s="13">
        <f t="shared" si="92"/>
        <v>4.683022920178019E-4</v>
      </c>
      <c r="I652" s="13">
        <f t="shared" si="96"/>
        <v>0.10829103922610855</v>
      </c>
      <c r="J652" s="19">
        <f t="shared" si="93"/>
        <v>5.071294187457633E-5</v>
      </c>
      <c r="K652" s="13">
        <f t="shared" si="97"/>
        <v>0.98831833553454906</v>
      </c>
      <c r="L652" s="13">
        <f t="shared" si="94"/>
        <v>-1.1750431172127502E-2</v>
      </c>
      <c r="M652" s="13">
        <f t="shared" si="98"/>
        <v>1.3807263273090664E-4</v>
      </c>
      <c r="N652" s="19">
        <f t="shared" si="95"/>
        <v>6.4659730372815753E-8</v>
      </c>
    </row>
    <row r="653" spans="1:14" x14ac:dyDescent="0.2">
      <c r="A653" s="5">
        <v>651</v>
      </c>
      <c r="B653" s="2" t="str">
        <f>'Исходные данные'!A903</f>
        <v>20.08.2013</v>
      </c>
      <c r="C653" s="2">
        <f>'Исходные данные'!B903</f>
        <v>998.4</v>
      </c>
      <c r="D653" s="6" t="str">
        <f>'Исходные данные'!A655</f>
        <v>20.08.2014</v>
      </c>
      <c r="E653" s="2">
        <f>'Исходные данные'!B655</f>
        <v>1107.04</v>
      </c>
      <c r="F653" s="13">
        <f t="shared" si="90"/>
        <v>1.1088141025641025</v>
      </c>
      <c r="G653" s="13">
        <f t="shared" si="91"/>
        <v>0.16210494433137621</v>
      </c>
      <c r="H653" s="13">
        <f t="shared" si="92"/>
        <v>4.6699523874279495E-4</v>
      </c>
      <c r="I653" s="13">
        <f t="shared" si="96"/>
        <v>0.10329106813533767</v>
      </c>
      <c r="J653" s="19">
        <f t="shared" si="93"/>
        <v>4.8236437023860314E-5</v>
      </c>
      <c r="K653" s="13">
        <f t="shared" si="97"/>
        <v>0.98338910570083748</v>
      </c>
      <c r="L653" s="13">
        <f t="shared" si="94"/>
        <v>-1.6750402262898374E-2</v>
      </c>
      <c r="M653" s="13">
        <f t="shared" si="98"/>
        <v>2.8057597596891238E-4</v>
      </c>
      <c r="N653" s="19">
        <f t="shared" si="95"/>
        <v>1.3102764488309493E-7</v>
      </c>
    </row>
    <row r="654" spans="1:14" x14ac:dyDescent="0.2">
      <c r="A654" s="5">
        <v>652</v>
      </c>
      <c r="B654" s="2" t="str">
        <f>'Исходные данные'!A904</f>
        <v>19.08.2013</v>
      </c>
      <c r="C654" s="2">
        <f>'Исходные данные'!B904</f>
        <v>1001.2</v>
      </c>
      <c r="D654" s="6" t="str">
        <f>'Исходные данные'!A656</f>
        <v>19.08.2014</v>
      </c>
      <c r="E654" s="2">
        <f>'Исходные данные'!B656</f>
        <v>1103.1500000000001</v>
      </c>
      <c r="F654" s="13">
        <f t="shared" si="90"/>
        <v>1.1018278066320415</v>
      </c>
      <c r="G654" s="13">
        <f t="shared" si="91"/>
        <v>0.16165250196243075</v>
      </c>
      <c r="H654" s="13">
        <f t="shared" si="92"/>
        <v>4.6569183351370387E-4</v>
      </c>
      <c r="I654" s="13">
        <f t="shared" si="96"/>
        <v>9.6970443196761402E-2</v>
      </c>
      <c r="J654" s="19">
        <f t="shared" si="93"/>
        <v>4.5158343488936286E-5</v>
      </c>
      <c r="K654" s="13">
        <f t="shared" si="97"/>
        <v>0.97719307401896804</v>
      </c>
      <c r="L654" s="13">
        <f t="shared" si="94"/>
        <v>-2.3071027201474578E-2</v>
      </c>
      <c r="M654" s="13">
        <f t="shared" si="98"/>
        <v>5.3227229613118183E-4</v>
      </c>
      <c r="N654" s="19">
        <f t="shared" si="95"/>
        <v>2.4787486151387923E-7</v>
      </c>
    </row>
    <row r="655" spans="1:14" x14ac:dyDescent="0.2">
      <c r="A655" s="5">
        <v>653</v>
      </c>
      <c r="B655" s="2" t="str">
        <f>'Исходные данные'!A905</f>
        <v>16.08.2013</v>
      </c>
      <c r="C655" s="2">
        <f>'Исходные данные'!B905</f>
        <v>1001.31</v>
      </c>
      <c r="D655" s="6" t="str">
        <f>'Исходные данные'!A657</f>
        <v>18.08.2014</v>
      </c>
      <c r="E655" s="2">
        <f>'Исходные данные'!B657</f>
        <v>1099.0999999999999</v>
      </c>
      <c r="F655" s="13">
        <f t="shared" si="90"/>
        <v>1.0976620626978657</v>
      </c>
      <c r="G655" s="13">
        <f t="shared" si="91"/>
        <v>0.16120132238098414</v>
      </c>
      <c r="H655" s="13">
        <f t="shared" si="92"/>
        <v>4.6439206614866396E-4</v>
      </c>
      <c r="I655" s="13">
        <f t="shared" si="96"/>
        <v>9.3182520394089363E-2</v>
      </c>
      <c r="J655" s="19">
        <f t="shared" si="93"/>
        <v>4.3273223174751178E-5</v>
      </c>
      <c r="K655" s="13">
        <f t="shared" si="97"/>
        <v>0.97349854380643308</v>
      </c>
      <c r="L655" s="13">
        <f t="shared" si="94"/>
        <v>-2.6858950004146703E-2</v>
      </c>
      <c r="M655" s="13">
        <f t="shared" si="98"/>
        <v>7.2140319532525447E-4</v>
      </c>
      <c r="N655" s="19">
        <f t="shared" si="95"/>
        <v>3.3501392040334313E-7</v>
      </c>
    </row>
    <row r="656" spans="1:14" x14ac:dyDescent="0.2">
      <c r="A656" s="5">
        <v>654</v>
      </c>
      <c r="B656" s="2" t="str">
        <f>'Исходные данные'!A906</f>
        <v>15.08.2013</v>
      </c>
      <c r="C656" s="2">
        <f>'Исходные данные'!B906</f>
        <v>1004.58</v>
      </c>
      <c r="D656" s="6" t="str">
        <f>'Исходные данные'!A658</f>
        <v>15.08.2014</v>
      </c>
      <c r="E656" s="2">
        <f>'Исходные данные'!B658</f>
        <v>1098.3499999999999</v>
      </c>
      <c r="F656" s="13">
        <f t="shared" si="90"/>
        <v>1.0933424913894363</v>
      </c>
      <c r="G656" s="13">
        <f t="shared" si="91"/>
        <v>0.16075140206253843</v>
      </c>
      <c r="H656" s="13">
        <f t="shared" si="92"/>
        <v>4.6309592649422949E-4</v>
      </c>
      <c r="I656" s="13">
        <f t="shared" si="96"/>
        <v>8.9239509963687791E-2</v>
      </c>
      <c r="J656" s="19">
        <f t="shared" si="93"/>
        <v>4.132645354652502E-5</v>
      </c>
      <c r="K656" s="13">
        <f t="shared" si="97"/>
        <v>0.96966758660974484</v>
      </c>
      <c r="L656" s="13">
        <f t="shared" si="94"/>
        <v>-3.0801960434548255E-2</v>
      </c>
      <c r="M656" s="13">
        <f t="shared" si="98"/>
        <v>9.4876076661147871E-4</v>
      </c>
      <c r="N656" s="19">
        <f t="shared" si="95"/>
        <v>4.3936724623531815E-7</v>
      </c>
    </row>
    <row r="657" spans="1:14" x14ac:dyDescent="0.2">
      <c r="A657" s="5">
        <v>655</v>
      </c>
      <c r="B657" s="2" t="str">
        <f>'Исходные данные'!A907</f>
        <v>14.08.2013</v>
      </c>
      <c r="C657" s="2">
        <f>'Исходные данные'!B907</f>
        <v>1006.41</v>
      </c>
      <c r="D657" s="6" t="str">
        <f>'Исходные данные'!A659</f>
        <v>14.08.2014</v>
      </c>
      <c r="E657" s="2">
        <f>'Исходные данные'!B659</f>
        <v>1096.42</v>
      </c>
      <c r="F657" s="13">
        <f t="shared" si="90"/>
        <v>1.0894367106845124</v>
      </c>
      <c r="G657" s="13">
        <f t="shared" si="91"/>
        <v>0.16030273749243251</v>
      </c>
      <c r="H657" s="13">
        <f t="shared" si="92"/>
        <v>4.6180340442529289E-4</v>
      </c>
      <c r="I657" s="13">
        <f t="shared" si="96"/>
        <v>8.5660783476145128E-2</v>
      </c>
      <c r="J657" s="19">
        <f t="shared" si="93"/>
        <v>3.9558441435021698E-5</v>
      </c>
      <c r="K657" s="13">
        <f t="shared" si="97"/>
        <v>0.96620361353653383</v>
      </c>
      <c r="L657" s="13">
        <f t="shared" si="94"/>
        <v>-3.4380686922090918E-2</v>
      </c>
      <c r="M657" s="13">
        <f t="shared" si="98"/>
        <v>1.1820316332348364E-3</v>
      </c>
      <c r="N657" s="19">
        <f t="shared" si="95"/>
        <v>5.4586623236623666E-7</v>
      </c>
    </row>
    <row r="658" spans="1:14" x14ac:dyDescent="0.2">
      <c r="A658" s="5">
        <v>656</v>
      </c>
      <c r="B658" s="2" t="str">
        <f>'Исходные данные'!A908</f>
        <v>13.08.2013</v>
      </c>
      <c r="C658" s="2">
        <f>'Исходные данные'!B908</f>
        <v>1004.6</v>
      </c>
      <c r="D658" s="6" t="str">
        <f>'Исходные данные'!A660</f>
        <v>13.08.2014</v>
      </c>
      <c r="E658" s="2">
        <f>'Исходные данные'!B660</f>
        <v>1093.32</v>
      </c>
      <c r="F658" s="13">
        <f t="shared" si="90"/>
        <v>1.0883137567190921</v>
      </c>
      <c r="G658" s="13">
        <f t="shared" si="91"/>
        <v>0.15985532516581488</v>
      </c>
      <c r="H658" s="13">
        <f t="shared" si="92"/>
        <v>4.6051448984500622E-4</v>
      </c>
      <c r="I658" s="13">
        <f t="shared" si="96"/>
        <v>8.4629486197823026E-2</v>
      </c>
      <c r="J658" s="19">
        <f t="shared" si="93"/>
        <v>3.8973104662235463E-5</v>
      </c>
      <c r="K658" s="13">
        <f t="shared" si="97"/>
        <v>0.96520768401756019</v>
      </c>
      <c r="L658" s="13">
        <f t="shared" si="94"/>
        <v>-3.541198420041302E-2</v>
      </c>
      <c r="M658" s="13">
        <f t="shared" si="98"/>
        <v>1.2540086250103044E-3</v>
      </c>
      <c r="N658" s="19">
        <f t="shared" si="95"/>
        <v>5.7748914220785805E-7</v>
      </c>
    </row>
    <row r="659" spans="1:14" x14ac:dyDescent="0.2">
      <c r="A659" s="5">
        <v>657</v>
      </c>
      <c r="B659" s="2" t="str">
        <f>'Исходные данные'!A909</f>
        <v>12.08.2013</v>
      </c>
      <c r="C659" s="2">
        <f>'Исходные данные'!B909</f>
        <v>999.8</v>
      </c>
      <c r="D659" s="6" t="str">
        <f>'Исходные данные'!A661</f>
        <v>12.08.2014</v>
      </c>
      <c r="E659" s="2">
        <f>'Исходные данные'!B661</f>
        <v>1088.8599999999999</v>
      </c>
      <c r="F659" s="13">
        <f t="shared" si="90"/>
        <v>1.0890778155631127</v>
      </c>
      <c r="G659" s="13">
        <f t="shared" si="91"/>
        <v>0.15940916158761623</v>
      </c>
      <c r="H659" s="13">
        <f t="shared" si="92"/>
        <v>4.5922917268470233E-4</v>
      </c>
      <c r="I659" s="13">
        <f t="shared" si="96"/>
        <v>8.5331297378786156E-2</v>
      </c>
      <c r="J659" s="19">
        <f t="shared" si="93"/>
        <v>3.9186621099372272E-5</v>
      </c>
      <c r="K659" s="13">
        <f t="shared" si="97"/>
        <v>0.96588531531895383</v>
      </c>
      <c r="L659" s="13">
        <f t="shared" si="94"/>
        <v>-3.4710173019449925E-2</v>
      </c>
      <c r="M659" s="13">
        <f t="shared" si="98"/>
        <v>1.2047961110401525E-3</v>
      </c>
      <c r="N659" s="19">
        <f t="shared" si="95"/>
        <v>5.5327752132671601E-7</v>
      </c>
    </row>
    <row r="660" spans="1:14" x14ac:dyDescent="0.2">
      <c r="A660" s="5">
        <v>658</v>
      </c>
      <c r="B660" s="2" t="str">
        <f>'Исходные данные'!A910</f>
        <v>09.08.2013</v>
      </c>
      <c r="C660" s="2">
        <f>'Исходные данные'!B910</f>
        <v>996.91</v>
      </c>
      <c r="D660" s="6" t="str">
        <f>'Исходные данные'!A662</f>
        <v>11.08.2014</v>
      </c>
      <c r="E660" s="2">
        <f>'Исходные данные'!B662</f>
        <v>1087.8800000000001</v>
      </c>
      <c r="F660" s="13">
        <f t="shared" si="90"/>
        <v>1.0912519685829214</v>
      </c>
      <c r="G660" s="13">
        <f t="shared" si="91"/>
        <v>0.15896424327252229</v>
      </c>
      <c r="H660" s="13">
        <f t="shared" si="92"/>
        <v>4.579474429038167E-4</v>
      </c>
      <c r="I660" s="13">
        <f t="shared" si="96"/>
        <v>8.732563214065156E-2</v>
      </c>
      <c r="J660" s="19">
        <f t="shared" si="93"/>
        <v>3.9990549938770732E-5</v>
      </c>
      <c r="K660" s="13">
        <f t="shared" si="97"/>
        <v>0.96781353609903087</v>
      </c>
      <c r="L660" s="13">
        <f t="shared" si="94"/>
        <v>-3.271583825758443E-2</v>
      </c>
      <c r="M660" s="13">
        <f t="shared" si="98"/>
        <v>1.0703260728964277E-3</v>
      </c>
      <c r="N660" s="19">
        <f t="shared" si="95"/>
        <v>4.9015308815620321E-7</v>
      </c>
    </row>
    <row r="661" spans="1:14" x14ac:dyDescent="0.2">
      <c r="A661" s="5">
        <v>659</v>
      </c>
      <c r="B661" s="2" t="str">
        <f>'Исходные данные'!A911</f>
        <v>08.08.2013</v>
      </c>
      <c r="C661" s="2">
        <f>'Исходные данные'!B911</f>
        <v>994.8</v>
      </c>
      <c r="D661" s="6" t="str">
        <f>'Исходные данные'!A663</f>
        <v>08.08.2014</v>
      </c>
      <c r="E661" s="2">
        <f>'Исходные данные'!B663</f>
        <v>1079.0899999999999</v>
      </c>
      <c r="F661" s="13">
        <f t="shared" si="90"/>
        <v>1.0847305991154002</v>
      </c>
      <c r="G661" s="13">
        <f t="shared" si="91"/>
        <v>0.1585205667449463</v>
      </c>
      <c r="H661" s="13">
        <f t="shared" si="92"/>
        <v>4.5666929048980781E-4</v>
      </c>
      <c r="I661" s="13">
        <f t="shared" si="96"/>
        <v>8.1331660415755624E-2</v>
      </c>
      <c r="J661" s="19">
        <f t="shared" si="93"/>
        <v>3.7141671656421109E-5</v>
      </c>
      <c r="K661" s="13">
        <f t="shared" si="97"/>
        <v>0.96202984010005277</v>
      </c>
      <c r="L661" s="13">
        <f t="shared" si="94"/>
        <v>-3.8709809982480387E-2</v>
      </c>
      <c r="M661" s="13">
        <f t="shared" si="98"/>
        <v>1.4984493888797413E-3</v>
      </c>
      <c r="N661" s="19">
        <f t="shared" si="95"/>
        <v>6.842958192545976E-7</v>
      </c>
    </row>
    <row r="662" spans="1:14" x14ac:dyDescent="0.2">
      <c r="A662" s="5">
        <v>660</v>
      </c>
      <c r="B662" s="2" t="str">
        <f>'Исходные данные'!A912</f>
        <v>07.08.2013</v>
      </c>
      <c r="C662" s="2">
        <f>'Исходные данные'!B912</f>
        <v>994.48</v>
      </c>
      <c r="D662" s="6" t="str">
        <f>'Исходные данные'!A664</f>
        <v>07.08.2014</v>
      </c>
      <c r="E662" s="2">
        <f>'Исходные данные'!B664</f>
        <v>1072.82</v>
      </c>
      <c r="F662" s="13">
        <f t="shared" si="90"/>
        <v>1.0787748371007964</v>
      </c>
      <c r="G662" s="13">
        <f t="shared" si="91"/>
        <v>0.15807812853900205</v>
      </c>
      <c r="H662" s="13">
        <f t="shared" si="92"/>
        <v>4.5539470545807984E-4</v>
      </c>
      <c r="I662" s="13">
        <f t="shared" si="96"/>
        <v>7.5825987114111537E-2</v>
      </c>
      <c r="J662" s="19">
        <f t="shared" si="93"/>
        <v>3.4530753067898977E-5</v>
      </c>
      <c r="K662" s="13">
        <f t="shared" si="97"/>
        <v>0.95674777210708217</v>
      </c>
      <c r="L662" s="13">
        <f t="shared" si="94"/>
        <v>-4.4215483284124495E-2</v>
      </c>
      <c r="M662" s="13">
        <f t="shared" si="98"/>
        <v>1.9550089620486962E-3</v>
      </c>
      <c r="N662" s="19">
        <f t="shared" si="95"/>
        <v>8.9030073044007234E-7</v>
      </c>
    </row>
    <row r="663" spans="1:14" x14ac:dyDescent="0.2">
      <c r="A663" s="5">
        <v>661</v>
      </c>
      <c r="B663" s="2" t="str">
        <f>'Исходные данные'!A913</f>
        <v>06.08.2013</v>
      </c>
      <c r="C663" s="2">
        <f>'Исходные данные'!B913</f>
        <v>996.28</v>
      </c>
      <c r="D663" s="6" t="str">
        <f>'Исходные данные'!A665</f>
        <v>06.08.2014</v>
      </c>
      <c r="E663" s="2">
        <f>'Исходные данные'!B665</f>
        <v>1079.75</v>
      </c>
      <c r="F663" s="13">
        <f t="shared" si="90"/>
        <v>1.0837816678042318</v>
      </c>
      <c r="G663" s="13">
        <f t="shared" si="91"/>
        <v>0.15763692519847683</v>
      </c>
      <c r="H663" s="13">
        <f t="shared" si="92"/>
        <v>4.5412367785190451E-4</v>
      </c>
      <c r="I663" s="13">
        <f t="shared" si="96"/>
        <v>8.0456469266307742E-2</v>
      </c>
      <c r="J663" s="19">
        <f t="shared" si="93"/>
        <v>3.6537187730194392E-5</v>
      </c>
      <c r="K663" s="13">
        <f t="shared" si="97"/>
        <v>0.96118824842900219</v>
      </c>
      <c r="L663" s="13">
        <f t="shared" si="94"/>
        <v>-3.9585001131928262E-2</v>
      </c>
      <c r="M663" s="13">
        <f t="shared" si="98"/>
        <v>1.566972314614765E-3</v>
      </c>
      <c r="N663" s="19">
        <f t="shared" si="95"/>
        <v>7.1159923060496867E-7</v>
      </c>
    </row>
    <row r="664" spans="1:14" x14ac:dyDescent="0.2">
      <c r="A664" s="5">
        <v>662</v>
      </c>
      <c r="B664" s="2" t="str">
        <f>'Исходные данные'!A914</f>
        <v>05.08.2013</v>
      </c>
      <c r="C664" s="2">
        <f>'Исходные данные'!B914</f>
        <v>1000.32</v>
      </c>
      <c r="D664" s="6" t="str">
        <f>'Исходные данные'!A666</f>
        <v>05.08.2014</v>
      </c>
      <c r="E664" s="2">
        <f>'Исходные данные'!B666</f>
        <v>1085.92</v>
      </c>
      <c r="F664" s="13">
        <f t="shared" si="90"/>
        <v>1.0855726167626361</v>
      </c>
      <c r="G664" s="13">
        <f t="shared" si="91"/>
        <v>0.15719695327680436</v>
      </c>
      <c r="H664" s="13">
        <f t="shared" si="92"/>
        <v>4.5285619774234319E-4</v>
      </c>
      <c r="I664" s="13">
        <f t="shared" si="96"/>
        <v>8.2107605162391226E-2</v>
      </c>
      <c r="J664" s="19">
        <f t="shared" si="93"/>
        <v>3.7182937879570079E-5</v>
      </c>
      <c r="K664" s="13">
        <f t="shared" si="97"/>
        <v>0.96277661178990126</v>
      </c>
      <c r="L664" s="13">
        <f t="shared" si="94"/>
        <v>-3.7933865235844792E-2</v>
      </c>
      <c r="M664" s="13">
        <f t="shared" si="98"/>
        <v>1.4389781317312373E-3</v>
      </c>
      <c r="N664" s="19">
        <f t="shared" si="95"/>
        <v>6.5165016537018877E-7</v>
      </c>
    </row>
    <row r="665" spans="1:14" x14ac:dyDescent="0.2">
      <c r="A665" s="5">
        <v>663</v>
      </c>
      <c r="B665" s="2" t="str">
        <f>'Исходные данные'!A915</f>
        <v>02.08.2013</v>
      </c>
      <c r="C665" s="2">
        <f>'Исходные данные'!B915</f>
        <v>999</v>
      </c>
      <c r="D665" s="6" t="str">
        <f>'Исходные данные'!A667</f>
        <v>04.08.2014</v>
      </c>
      <c r="E665" s="2">
        <f>'Исходные данные'!B667</f>
        <v>1089.8599999999999</v>
      </c>
      <c r="F665" s="13">
        <f t="shared" si="90"/>
        <v>1.090950950950951</v>
      </c>
      <c r="G665" s="13">
        <f t="shared" si="91"/>
        <v>0.15675820933703793</v>
      </c>
      <c r="H665" s="13">
        <f t="shared" si="92"/>
        <v>4.5159225522816955E-4</v>
      </c>
      <c r="I665" s="13">
        <f t="shared" si="96"/>
        <v>8.7049747958493101E-2</v>
      </c>
      <c r="J665" s="19">
        <f t="shared" si="93"/>
        <v>3.9310991997619649E-5</v>
      </c>
      <c r="K665" s="13">
        <f t="shared" si="97"/>
        <v>0.96754656848090703</v>
      </c>
      <c r="L665" s="13">
        <f t="shared" si="94"/>
        <v>-3.2991722439742945E-2</v>
      </c>
      <c r="M665" s="13">
        <f t="shared" si="98"/>
        <v>1.0884537495410409E-3</v>
      </c>
      <c r="N665" s="19">
        <f t="shared" si="95"/>
        <v>4.9153728346679584E-7</v>
      </c>
    </row>
    <row r="666" spans="1:14" x14ac:dyDescent="0.2">
      <c r="A666" s="5">
        <v>664</v>
      </c>
      <c r="B666" s="2" t="str">
        <f>'Исходные данные'!A916</f>
        <v>01.08.2013</v>
      </c>
      <c r="C666" s="2">
        <f>'Исходные данные'!B916</f>
        <v>998.49</v>
      </c>
      <c r="D666" s="6" t="str">
        <f>'Исходные данные'!A668</f>
        <v>01.08.2014</v>
      </c>
      <c r="E666" s="2">
        <f>'Исходные данные'!B668</f>
        <v>1080.69</v>
      </c>
      <c r="F666" s="13">
        <f t="shared" si="90"/>
        <v>1.0823243097076587</v>
      </c>
      <c r="G666" s="13">
        <f t="shared" si="91"/>
        <v>0.15632068995182338</v>
      </c>
      <c r="H666" s="13">
        <f t="shared" si="92"/>
        <v>4.5033184043579159E-4</v>
      </c>
      <c r="I666" s="13">
        <f t="shared" si="96"/>
        <v>7.9110867221348163E-2</v>
      </c>
      <c r="J666" s="19">
        <f t="shared" si="93"/>
        <v>3.5626142434261259E-5</v>
      </c>
      <c r="K666" s="13">
        <f t="shared" si="97"/>
        <v>0.95989574135143096</v>
      </c>
      <c r="L666" s="13">
        <f t="shared" si="94"/>
        <v>-4.0930603176887841E-2</v>
      </c>
      <c r="M666" s="13">
        <f t="shared" si="98"/>
        <v>1.6753142764238645E-3</v>
      </c>
      <c r="N666" s="19">
        <f t="shared" si="95"/>
        <v>7.5444736141031535E-7</v>
      </c>
    </row>
    <row r="667" spans="1:14" x14ac:dyDescent="0.2">
      <c r="A667" s="5">
        <v>665</v>
      </c>
      <c r="B667" s="2" t="str">
        <f>'Исходные данные'!A917</f>
        <v>31.07.2013</v>
      </c>
      <c r="C667" s="2">
        <f>'Исходные данные'!B917</f>
        <v>994.87</v>
      </c>
      <c r="D667" s="6" t="str">
        <f>'Исходные данные'!A669</f>
        <v>31.07.2014</v>
      </c>
      <c r="E667" s="2">
        <f>'Исходные данные'!B669</f>
        <v>1086.52</v>
      </c>
      <c r="F667" s="13">
        <f t="shared" si="90"/>
        <v>1.0921225888809594</v>
      </c>
      <c r="G667" s="13">
        <f t="shared" si="91"/>
        <v>0.15588439170337254</v>
      </c>
      <c r="H667" s="13">
        <f t="shared" si="92"/>
        <v>4.4907494351917532E-4</v>
      </c>
      <c r="I667" s="13">
        <f t="shared" si="96"/>
        <v>8.8123131901931676E-2</v>
      </c>
      <c r="J667" s="19">
        <f t="shared" si="93"/>
        <v>3.9573890481592803E-5</v>
      </c>
      <c r="K667" s="13">
        <f t="shared" si="97"/>
        <v>0.96858567501240933</v>
      </c>
      <c r="L667" s="13">
        <f t="shared" si="94"/>
        <v>-3.1918338496304301E-2</v>
      </c>
      <c r="M667" s="13">
        <f t="shared" si="98"/>
        <v>1.0187803323646637E-3</v>
      </c>
      <c r="N667" s="19">
        <f t="shared" si="95"/>
        <v>4.5750872021510803E-7</v>
      </c>
    </row>
    <row r="668" spans="1:14" x14ac:dyDescent="0.2">
      <c r="A668" s="5">
        <v>666</v>
      </c>
      <c r="B668" s="2" t="str">
        <f>'Исходные данные'!A918</f>
        <v>30.07.2013</v>
      </c>
      <c r="C668" s="2">
        <f>'Исходные данные'!B918</f>
        <v>996.17</v>
      </c>
      <c r="D668" s="6" t="str">
        <f>'Исходные данные'!A670</f>
        <v>30.07.2014</v>
      </c>
      <c r="E668" s="2">
        <f>'Исходные данные'!B670</f>
        <v>1088.24</v>
      </c>
      <c r="F668" s="13">
        <f t="shared" si="90"/>
        <v>1.0924239838581769</v>
      </c>
      <c r="G668" s="13">
        <f t="shared" si="91"/>
        <v>0.15544931118343649</v>
      </c>
      <c r="H668" s="13">
        <f t="shared" si="92"/>
        <v>4.4782155465976749E-4</v>
      </c>
      <c r="I668" s="13">
        <f t="shared" si="96"/>
        <v>8.8399065574292723E-2</v>
      </c>
      <c r="J668" s="19">
        <f t="shared" si="93"/>
        <v>3.9587006975950497E-5</v>
      </c>
      <c r="K668" s="13">
        <f t="shared" si="97"/>
        <v>0.96885297729186559</v>
      </c>
      <c r="L668" s="13">
        <f t="shared" si="94"/>
        <v>-3.1642404823943253E-2</v>
      </c>
      <c r="M668" s="13">
        <f t="shared" si="98"/>
        <v>1.00124178304231E-3</v>
      </c>
      <c r="N668" s="19">
        <f t="shared" si="95"/>
        <v>4.4837765187232487E-7</v>
      </c>
    </row>
    <row r="669" spans="1:14" x14ac:dyDescent="0.2">
      <c r="A669" s="5">
        <v>667</v>
      </c>
      <c r="B669" s="2" t="str">
        <f>'Исходные данные'!A919</f>
        <v>29.07.2013</v>
      </c>
      <c r="C669" s="2">
        <f>'Исходные данные'!B919</f>
        <v>995.09</v>
      </c>
      <c r="D669" s="6" t="str">
        <f>'Исходные данные'!A671</f>
        <v>29.07.2014</v>
      </c>
      <c r="E669" s="2">
        <f>'Исходные данные'!B671</f>
        <v>1082.6600000000001</v>
      </c>
      <c r="F669" s="13">
        <f t="shared" si="90"/>
        <v>1.0880020902631924</v>
      </c>
      <c r="G669" s="13">
        <f t="shared" si="91"/>
        <v>0.15501544499327879</v>
      </c>
      <c r="H669" s="13">
        <f t="shared" si="92"/>
        <v>4.4657166406641865E-4</v>
      </c>
      <c r="I669" s="13">
        <f t="shared" si="96"/>
        <v>8.4343069629692513E-2</v>
      </c>
      <c r="J669" s="19">
        <f t="shared" si="93"/>
        <v>3.76652249570016E-5</v>
      </c>
      <c r="K669" s="13">
        <f t="shared" si="97"/>
        <v>0.96493127213153218</v>
      </c>
      <c r="L669" s="13">
        <f t="shared" si="94"/>
        <v>-3.5698400768543533E-2</v>
      </c>
      <c r="M669" s="13">
        <f t="shared" si="98"/>
        <v>1.2743758174315525E-3</v>
      </c>
      <c r="N669" s="19">
        <f t="shared" si="95"/>
        <v>5.6910012943641088E-7</v>
      </c>
    </row>
    <row r="670" spans="1:14" x14ac:dyDescent="0.2">
      <c r="A670" s="5">
        <v>668</v>
      </c>
      <c r="B670" s="2" t="str">
        <f>'Исходные данные'!A920</f>
        <v>26.07.2013</v>
      </c>
      <c r="C670" s="2">
        <f>'Исходные данные'!B920</f>
        <v>994.77</v>
      </c>
      <c r="D670" s="6" t="str">
        <f>'Исходные данные'!A672</f>
        <v>28.07.2014</v>
      </c>
      <c r="E670" s="2">
        <f>'Исходные данные'!B672</f>
        <v>1085.6600000000001</v>
      </c>
      <c r="F670" s="13">
        <f t="shared" si="90"/>
        <v>1.0913678538757703</v>
      </c>
      <c r="G670" s="13">
        <f t="shared" si="91"/>
        <v>0.15458278974364911</v>
      </c>
      <c r="H670" s="13">
        <f t="shared" si="92"/>
        <v>4.4532526197530717E-4</v>
      </c>
      <c r="I670" s="13">
        <f t="shared" si="96"/>
        <v>8.7431821309984073E-2</v>
      </c>
      <c r="J670" s="19">
        <f t="shared" si="93"/>
        <v>3.8935598729846903E-5</v>
      </c>
      <c r="K670" s="13">
        <f t="shared" si="97"/>
        <v>0.96791631287129143</v>
      </c>
      <c r="L670" s="13">
        <f t="shared" si="94"/>
        <v>-3.2609649088251931E-2</v>
      </c>
      <c r="M670" s="13">
        <f t="shared" si="98"/>
        <v>1.0633892136589326E-3</v>
      </c>
      <c r="N670" s="19">
        <f t="shared" si="95"/>
        <v>4.7355408015438005E-7</v>
      </c>
    </row>
    <row r="671" spans="1:14" x14ac:dyDescent="0.2">
      <c r="A671" s="5">
        <v>669</v>
      </c>
      <c r="B671" s="2" t="str">
        <f>'Исходные данные'!A921</f>
        <v>25.07.2013</v>
      </c>
      <c r="C671" s="2">
        <f>'Исходные данные'!B921</f>
        <v>995.38</v>
      </c>
      <c r="D671" s="6" t="str">
        <f>'Исходные данные'!A673</f>
        <v>25.07.2014</v>
      </c>
      <c r="E671" s="2">
        <f>'Исходные данные'!B673</f>
        <v>1092.43</v>
      </c>
      <c r="F671" s="13">
        <f t="shared" si="90"/>
        <v>1.0975004520886495</v>
      </c>
      <c r="G671" s="13">
        <f t="shared" si="91"/>
        <v>0.15415134205475658</v>
      </c>
      <c r="H671" s="13">
        <f t="shared" si="92"/>
        <v>4.4408233864986243E-4</v>
      </c>
      <c r="I671" s="13">
        <f t="shared" si="96"/>
        <v>9.3035277892981105E-2</v>
      </c>
      <c r="J671" s="19">
        <f t="shared" si="93"/>
        <v>4.1315323783654896E-5</v>
      </c>
      <c r="K671" s="13">
        <f t="shared" si="97"/>
        <v>0.97335521399839653</v>
      </c>
      <c r="L671" s="13">
        <f t="shared" si="94"/>
        <v>-2.7006192505254868E-2</v>
      </c>
      <c r="M671" s="13">
        <f t="shared" si="98"/>
        <v>7.293344336308864E-4</v>
      </c>
      <c r="N671" s="19">
        <f t="shared" si="95"/>
        <v>3.2388454094467691E-7</v>
      </c>
    </row>
    <row r="672" spans="1:14" x14ac:dyDescent="0.2">
      <c r="A672" s="5">
        <v>670</v>
      </c>
      <c r="B672" s="2" t="str">
        <f>'Исходные данные'!A922</f>
        <v>24.07.2013</v>
      </c>
      <c r="C672" s="2">
        <f>'Исходные данные'!B922</f>
        <v>997.22</v>
      </c>
      <c r="D672" s="6" t="str">
        <f>'Исходные данные'!A674</f>
        <v>24.07.2014</v>
      </c>
      <c r="E672" s="2">
        <f>'Исходные данные'!B674</f>
        <v>1096.99</v>
      </c>
      <c r="F672" s="13">
        <f t="shared" si="90"/>
        <v>1.1000481338119974</v>
      </c>
      <c r="G672" s="13">
        <f t="shared" si="91"/>
        <v>0.15372109855624363</v>
      </c>
      <c r="H672" s="13">
        <f t="shared" si="92"/>
        <v>4.4284288438068933E-4</v>
      </c>
      <c r="I672" s="13">
        <f t="shared" si="96"/>
        <v>9.5353936857877755E-2</v>
      </c>
      <c r="J672" s="19">
        <f t="shared" si="93"/>
        <v>4.2226812435196712E-5</v>
      </c>
      <c r="K672" s="13">
        <f t="shared" si="97"/>
        <v>0.97561471128088939</v>
      </c>
      <c r="L672" s="13">
        <f t="shared" si="94"/>
        <v>-2.4687533540358273E-2</v>
      </c>
      <c r="M672" s="13">
        <f t="shared" si="98"/>
        <v>6.094743123063167E-4</v>
      </c>
      <c r="N672" s="19">
        <f t="shared" si="95"/>
        <v>2.6990136241766635E-7</v>
      </c>
    </row>
    <row r="673" spans="1:14" x14ac:dyDescent="0.2">
      <c r="A673" s="5">
        <v>671</v>
      </c>
      <c r="B673" s="2" t="str">
        <f>'Исходные данные'!A923</f>
        <v>23.07.2013</v>
      </c>
      <c r="C673" s="2">
        <f>'Исходные данные'!B923</f>
        <v>1000.63</v>
      </c>
      <c r="D673" s="6" t="str">
        <f>'Исходные данные'!A675</f>
        <v>23.07.2014</v>
      </c>
      <c r="E673" s="2">
        <f>'Исходные данные'!B675</f>
        <v>1098.58</v>
      </c>
      <c r="F673" s="13">
        <f t="shared" si="90"/>
        <v>1.0978883303518783</v>
      </c>
      <c r="G673" s="13">
        <f t="shared" si="91"/>
        <v>0.15329205588715936</v>
      </c>
      <c r="H673" s="13">
        <f t="shared" si="92"/>
        <v>4.4160688948549181E-4</v>
      </c>
      <c r="I673" s="13">
        <f t="shared" si="96"/>
        <v>9.3388635139193737E-2</v>
      </c>
      <c r="J673" s="19">
        <f t="shared" si="93"/>
        <v>4.1241064677114847E-5</v>
      </c>
      <c r="K673" s="13">
        <f t="shared" si="97"/>
        <v>0.97369921689077965</v>
      </c>
      <c r="L673" s="13">
        <f t="shared" si="94"/>
        <v>-2.6652835259042277E-2</v>
      </c>
      <c r="M673" s="13">
        <f t="shared" si="98"/>
        <v>7.1037362734564942E-4</v>
      </c>
      <c r="N673" s="19">
        <f t="shared" si="95"/>
        <v>3.1370588794463817E-7</v>
      </c>
    </row>
    <row r="674" spans="1:14" x14ac:dyDescent="0.2">
      <c r="A674" s="5">
        <v>672</v>
      </c>
      <c r="B674" s="2" t="str">
        <f>'Исходные данные'!A924</f>
        <v>22.07.2013</v>
      </c>
      <c r="C674" s="2">
        <f>'Исходные данные'!B924</f>
        <v>999.07</v>
      </c>
      <c r="D674" s="6" t="str">
        <f>'Исходные данные'!A676</f>
        <v>22.07.2014</v>
      </c>
      <c r="E674" s="2">
        <f>'Исходные данные'!B676</f>
        <v>1092.99</v>
      </c>
      <c r="F674" s="13">
        <f t="shared" si="90"/>
        <v>1.0940074269070235</v>
      </c>
      <c r="G674" s="13">
        <f t="shared" si="91"/>
        <v>0.15286421069593356</v>
      </c>
      <c r="H674" s="13">
        <f t="shared" si="92"/>
        <v>4.4037434430899792E-4</v>
      </c>
      <c r="I674" s="13">
        <f t="shared" si="96"/>
        <v>8.9847492740021476E-2</v>
      </c>
      <c r="J674" s="19">
        <f t="shared" si="93"/>
        <v>3.956653070319441E-5</v>
      </c>
      <c r="K674" s="13">
        <f t="shared" si="97"/>
        <v>0.97025730705294333</v>
      </c>
      <c r="L674" s="13">
        <f t="shared" si="94"/>
        <v>-3.0193977658214504E-2</v>
      </c>
      <c r="M674" s="13">
        <f t="shared" si="98"/>
        <v>9.1167628682475919E-4</v>
      </c>
      <c r="N674" s="19">
        <f t="shared" si="95"/>
        <v>4.0147884703251523E-7</v>
      </c>
    </row>
    <row r="675" spans="1:14" x14ac:dyDescent="0.2">
      <c r="A675" s="5">
        <v>673</v>
      </c>
      <c r="B675" s="2" t="str">
        <f>'Исходные данные'!A925</f>
        <v>19.07.2013</v>
      </c>
      <c r="C675" s="2">
        <f>'Исходные данные'!B925</f>
        <v>999.05</v>
      </c>
      <c r="D675" s="6" t="str">
        <f>'Исходные данные'!A677</f>
        <v>21.07.2014</v>
      </c>
      <c r="E675" s="2">
        <f>'Исходные данные'!B677</f>
        <v>1090.52</v>
      </c>
      <c r="F675" s="13">
        <f t="shared" si="90"/>
        <v>1.0915569791301738</v>
      </c>
      <c r="G675" s="13">
        <f t="shared" si="91"/>
        <v>0.15243755964035022</v>
      </c>
      <c r="H675" s="13">
        <f t="shared" si="92"/>
        <v>4.3914523922288336E-4</v>
      </c>
      <c r="I675" s="13">
        <f t="shared" si="96"/>
        <v>8.7605098238275086E-2</v>
      </c>
      <c r="J675" s="19">
        <f t="shared" si="93"/>
        <v>3.8471361822991508E-5</v>
      </c>
      <c r="K675" s="13">
        <f t="shared" si="97"/>
        <v>0.96808404496846012</v>
      </c>
      <c r="L675" s="13">
        <f t="shared" si="94"/>
        <v>-3.2436372159960938E-2</v>
      </c>
      <c r="M675" s="13">
        <f t="shared" si="98"/>
        <v>1.0521182388994917E-3</v>
      </c>
      <c r="N675" s="19">
        <f t="shared" si="95"/>
        <v>4.62032715712276E-7</v>
      </c>
    </row>
    <row r="676" spans="1:14" x14ac:dyDescent="0.2">
      <c r="A676" s="5">
        <v>674</v>
      </c>
      <c r="B676" s="2" t="str">
        <f>'Исходные данные'!A926</f>
        <v>18.07.2013</v>
      </c>
      <c r="C676" s="2">
        <f>'Исходные данные'!B926</f>
        <v>998.84</v>
      </c>
      <c r="D676" s="6" t="str">
        <f>'Исходные данные'!A678</f>
        <v>18.07.2014</v>
      </c>
      <c r="E676" s="2">
        <f>'Исходные данные'!B678</f>
        <v>1096.75</v>
      </c>
      <c r="F676" s="13">
        <f t="shared" si="90"/>
        <v>1.0980237075007009</v>
      </c>
      <c r="G676" s="13">
        <f t="shared" si="91"/>
        <v>0.15201209938752192</v>
      </c>
      <c r="H676" s="13">
        <f t="shared" si="92"/>
        <v>4.3791956462569797E-4</v>
      </c>
      <c r="I676" s="13">
        <f t="shared" si="96"/>
        <v>9.3511934384938114E-2</v>
      </c>
      <c r="J676" s="19">
        <f t="shared" si="93"/>
        <v>4.0950705593158932E-5</v>
      </c>
      <c r="K676" s="13">
        <f t="shared" si="97"/>
        <v>0.97381928067153889</v>
      </c>
      <c r="L676" s="13">
        <f t="shared" si="94"/>
        <v>-2.6529536013297883E-2</v>
      </c>
      <c r="M676" s="13">
        <f t="shared" si="98"/>
        <v>7.0381628108087159E-4</v>
      </c>
      <c r="N676" s="19">
        <f t="shared" si="95"/>
        <v>3.0821491938741316E-7</v>
      </c>
    </row>
    <row r="677" spans="1:14" x14ac:dyDescent="0.2">
      <c r="A677" s="5">
        <v>675</v>
      </c>
      <c r="B677" s="2" t="str">
        <f>'Исходные данные'!A927</f>
        <v>17.07.2013</v>
      </c>
      <c r="C677" s="2">
        <f>'Исходные данные'!B927</f>
        <v>999.41</v>
      </c>
      <c r="D677" s="6" t="str">
        <f>'Исходные данные'!A679</f>
        <v>17.07.2014</v>
      </c>
      <c r="E677" s="2">
        <f>'Исходные данные'!B679</f>
        <v>1105</v>
      </c>
      <c r="F677" s="13">
        <f t="shared" si="90"/>
        <v>1.1056523348775777</v>
      </c>
      <c r="G677" s="13">
        <f t="shared" si="91"/>
        <v>0.15158782661386322</v>
      </c>
      <c r="H677" s="13">
        <f t="shared" si="92"/>
        <v>4.3669731094278882E-4</v>
      </c>
      <c r="I677" s="13">
        <f t="shared" si="96"/>
        <v>0.10043550908820609</v>
      </c>
      <c r="J677" s="19">
        <f t="shared" si="93"/>
        <v>4.3859916741989627E-5</v>
      </c>
      <c r="K677" s="13">
        <f t="shared" si="97"/>
        <v>0.98058498561389473</v>
      </c>
      <c r="L677" s="13">
        <f t="shared" si="94"/>
        <v>-1.9605961310029962E-2</v>
      </c>
      <c r="M677" s="13">
        <f t="shared" si="98"/>
        <v>3.8439371889039341E-4</v>
      </c>
      <c r="N677" s="19">
        <f t="shared" si="95"/>
        <v>1.6786370338273309E-7</v>
      </c>
    </row>
    <row r="678" spans="1:14" x14ac:dyDescent="0.2">
      <c r="A678" s="5">
        <v>676</v>
      </c>
      <c r="B678" s="2" t="str">
        <f>'Исходные данные'!A928</f>
        <v>16.07.2013</v>
      </c>
      <c r="C678" s="2">
        <f>'Исходные данные'!B928</f>
        <v>999.42</v>
      </c>
      <c r="D678" s="6" t="str">
        <f>'Исходные данные'!A680</f>
        <v>16.07.2014</v>
      </c>
      <c r="E678" s="2">
        <f>'Исходные данные'!B680</f>
        <v>1115.5899999999999</v>
      </c>
      <c r="F678" s="13">
        <f t="shared" si="90"/>
        <v>1.1162374177022674</v>
      </c>
      <c r="G678" s="13">
        <f t="shared" si="91"/>
        <v>0.15116473800506497</v>
      </c>
      <c r="H678" s="13">
        <f t="shared" si="92"/>
        <v>4.3547846862622625E-4</v>
      </c>
      <c r="I678" s="13">
        <f t="shared" si="96"/>
        <v>0.10996358120978421</v>
      </c>
      <c r="J678" s="19">
        <f t="shared" si="93"/>
        <v>4.7886771949892492E-5</v>
      </c>
      <c r="K678" s="13">
        <f t="shared" si="97"/>
        <v>0.98997272257419289</v>
      </c>
      <c r="L678" s="13">
        <f t="shared" si="94"/>
        <v>-1.0077889188451808E-2</v>
      </c>
      <c r="M678" s="13">
        <f t="shared" si="98"/>
        <v>1.0156385049471464E-4</v>
      </c>
      <c r="N678" s="19">
        <f t="shared" si="95"/>
        <v>4.4228870081221324E-8</v>
      </c>
    </row>
    <row r="679" spans="1:14" x14ac:dyDescent="0.2">
      <c r="A679" s="5">
        <v>677</v>
      </c>
      <c r="B679" s="2" t="str">
        <f>'Исходные данные'!A929</f>
        <v>15.07.2013</v>
      </c>
      <c r="C679" s="2">
        <f>'Исходные данные'!B929</f>
        <v>998.94</v>
      </c>
      <c r="D679" s="6" t="str">
        <f>'Исходные данные'!A681</f>
        <v>15.07.2014</v>
      </c>
      <c r="E679" s="2">
        <f>'Исходные данные'!B681</f>
        <v>1119.29</v>
      </c>
      <c r="F679" s="13">
        <f t="shared" si="90"/>
        <v>1.1204777063687508</v>
      </c>
      <c r="G679" s="13">
        <f t="shared" si="91"/>
        <v>0.15074283025606858</v>
      </c>
      <c r="H679" s="13">
        <f t="shared" si="92"/>
        <v>4.3426302815473001E-4</v>
      </c>
      <c r="I679" s="13">
        <f t="shared" si="96"/>
        <v>0.1137551179152205</v>
      </c>
      <c r="J679" s="19">
        <f t="shared" si="93"/>
        <v>4.9399641973962033E-5</v>
      </c>
      <c r="K679" s="13">
        <f t="shared" si="97"/>
        <v>0.99373336529149225</v>
      </c>
      <c r="L679" s="13">
        <f t="shared" si="94"/>
        <v>-6.2863524830155029E-3</v>
      </c>
      <c r="M679" s="13">
        <f t="shared" si="98"/>
        <v>3.951822754071569E-5</v>
      </c>
      <c r="N679" s="19">
        <f t="shared" si="95"/>
        <v>1.7161305159138845E-8</v>
      </c>
    </row>
    <row r="680" spans="1:14" x14ac:dyDescent="0.2">
      <c r="A680" s="5">
        <v>678</v>
      </c>
      <c r="B680" s="2" t="str">
        <f>'Исходные данные'!A930</f>
        <v>12.07.2013</v>
      </c>
      <c r="C680" s="2">
        <f>'Исходные данные'!B930</f>
        <v>999.44</v>
      </c>
      <c r="D680" s="6" t="str">
        <f>'Исходные данные'!A682</f>
        <v>14.07.2014</v>
      </c>
      <c r="E680" s="2">
        <f>'Исходные данные'!B682</f>
        <v>1122.1500000000001</v>
      </c>
      <c r="F680" s="13">
        <f t="shared" si="90"/>
        <v>1.1227787561034179</v>
      </c>
      <c r="G680" s="13">
        <f t="shared" si="91"/>
        <v>0.15032210007103988</v>
      </c>
      <c r="H680" s="13">
        <f t="shared" si="92"/>
        <v>4.3305098003359354E-4</v>
      </c>
      <c r="I680" s="13">
        <f t="shared" si="96"/>
        <v>0.11580664486294984</v>
      </c>
      <c r="J680" s="19">
        <f t="shared" si="93"/>
        <v>5.0150181052302747E-5</v>
      </c>
      <c r="K680" s="13">
        <f t="shared" si="97"/>
        <v>0.99577412869404525</v>
      </c>
      <c r="L680" s="13">
        <f t="shared" si="94"/>
        <v>-4.2348255352861932E-3</v>
      </c>
      <c r="M680" s="13">
        <f t="shared" si="98"/>
        <v>1.7933747314312337E-5</v>
      </c>
      <c r="N680" s="19">
        <f t="shared" si="95"/>
        <v>7.7662268501377837E-9</v>
      </c>
    </row>
    <row r="681" spans="1:14" x14ac:dyDescent="0.2">
      <c r="A681" s="5">
        <v>679</v>
      </c>
      <c r="B681" s="2" t="str">
        <f>'Исходные данные'!A931</f>
        <v>11.07.2013</v>
      </c>
      <c r="C681" s="2">
        <f>'Исходные данные'!B931</f>
        <v>999.42</v>
      </c>
      <c r="D681" s="6" t="str">
        <f>'Исходные данные'!A683</f>
        <v>11.07.2014</v>
      </c>
      <c r="E681" s="2">
        <f>'Исходные данные'!B683</f>
        <v>1122.8599999999999</v>
      </c>
      <c r="F681" s="13">
        <f t="shared" si="90"/>
        <v>1.1235116367493145</v>
      </c>
      <c r="G681" s="13">
        <f t="shared" si="91"/>
        <v>0.14990254416334364</v>
      </c>
      <c r="H681" s="13">
        <f t="shared" si="92"/>
        <v>4.3184231479461083E-4</v>
      </c>
      <c r="I681" s="13">
        <f t="shared" si="96"/>
        <v>0.11645917017689222</v>
      </c>
      <c r="J681" s="19">
        <f t="shared" si="93"/>
        <v>5.0291997628248644E-5</v>
      </c>
      <c r="K681" s="13">
        <f t="shared" si="97"/>
        <v>0.99642410856108254</v>
      </c>
      <c r="L681" s="13">
        <f t="shared" si="94"/>
        <v>-3.5823002213438227E-3</v>
      </c>
      <c r="M681" s="13">
        <f t="shared" si="98"/>
        <v>1.283287487584029E-5</v>
      </c>
      <c r="N681" s="19">
        <f t="shared" si="95"/>
        <v>5.541778391852475E-9</v>
      </c>
    </row>
    <row r="682" spans="1:14" x14ac:dyDescent="0.2">
      <c r="A682" s="5">
        <v>680</v>
      </c>
      <c r="B682" s="2" t="str">
        <f>'Исходные данные'!A932</f>
        <v>10.07.2013</v>
      </c>
      <c r="C682" s="2">
        <f>'Исходные данные'!B932</f>
        <v>999.51</v>
      </c>
      <c r="D682" s="6" t="str">
        <f>'Исходные данные'!A684</f>
        <v>10.07.2014</v>
      </c>
      <c r="E682" s="2">
        <f>'Исходные данные'!B684</f>
        <v>1124.19</v>
      </c>
      <c r="F682" s="13">
        <f t="shared" si="90"/>
        <v>1.1247411231503437</v>
      </c>
      <c r="G682" s="13">
        <f t="shared" si="91"/>
        <v>0.14948415925551767</v>
      </c>
      <c r="H682" s="13">
        <f t="shared" si="92"/>
        <v>4.3063702299600185E-4</v>
      </c>
      <c r="I682" s="13">
        <f t="shared" si="96"/>
        <v>0.11755289642113101</v>
      </c>
      <c r="J682" s="19">
        <f t="shared" si="93"/>
        <v>5.0622629359353218E-5</v>
      </c>
      <c r="K682" s="13">
        <f t="shared" si="97"/>
        <v>0.99751451995608875</v>
      </c>
      <c r="L682" s="13">
        <f t="shared" si="94"/>
        <v>-2.4885739771049781E-3</v>
      </c>
      <c r="M682" s="13">
        <f t="shared" si="98"/>
        <v>6.1930004395242891E-6</v>
      </c>
      <c r="N682" s="19">
        <f t="shared" si="95"/>
        <v>2.6669352726896709E-9</v>
      </c>
    </row>
    <row r="683" spans="1:14" x14ac:dyDescent="0.2">
      <c r="A683" s="5">
        <v>681</v>
      </c>
      <c r="B683" s="2" t="str">
        <f>'Исходные данные'!A933</f>
        <v>09.07.2013</v>
      </c>
      <c r="C683" s="2">
        <f>'Исходные данные'!B933</f>
        <v>999.61</v>
      </c>
      <c r="D683" s="6" t="str">
        <f>'Исходные данные'!A685</f>
        <v>09.07.2014</v>
      </c>
      <c r="E683" s="2">
        <f>'Исходные данные'!B685</f>
        <v>1126</v>
      </c>
      <c r="F683" s="13">
        <f t="shared" si="90"/>
        <v>1.1264393113314193</v>
      </c>
      <c r="G683" s="13">
        <f t="shared" si="91"/>
        <v>0.14906694207924734</v>
      </c>
      <c r="H683" s="13">
        <f t="shared" si="92"/>
        <v>4.29435095222339E-4</v>
      </c>
      <c r="I683" s="13">
        <f t="shared" si="96"/>
        <v>0.11906160578727745</v>
      </c>
      <c r="J683" s="19">
        <f t="shared" si="93"/>
        <v>5.1129232018584078E-5</v>
      </c>
      <c r="K683" s="13">
        <f t="shared" si="97"/>
        <v>0.9990206152996074</v>
      </c>
      <c r="L683" s="13">
        <f t="shared" si="94"/>
        <v>-9.7986461095858407E-4</v>
      </c>
      <c r="M683" s="13">
        <f t="shared" si="98"/>
        <v>9.6013465580909641E-7</v>
      </c>
      <c r="N683" s="19">
        <f t="shared" si="95"/>
        <v>4.1231551734364701E-10</v>
      </c>
    </row>
    <row r="684" spans="1:14" x14ac:dyDescent="0.2">
      <c r="A684" s="5">
        <v>682</v>
      </c>
      <c r="B684" s="2" t="str">
        <f>'Исходные данные'!A934</f>
        <v>08.07.2013</v>
      </c>
      <c r="C684" s="2">
        <f>'Исходные данные'!B934</f>
        <v>999.71</v>
      </c>
      <c r="D684" s="6" t="str">
        <f>'Исходные данные'!A686</f>
        <v>08.07.2014</v>
      </c>
      <c r="E684" s="2">
        <f>'Исходные данные'!B686</f>
        <v>1131.73</v>
      </c>
      <c r="F684" s="13">
        <f t="shared" si="90"/>
        <v>1.1320582969061028</v>
      </c>
      <c r="G684" s="13">
        <f t="shared" si="91"/>
        <v>0.14865088937534013</v>
      </c>
      <c r="H684" s="13">
        <f t="shared" si="92"/>
        <v>4.2823652208447371E-4</v>
      </c>
      <c r="I684" s="13">
        <f t="shared" si="96"/>
        <v>0.12403747748862122</v>
      </c>
      <c r="J684" s="19">
        <f t="shared" si="93"/>
        <v>5.3117377967858353E-5</v>
      </c>
      <c r="K684" s="13">
        <f t="shared" si="97"/>
        <v>1.0040040017721064</v>
      </c>
      <c r="L684" s="13">
        <f t="shared" si="94"/>
        <v>3.9960070903852516E-3</v>
      </c>
      <c r="M684" s="13">
        <f t="shared" si="98"/>
        <v>1.5968072666408877E-5</v>
      </c>
      <c r="N684" s="19">
        <f t="shared" si="95"/>
        <v>6.8381119030550864E-9</v>
      </c>
    </row>
    <row r="685" spans="1:14" x14ac:dyDescent="0.2">
      <c r="A685" s="5">
        <v>683</v>
      </c>
      <c r="B685" s="2" t="str">
        <f>'Исходные данные'!A935</f>
        <v>05.07.2013</v>
      </c>
      <c r="C685" s="2">
        <f>'Исходные данные'!B935</f>
        <v>1000</v>
      </c>
      <c r="D685" s="6" t="str">
        <f>'Исходные данные'!A687</f>
        <v>07.07.2014</v>
      </c>
      <c r="E685" s="2">
        <f>'Исходные данные'!B687</f>
        <v>1123.06</v>
      </c>
      <c r="F685" s="13">
        <f t="shared" si="90"/>
        <v>1.1230599999999999</v>
      </c>
      <c r="G685" s="13">
        <f t="shared" si="91"/>
        <v>0.14823599789370004</v>
      </c>
      <c r="H685" s="13">
        <f t="shared" si="92"/>
        <v>4.2704129421946305E-4</v>
      </c>
      <c r="I685" s="13">
        <f t="shared" si="96"/>
        <v>0.1160571026460724</v>
      </c>
      <c r="J685" s="19">
        <f t="shared" si="93"/>
        <v>4.9561175317339824E-5</v>
      </c>
      <c r="K685" s="13">
        <f t="shared" si="97"/>
        <v>0.99602355930942432</v>
      </c>
      <c r="L685" s="13">
        <f t="shared" si="94"/>
        <v>-3.9843677521636724E-3</v>
      </c>
      <c r="M685" s="13">
        <f t="shared" si="98"/>
        <v>1.5875186384482121E-5</v>
      </c>
      <c r="N685" s="19">
        <f t="shared" si="95"/>
        <v>6.7793601396044429E-9</v>
      </c>
    </row>
    <row r="686" spans="1:14" x14ac:dyDescent="0.2">
      <c r="A686" s="5">
        <v>684</v>
      </c>
      <c r="B686" s="2" t="str">
        <f>'Исходные данные'!A936</f>
        <v>03.07.2013</v>
      </c>
      <c r="C686" s="2">
        <f>'Исходные данные'!B936</f>
        <v>841.78</v>
      </c>
      <c r="D686" s="6" t="str">
        <f>'Исходные данные'!A688</f>
        <v>04.07.2014</v>
      </c>
      <c r="E686" s="2">
        <f>'Исходные данные'!B688</f>
        <v>1120.93</v>
      </c>
      <c r="F686" s="13">
        <f t="shared" si="90"/>
        <v>1.3316187127277912</v>
      </c>
      <c r="G686" s="13">
        <f t="shared" si="91"/>
        <v>0.14782226439330209</v>
      </c>
      <c r="H686" s="13">
        <f t="shared" si="92"/>
        <v>4.258494022904959E-4</v>
      </c>
      <c r="I686" s="13">
        <f t="shared" si="96"/>
        <v>0.28639527943449522</v>
      </c>
      <c r="J686" s="19">
        <f t="shared" si="93"/>
        <v>1.2196125856599935E-4</v>
      </c>
      <c r="K686" s="13">
        <f t="shared" si="97"/>
        <v>1.1809908730559084</v>
      </c>
      <c r="L686" s="13">
        <f t="shared" si="94"/>
        <v>0.16635380903625918</v>
      </c>
      <c r="M686" s="13">
        <f t="shared" si="98"/>
        <v>2.7673589780872178E-2</v>
      </c>
      <c r="N686" s="19">
        <f t="shared" si="95"/>
        <v>1.1784781667416793E-5</v>
      </c>
    </row>
    <row r="687" spans="1:14" x14ac:dyDescent="0.2">
      <c r="A687" s="5">
        <v>685</v>
      </c>
      <c r="B687" s="2" t="str">
        <f>'Исходные данные'!A937</f>
        <v>02.07.2013</v>
      </c>
      <c r="C687" s="2">
        <f>'Исходные данные'!B937</f>
        <v>846.53</v>
      </c>
      <c r="D687" s="6" t="str">
        <f>'Исходные данные'!A689</f>
        <v>03.07.2014</v>
      </c>
      <c r="E687" s="2">
        <f>'Исходные данные'!B689</f>
        <v>1124.27</v>
      </c>
      <c r="F687" s="13">
        <f t="shared" si="90"/>
        <v>1.3280923298642695</v>
      </c>
      <c r="G687" s="13">
        <f t="shared" si="91"/>
        <v>0.14740968564216747</v>
      </c>
      <c r="H687" s="13">
        <f t="shared" si="92"/>
        <v>4.2466083698682169E-4</v>
      </c>
      <c r="I687" s="13">
        <f t="shared" si="96"/>
        <v>0.28374357413765949</v>
      </c>
      <c r="J687" s="19">
        <f t="shared" si="93"/>
        <v>1.2049478368293077E-4</v>
      </c>
      <c r="K687" s="13">
        <f t="shared" si="97"/>
        <v>1.1778633817275621</v>
      </c>
      <c r="L687" s="13">
        <f t="shared" si="94"/>
        <v>0.16370210373942345</v>
      </c>
      <c r="M687" s="13">
        <f t="shared" si="98"/>
        <v>2.6798378768712949E-2</v>
      </c>
      <c r="N687" s="19">
        <f t="shared" si="95"/>
        <v>1.1380221957811513E-5</v>
      </c>
    </row>
    <row r="688" spans="1:14" x14ac:dyDescent="0.2">
      <c r="A688" s="5">
        <v>686</v>
      </c>
      <c r="B688" s="2" t="str">
        <f>'Исходные данные'!A938</f>
        <v>01.07.2013</v>
      </c>
      <c r="C688" s="2">
        <f>'Исходные данные'!B938</f>
        <v>843.63</v>
      </c>
      <c r="D688" s="6" t="str">
        <f>'Исходные данные'!A690</f>
        <v>02.07.2014</v>
      </c>
      <c r="E688" s="2">
        <f>'Исходные данные'!B690</f>
        <v>1117.21</v>
      </c>
      <c r="F688" s="13">
        <f t="shared" si="90"/>
        <v>1.3242890840771429</v>
      </c>
      <c r="G688" s="13">
        <f t="shared" si="91"/>
        <v>0.14699825841733766</v>
      </c>
      <c r="H688" s="13">
        <f t="shared" si="92"/>
        <v>4.2347558902367552E-4</v>
      </c>
      <c r="I688" s="13">
        <f t="shared" si="96"/>
        <v>0.28087577512978468</v>
      </c>
      <c r="J688" s="19">
        <f t="shared" si="93"/>
        <v>1.1894403431556699E-4</v>
      </c>
      <c r="K688" s="13">
        <f t="shared" si="97"/>
        <v>1.1744903451971698</v>
      </c>
      <c r="L688" s="13">
        <f t="shared" si="94"/>
        <v>0.16083430473154872</v>
      </c>
      <c r="M688" s="13">
        <f t="shared" si="98"/>
        <v>2.5867673578480667E-2</v>
      </c>
      <c r="N688" s="19">
        <f t="shared" si="95"/>
        <v>1.0954328305319268E-5</v>
      </c>
    </row>
    <row r="689" spans="1:14" x14ac:dyDescent="0.2">
      <c r="A689" s="5">
        <v>687</v>
      </c>
      <c r="B689" s="2" t="str">
        <f>'Исходные данные'!A939</f>
        <v>28.06.2013</v>
      </c>
      <c r="C689" s="2">
        <f>'Исходные данные'!B939</f>
        <v>840.09</v>
      </c>
      <c r="D689" s="6" t="str">
        <f>'Исходные данные'!A691</f>
        <v>01.07.2014</v>
      </c>
      <c r="E689" s="2">
        <f>'Исходные данные'!B691</f>
        <v>1110.3399999999999</v>
      </c>
      <c r="F689" s="13">
        <f t="shared" si="90"/>
        <v>1.3216917235058148</v>
      </c>
      <c r="G689" s="13">
        <f t="shared" si="91"/>
        <v>0.14658797950484967</v>
      </c>
      <c r="H689" s="13">
        <f t="shared" si="92"/>
        <v>4.2229364914220718E-4</v>
      </c>
      <c r="I689" s="13">
        <f t="shared" si="96"/>
        <v>0.27891252475537059</v>
      </c>
      <c r="J689" s="19">
        <f t="shared" si="93"/>
        <v>1.1778298787041164E-4</v>
      </c>
      <c r="K689" s="13">
        <f t="shared" si="97"/>
        <v>1.1721867885563275</v>
      </c>
      <c r="L689" s="13">
        <f t="shared" si="94"/>
        <v>0.15887105435713453</v>
      </c>
      <c r="M689" s="13">
        <f t="shared" si="98"/>
        <v>2.5240011912547586E-2</v>
      </c>
      <c r="N689" s="19">
        <f t="shared" si="95"/>
        <v>1.06586967349425E-5</v>
      </c>
    </row>
    <row r="690" spans="1:14" x14ac:dyDescent="0.2">
      <c r="A690" s="5">
        <v>688</v>
      </c>
      <c r="B690" s="2" t="str">
        <f>'Исходные данные'!A940</f>
        <v>27.06.2013</v>
      </c>
      <c r="C690" s="2">
        <f>'Исходные данные'!B940</f>
        <v>840.58</v>
      </c>
      <c r="D690" s="6" t="str">
        <f>'Исходные данные'!A692</f>
        <v>30.06.2014</v>
      </c>
      <c r="E690" s="2">
        <f>'Исходные данные'!B692</f>
        <v>1109.47</v>
      </c>
      <c r="F690" s="13">
        <f t="shared" si="90"/>
        <v>1.3198862690047348</v>
      </c>
      <c r="G690" s="13">
        <f t="shared" si="91"/>
        <v>0.14617884569971087</v>
      </c>
      <c r="H690" s="13">
        <f t="shared" si="92"/>
        <v>4.2111500810940828E-4</v>
      </c>
      <c r="I690" s="13">
        <f t="shared" si="96"/>
        <v>0.27754557304140898</v>
      </c>
      <c r="J690" s="19">
        <f t="shared" si="93"/>
        <v>1.1687860624206331E-4</v>
      </c>
      <c r="K690" s="13">
        <f t="shared" si="97"/>
        <v>1.1705855604667004</v>
      </c>
      <c r="L690" s="13">
        <f t="shared" si="94"/>
        <v>0.15750410264317302</v>
      </c>
      <c r="M690" s="13">
        <f t="shared" si="98"/>
        <v>2.4807542349431173E-2</v>
      </c>
      <c r="N690" s="19">
        <f t="shared" si="95"/>
        <v>1.0446828397655199E-5</v>
      </c>
    </row>
    <row r="691" spans="1:14" x14ac:dyDescent="0.2">
      <c r="A691" s="5">
        <v>689</v>
      </c>
      <c r="B691" s="2" t="str">
        <f>'Исходные данные'!A941</f>
        <v>26.06.2013</v>
      </c>
      <c r="C691" s="2">
        <f>'Исходные данные'!B941</f>
        <v>840.19</v>
      </c>
      <c r="D691" s="6" t="str">
        <f>'Исходные данные'!A693</f>
        <v>27.06.2014</v>
      </c>
      <c r="E691" s="2">
        <f>'Исходные данные'!B693</f>
        <v>1109.76</v>
      </c>
      <c r="F691" s="13">
        <f t="shared" si="90"/>
        <v>1.3208440947880835</v>
      </c>
      <c r="G691" s="13">
        <f t="shared" si="91"/>
        <v>0.1457708538058739</v>
      </c>
      <c r="H691" s="13">
        <f t="shared" si="92"/>
        <v>4.1993965671804022E-4</v>
      </c>
      <c r="I691" s="13">
        <f t="shared" si="96"/>
        <v>0.27827099797572674</v>
      </c>
      <c r="J691" s="19">
        <f t="shared" si="93"/>
        <v>1.1685702736451316E-4</v>
      </c>
      <c r="K691" s="13">
        <f t="shared" si="97"/>
        <v>1.1714350404997611</v>
      </c>
      <c r="L691" s="13">
        <f t="shared" si="94"/>
        <v>0.1582295275774907</v>
      </c>
      <c r="M691" s="13">
        <f t="shared" si="98"/>
        <v>2.5036583397395881E-2</v>
      </c>
      <c r="N691" s="19">
        <f t="shared" si="95"/>
        <v>1.0513854237295012E-5</v>
      </c>
    </row>
    <row r="692" spans="1:14" x14ac:dyDescent="0.2">
      <c r="A692" s="5">
        <v>690</v>
      </c>
      <c r="B692" s="2" t="str">
        <f>'Исходные данные'!A942</f>
        <v>25.06.2013</v>
      </c>
      <c r="C692" s="2">
        <f>'Исходные данные'!B942</f>
        <v>833.14</v>
      </c>
      <c r="D692" s="6" t="str">
        <f>'Исходные данные'!A694</f>
        <v>26.06.2014</v>
      </c>
      <c r="E692" s="2">
        <f>'Исходные данные'!B694</f>
        <v>1103.81</v>
      </c>
      <c r="F692" s="13">
        <f t="shared" si="90"/>
        <v>1.3248793720143073</v>
      </c>
      <c r="G692" s="13">
        <f t="shared" si="91"/>
        <v>0.14536400063621172</v>
      </c>
      <c r="H692" s="13">
        <f t="shared" si="92"/>
        <v>4.1876758578656228E-4</v>
      </c>
      <c r="I692" s="13">
        <f t="shared" si="96"/>
        <v>0.28132141530459209</v>
      </c>
      <c r="J692" s="19">
        <f t="shared" si="93"/>
        <v>1.1780828991716289E-4</v>
      </c>
      <c r="K692" s="13">
        <f t="shared" si="97"/>
        <v>1.1750138619212913</v>
      </c>
      <c r="L692" s="13">
        <f t="shared" si="94"/>
        <v>0.16127994490635614</v>
      </c>
      <c r="M692" s="13">
        <f t="shared" si="98"/>
        <v>2.6011220628997262E-2</v>
      </c>
      <c r="N692" s="19">
        <f t="shared" si="95"/>
        <v>1.089265606616681E-5</v>
      </c>
    </row>
    <row r="693" spans="1:14" x14ac:dyDescent="0.2">
      <c r="A693" s="5">
        <v>691</v>
      </c>
      <c r="B693" s="2" t="str">
        <f>'Исходные данные'!A943</f>
        <v>24.06.2013</v>
      </c>
      <c r="C693" s="2">
        <f>'Исходные данные'!B943</f>
        <v>828.95</v>
      </c>
      <c r="D693" s="6" t="str">
        <f>'Исходные данные'!A695</f>
        <v>25.06.2014</v>
      </c>
      <c r="E693" s="2">
        <f>'Исходные данные'!B695</f>
        <v>1105.26</v>
      </c>
      <c r="F693" s="13">
        <f t="shared" si="90"/>
        <v>1.333325291030822</v>
      </c>
      <c r="G693" s="13">
        <f t="shared" si="91"/>
        <v>0.14495828301249261</v>
      </c>
      <c r="H693" s="13">
        <f t="shared" si="92"/>
        <v>4.175987861590596E-4</v>
      </c>
      <c r="I693" s="13">
        <f t="shared" si="96"/>
        <v>0.28767604070670649</v>
      </c>
      <c r="J693" s="19">
        <f t="shared" si="93"/>
        <v>1.2013316540616485E-4</v>
      </c>
      <c r="K693" s="13">
        <f t="shared" si="97"/>
        <v>1.1825044094614656</v>
      </c>
      <c r="L693" s="13">
        <f t="shared" si="94"/>
        <v>0.16763457030847051</v>
      </c>
      <c r="M693" s="13">
        <f t="shared" si="98"/>
        <v>2.8101349162505534E-2</v>
      </c>
      <c r="N693" s="19">
        <f t="shared" si="95"/>
        <v>1.1735089299694218E-5</v>
      </c>
    </row>
    <row r="694" spans="1:14" x14ac:dyDescent="0.2">
      <c r="A694" s="5">
        <v>692</v>
      </c>
      <c r="B694" s="2" t="str">
        <f>'Исходные данные'!A944</f>
        <v>21.06.2013</v>
      </c>
      <c r="C694" s="2">
        <f>'Исходные данные'!B944</f>
        <v>838.29</v>
      </c>
      <c r="D694" s="6" t="str">
        <f>'Исходные данные'!A696</f>
        <v>24.06.2014</v>
      </c>
      <c r="E694" s="2">
        <f>'Исходные данные'!B696</f>
        <v>1107.06</v>
      </c>
      <c r="F694" s="13">
        <f t="shared" si="90"/>
        <v>1.3206169702608883</v>
      </c>
      <c r="G694" s="13">
        <f t="shared" si="91"/>
        <v>0.14455369776535557</v>
      </c>
      <c r="H694" s="13">
        <f t="shared" si="92"/>
        <v>4.1643324870517203E-4</v>
      </c>
      <c r="I694" s="13">
        <f t="shared" si="96"/>
        <v>0.27809902911291806</v>
      </c>
      <c r="J694" s="19">
        <f t="shared" si="93"/>
        <v>1.1580968215524668E-4</v>
      </c>
      <c r="K694" s="13">
        <f t="shared" si="97"/>
        <v>1.1712336074685932</v>
      </c>
      <c r="L694" s="13">
        <f t="shared" si="94"/>
        <v>0.15805755871468199</v>
      </c>
      <c r="M694" s="13">
        <f t="shared" si="98"/>
        <v>2.4982191866845138E-2</v>
      </c>
      <c r="N694" s="19">
        <f t="shared" si="95"/>
        <v>1.0403415318886248E-5</v>
      </c>
    </row>
    <row r="695" spans="1:14" x14ac:dyDescent="0.2">
      <c r="A695" s="5">
        <v>693</v>
      </c>
      <c r="B695" s="2" t="str">
        <f>'Исходные данные'!A945</f>
        <v>20.06.2013</v>
      </c>
      <c r="C695" s="2">
        <f>'Исходные данные'!B945</f>
        <v>834.92</v>
      </c>
      <c r="D695" s="6" t="str">
        <f>'Исходные данные'!A697</f>
        <v>23.06.2014</v>
      </c>
      <c r="E695" s="2">
        <f>'Исходные данные'!B697</f>
        <v>1099.6300000000001</v>
      </c>
      <c r="F695" s="13">
        <f t="shared" si="90"/>
        <v>1.3170483399607149</v>
      </c>
      <c r="G695" s="13">
        <f t="shared" si="91"/>
        <v>0.14415024173428539</v>
      </c>
      <c r="H695" s="13">
        <f t="shared" si="92"/>
        <v>4.1527096432002284E-4</v>
      </c>
      <c r="I695" s="13">
        <f t="shared" si="96"/>
        <v>0.27539312668945615</v>
      </c>
      <c r="J695" s="19">
        <f t="shared" si="93"/>
        <v>1.1436276928743668E-4</v>
      </c>
      <c r="K695" s="13">
        <f t="shared" si="97"/>
        <v>1.16806864757915</v>
      </c>
      <c r="L695" s="13">
        <f t="shared" si="94"/>
        <v>0.15535165629122016</v>
      </c>
      <c r="M695" s="13">
        <f t="shared" si="98"/>
        <v>2.4134137112425395E-2</v>
      </c>
      <c r="N695" s="19">
        <f t="shared" si="95"/>
        <v>1.0022206391708545E-5</v>
      </c>
    </row>
    <row r="696" spans="1:14" x14ac:dyDescent="0.2">
      <c r="A696" s="5">
        <v>694</v>
      </c>
      <c r="B696" s="2" t="str">
        <f>'Исходные данные'!A946</f>
        <v>19.06.2013</v>
      </c>
      <c r="C696" s="2">
        <f>'Исходные данные'!B946</f>
        <v>849.52</v>
      </c>
      <c r="D696" s="6" t="str">
        <f>'Исходные данные'!A698</f>
        <v>20.06.2014</v>
      </c>
      <c r="E696" s="2">
        <f>'Исходные данные'!B698</f>
        <v>1100.82</v>
      </c>
      <c r="F696" s="13">
        <f t="shared" si="90"/>
        <v>1.2958141067897164</v>
      </c>
      <c r="G696" s="13">
        <f t="shared" si="91"/>
        <v>0.14374791176758803</v>
      </c>
      <c r="H696" s="13">
        <f t="shared" si="92"/>
        <v>4.1411192392414731E-4</v>
      </c>
      <c r="I696" s="13">
        <f t="shared" si="96"/>
        <v>0.25913915152309308</v>
      </c>
      <c r="J696" s="19">
        <f t="shared" si="93"/>
        <v>1.073126126012992E-4</v>
      </c>
      <c r="K696" s="13">
        <f t="shared" si="97"/>
        <v>1.1492363532207148</v>
      </c>
      <c r="L696" s="13">
        <f t="shared" si="94"/>
        <v>0.13909768112485707</v>
      </c>
      <c r="M696" s="13">
        <f t="shared" si="98"/>
        <v>1.934816489431241E-2</v>
      </c>
      <c r="N696" s="19">
        <f t="shared" si="95"/>
        <v>8.0123057887853577E-6</v>
      </c>
    </row>
    <row r="697" spans="1:14" x14ac:dyDescent="0.2">
      <c r="A697" s="5">
        <v>695</v>
      </c>
      <c r="B697" s="2" t="str">
        <f>'Исходные данные'!A947</f>
        <v>18.06.2013</v>
      </c>
      <c r="C697" s="2">
        <f>'Исходные данные'!B947</f>
        <v>853.61</v>
      </c>
      <c r="D697" s="6" t="str">
        <f>'Исходные данные'!A699</f>
        <v>19.06.2014</v>
      </c>
      <c r="E697" s="2">
        <f>'Исходные данные'!B699</f>
        <v>1104.31</v>
      </c>
      <c r="F697" s="13">
        <f t="shared" si="90"/>
        <v>1.2936938414498425</v>
      </c>
      <c r="G697" s="13">
        <f t="shared" si="91"/>
        <v>0.14334670472236588</v>
      </c>
      <c r="H697" s="13">
        <f t="shared" si="92"/>
        <v>4.1295611846342182E-4</v>
      </c>
      <c r="I697" s="13">
        <f t="shared" si="96"/>
        <v>0.25750156951440512</v>
      </c>
      <c r="J697" s="19">
        <f t="shared" si="93"/>
        <v>1.0633684864490773E-4</v>
      </c>
      <c r="K697" s="13">
        <f t="shared" si="97"/>
        <v>1.1473559245432605</v>
      </c>
      <c r="L697" s="13">
        <f t="shared" si="94"/>
        <v>0.13746009911616899</v>
      </c>
      <c r="M697" s="13">
        <f t="shared" si="98"/>
        <v>1.8895278849026996E-2</v>
      </c>
      <c r="N697" s="19">
        <f t="shared" si="95"/>
        <v>7.8029210107781811E-6</v>
      </c>
    </row>
    <row r="698" spans="1:14" x14ac:dyDescent="0.2">
      <c r="A698" s="5">
        <v>696</v>
      </c>
      <c r="B698" s="2" t="str">
        <f>'Исходные данные'!A948</f>
        <v>17.06.2013</v>
      </c>
      <c r="C698" s="2">
        <f>'Исходные данные'!B948</f>
        <v>853.12</v>
      </c>
      <c r="D698" s="6" t="str">
        <f>'Исходные данные'!A700</f>
        <v>18.06.2014</v>
      </c>
      <c r="E698" s="2">
        <f>'Исходные данные'!B700</f>
        <v>1100.42</v>
      </c>
      <c r="F698" s="13">
        <f t="shared" si="90"/>
        <v>1.2898771567891973</v>
      </c>
      <c r="G698" s="13">
        <f t="shared" si="91"/>
        <v>0.14294661746449333</v>
      </c>
      <c r="H698" s="13">
        <f t="shared" si="92"/>
        <v>4.1180353890899314E-4</v>
      </c>
      <c r="I698" s="13">
        <f t="shared" si="96"/>
        <v>0.25454698654397817</v>
      </c>
      <c r="J698" s="19">
        <f t="shared" si="93"/>
        <v>1.0482334987743007E-4</v>
      </c>
      <c r="K698" s="13">
        <f t="shared" si="97"/>
        <v>1.1439709692955824</v>
      </c>
      <c r="L698" s="13">
        <f t="shared" si="94"/>
        <v>0.13450551614574205</v>
      </c>
      <c r="M698" s="13">
        <f t="shared" si="98"/>
        <v>1.8091733873632467E-2</v>
      </c>
      <c r="N698" s="19">
        <f t="shared" si="95"/>
        <v>7.4502400341615567E-6</v>
      </c>
    </row>
    <row r="699" spans="1:14" x14ac:dyDescent="0.2">
      <c r="A699" s="5">
        <v>697</v>
      </c>
      <c r="B699" s="2" t="str">
        <f>'Исходные данные'!A949</f>
        <v>14.06.2013</v>
      </c>
      <c r="C699" s="2">
        <f>'Исходные данные'!B949</f>
        <v>848.22</v>
      </c>
      <c r="D699" s="6" t="str">
        <f>'Исходные данные'!A701</f>
        <v>17.06.2014</v>
      </c>
      <c r="E699" s="2">
        <f>'Исходные данные'!B701</f>
        <v>1097.96</v>
      </c>
      <c r="F699" s="13">
        <f t="shared" si="90"/>
        <v>1.2944283322722878</v>
      </c>
      <c r="G699" s="13">
        <f t="shared" si="91"/>
        <v>0.14254764686859239</v>
      </c>
      <c r="H699" s="13">
        <f t="shared" si="92"/>
        <v>4.1065417625720847E-4</v>
      </c>
      <c r="I699" s="13">
        <f t="shared" si="96"/>
        <v>0.25806915542640035</v>
      </c>
      <c r="J699" s="19">
        <f t="shared" si="93"/>
        <v>1.0597717643902194E-4</v>
      </c>
      <c r="K699" s="13">
        <f t="shared" si="97"/>
        <v>1.1480073324495632</v>
      </c>
      <c r="L699" s="13">
        <f t="shared" si="94"/>
        <v>0.13802768502816437</v>
      </c>
      <c r="M699" s="13">
        <f t="shared" si="98"/>
        <v>1.9051641834234145E-2</v>
      </c>
      <c r="N699" s="19">
        <f t="shared" si="95"/>
        <v>7.823636283784795E-6</v>
      </c>
    </row>
    <row r="700" spans="1:14" x14ac:dyDescent="0.2">
      <c r="A700" s="5">
        <v>698</v>
      </c>
      <c r="B700" s="2" t="str">
        <f>'Исходные данные'!A950</f>
        <v>13.06.2013</v>
      </c>
      <c r="C700" s="2">
        <f>'Исходные данные'!B950</f>
        <v>837.81</v>
      </c>
      <c r="D700" s="6" t="str">
        <f>'Исходные данные'!A702</f>
        <v>16.06.2014</v>
      </c>
      <c r="E700" s="2">
        <f>'Исходные данные'!B702</f>
        <v>1099.0899999999999</v>
      </c>
      <c r="F700" s="13">
        <f t="shared" si="90"/>
        <v>1.3118606844033851</v>
      </c>
      <c r="G700" s="13">
        <f t="shared" si="91"/>
        <v>0.14214978981800797</v>
      </c>
      <c r="H700" s="13">
        <f t="shared" si="92"/>
        <v>4.0950802152954409E-4</v>
      </c>
      <c r="I700" s="13">
        <f t="shared" si="96"/>
        <v>0.27144649921564851</v>
      </c>
      <c r="J700" s="19">
        <f t="shared" si="93"/>
        <v>1.1115951884492117E-4</v>
      </c>
      <c r="K700" s="13">
        <f t="shared" si="97"/>
        <v>1.1634678006496155</v>
      </c>
      <c r="L700" s="13">
        <f t="shared" si="94"/>
        <v>0.15140502881741252</v>
      </c>
      <c r="M700" s="13">
        <f t="shared" si="98"/>
        <v>2.2923482751201509E-2</v>
      </c>
      <c r="N700" s="19">
        <f t="shared" si="95"/>
        <v>9.3873500680111595E-6</v>
      </c>
    </row>
    <row r="701" spans="1:14" x14ac:dyDescent="0.2">
      <c r="A701" s="5">
        <v>699</v>
      </c>
      <c r="B701" s="2" t="str">
        <f>'Исходные данные'!A951</f>
        <v>11.06.2013</v>
      </c>
      <c r="C701" s="2">
        <f>'Исходные данные'!B951</f>
        <v>843.67</v>
      </c>
      <c r="D701" s="6" t="str">
        <f>'Исходные данные'!A703</f>
        <v>11.06.2014</v>
      </c>
      <c r="E701" s="2">
        <f>'Исходные данные'!B703</f>
        <v>1100.77</v>
      </c>
      <c r="F701" s="13">
        <f t="shared" si="90"/>
        <v>1.3047400049782498</v>
      </c>
      <c r="G701" s="13">
        <f t="shared" si="91"/>
        <v>0.14175304320478382</v>
      </c>
      <c r="H701" s="13">
        <f t="shared" si="92"/>
        <v>4.0836506577253612E-4</v>
      </c>
      <c r="I701" s="13">
        <f t="shared" si="96"/>
        <v>0.26600379102401922</v>
      </c>
      <c r="J701" s="19">
        <f t="shared" si="93"/>
        <v>1.0862665561726756E-4</v>
      </c>
      <c r="K701" s="13">
        <f t="shared" si="97"/>
        <v>1.1571525864440302</v>
      </c>
      <c r="L701" s="13">
        <f t="shared" si="94"/>
        <v>0.14596232062578321</v>
      </c>
      <c r="M701" s="13">
        <f t="shared" si="98"/>
        <v>2.130499904246393E-2</v>
      </c>
      <c r="N701" s="19">
        <f t="shared" si="95"/>
        <v>8.7002173352596012E-6</v>
      </c>
    </row>
    <row r="702" spans="1:14" x14ac:dyDescent="0.2">
      <c r="A702" s="5">
        <v>700</v>
      </c>
      <c r="B702" s="2" t="str">
        <f>'Исходные данные'!A952</f>
        <v>10.06.2013</v>
      </c>
      <c r="C702" s="2">
        <f>'Исходные данные'!B952</f>
        <v>859.33</v>
      </c>
      <c r="D702" s="6" t="str">
        <f>'Исходные данные'!A704</f>
        <v>10.06.2014</v>
      </c>
      <c r="E702" s="2">
        <f>'Исходные данные'!B704</f>
        <v>1098.8599999999999</v>
      </c>
      <c r="F702" s="13">
        <f t="shared" si="90"/>
        <v>1.2787404140434988</v>
      </c>
      <c r="G702" s="13">
        <f t="shared" si="91"/>
        <v>0.14135740392963805</v>
      </c>
      <c r="H702" s="13">
        <f t="shared" si="92"/>
        <v>4.0722530005770984E-4</v>
      </c>
      <c r="I702" s="13">
        <f t="shared" si="96"/>
        <v>0.24587554190643138</v>
      </c>
      <c r="J702" s="19">
        <f t="shared" si="93"/>
        <v>1.0012674132969853E-4</v>
      </c>
      <c r="K702" s="13">
        <f t="shared" si="97"/>
        <v>1.1340939741673755</v>
      </c>
      <c r="L702" s="13">
        <f t="shared" si="94"/>
        <v>0.12583407150819528</v>
      </c>
      <c r="M702" s="13">
        <f t="shared" si="98"/>
        <v>1.5834213552329598E-2</v>
      </c>
      <c r="N702" s="19">
        <f t="shared" si="95"/>
        <v>6.4480923650252766E-6</v>
      </c>
    </row>
    <row r="703" spans="1:14" x14ac:dyDescent="0.2">
      <c r="A703" s="5">
        <v>701</v>
      </c>
      <c r="B703" s="2" t="str">
        <f>'Исходные данные'!A953</f>
        <v>07.06.2013</v>
      </c>
      <c r="C703" s="2">
        <f>'Исходные данные'!B953</f>
        <v>859.93</v>
      </c>
      <c r="D703" s="6" t="str">
        <f>'Исходные данные'!A705</f>
        <v>09.06.2014</v>
      </c>
      <c r="E703" s="2">
        <f>'Исходные данные'!B705</f>
        <v>1101.3</v>
      </c>
      <c r="F703" s="13">
        <f t="shared" si="90"/>
        <v>1.2806856372030282</v>
      </c>
      <c r="G703" s="13">
        <f t="shared" si="91"/>
        <v>0.14096286890193918</v>
      </c>
      <c r="H703" s="13">
        <f t="shared" si="92"/>
        <v>4.0608871548151093E-4</v>
      </c>
      <c r="I703" s="13">
        <f t="shared" si="96"/>
        <v>0.2473955885849633</v>
      </c>
      <c r="J703" s="19">
        <f t="shared" si="93"/>
        <v>1.004645567842601E-4</v>
      </c>
      <c r="K703" s="13">
        <f t="shared" si="97"/>
        <v>1.1358191607958776</v>
      </c>
      <c r="L703" s="13">
        <f t="shared" si="94"/>
        <v>0.12735411818672726</v>
      </c>
      <c r="M703" s="13">
        <f t="shared" si="98"/>
        <v>1.6219071419118887E-2</v>
      </c>
      <c r="N703" s="19">
        <f t="shared" si="95"/>
        <v>6.5863818788928751E-6</v>
      </c>
    </row>
    <row r="704" spans="1:14" x14ac:dyDescent="0.2">
      <c r="A704" s="5">
        <v>702</v>
      </c>
      <c r="B704" s="2" t="str">
        <f>'Исходные данные'!A954</f>
        <v>06.06.2013</v>
      </c>
      <c r="C704" s="2">
        <f>'Исходные данные'!B954</f>
        <v>850.52</v>
      </c>
      <c r="D704" s="6" t="str">
        <f>'Исходные данные'!A706</f>
        <v>06.06.2014</v>
      </c>
      <c r="E704" s="2">
        <f>'Исходные данные'!B706</f>
        <v>1095.95</v>
      </c>
      <c r="F704" s="13">
        <f t="shared" si="90"/>
        <v>1.2885646428067536</v>
      </c>
      <c r="G704" s="13">
        <f t="shared" si="91"/>
        <v>0.14056943503968156</v>
      </c>
      <c r="H704" s="13">
        <f t="shared" si="92"/>
        <v>4.0495530316523443E-4</v>
      </c>
      <c r="I704" s="13">
        <f t="shared" si="96"/>
        <v>0.25352891889086021</v>
      </c>
      <c r="J704" s="19">
        <f t="shared" si="93"/>
        <v>1.0266788021060243E-4</v>
      </c>
      <c r="K704" s="13">
        <f t="shared" si="97"/>
        <v>1.1428069220955781</v>
      </c>
      <c r="L704" s="13">
        <f t="shared" si="94"/>
        <v>0.13348744849262426</v>
      </c>
      <c r="M704" s="13">
        <f t="shared" si="98"/>
        <v>1.7818898905071007E-2</v>
      </c>
      <c r="N704" s="19">
        <f t="shared" si="95"/>
        <v>7.2158576081736936E-6</v>
      </c>
    </row>
    <row r="705" spans="1:14" x14ac:dyDescent="0.2">
      <c r="A705" s="5">
        <v>703</v>
      </c>
      <c r="B705" s="2" t="str">
        <f>'Исходные данные'!A955</f>
        <v>05.06.2013</v>
      </c>
      <c r="C705" s="2">
        <f>'Исходные данные'!B955</f>
        <v>854.32</v>
      </c>
      <c r="D705" s="6" t="str">
        <f>'Исходные данные'!A707</f>
        <v>05.06.2014</v>
      </c>
      <c r="E705" s="2">
        <f>'Исходные данные'!B707</f>
        <v>1099.8900000000001</v>
      </c>
      <c r="F705" s="13">
        <f t="shared" si="90"/>
        <v>1.2874449854855323</v>
      </c>
      <c r="G705" s="13">
        <f t="shared" si="91"/>
        <v>0.14017709926946181</v>
      </c>
      <c r="H705" s="13">
        <f t="shared" si="92"/>
        <v>4.0382505425495704E-4</v>
      </c>
      <c r="I705" s="13">
        <f t="shared" si="96"/>
        <v>0.25265962292283878</v>
      </c>
      <c r="J705" s="19">
        <f t="shared" si="93"/>
        <v>1.0203028593485236E-4</v>
      </c>
      <c r="K705" s="13">
        <f t="shared" si="97"/>
        <v>1.1418139163164658</v>
      </c>
      <c r="L705" s="13">
        <f t="shared" si="94"/>
        <v>0.13261815252460266</v>
      </c>
      <c r="M705" s="13">
        <f t="shared" si="98"/>
        <v>1.7587574379038767E-2</v>
      </c>
      <c r="N705" s="19">
        <f t="shared" si="95"/>
        <v>7.1023031778284225E-6</v>
      </c>
    </row>
    <row r="706" spans="1:14" x14ac:dyDescent="0.2">
      <c r="A706" s="5">
        <v>704</v>
      </c>
      <c r="B706" s="2" t="str">
        <f>'Исходные данные'!A956</f>
        <v>04.06.2013</v>
      </c>
      <c r="C706" s="2">
        <f>'Исходные данные'!B956</f>
        <v>856.39</v>
      </c>
      <c r="D706" s="6" t="str">
        <f>'Исходные данные'!A708</f>
        <v>04.06.2014</v>
      </c>
      <c r="E706" s="2">
        <f>'Исходные данные'!B708</f>
        <v>1099.3399999999999</v>
      </c>
      <c r="F706" s="13">
        <f t="shared" ref="F706:F769" si="99">E706/C706</f>
        <v>1.2836908417893715</v>
      </c>
      <c r="G706" s="13">
        <f t="shared" ref="G706:G769" si="100">1/POWER(2,A706/248)</f>
        <v>0.13978585852645437</v>
      </c>
      <c r="H706" s="13">
        <f t="shared" ref="H706:H769" si="101">G706/SUM(G$2:G$1242)</f>
        <v>4.0269795992146668E-4</v>
      </c>
      <c r="I706" s="13">
        <f t="shared" si="96"/>
        <v>0.2497393988536242</v>
      </c>
      <c r="J706" s="19">
        <f t="shared" ref="J706:J769" si="102">H706*I706</f>
        <v>1.0056954643036795E-4</v>
      </c>
      <c r="K706" s="13">
        <f t="shared" si="97"/>
        <v>1.1384844276280528</v>
      </c>
      <c r="L706" s="13">
        <f t="shared" ref="L706:L769" si="103">LN(K706)</f>
        <v>0.12969792845538811</v>
      </c>
      <c r="M706" s="13">
        <f t="shared" si="98"/>
        <v>1.6821552645618965E-2</v>
      </c>
      <c r="N706" s="19">
        <f t="shared" ref="N706:N769" si="104">M706*H706</f>
        <v>6.7740049331023079E-6</v>
      </c>
    </row>
    <row r="707" spans="1:14" x14ac:dyDescent="0.2">
      <c r="A707" s="5">
        <v>705</v>
      </c>
      <c r="B707" s="2" t="str">
        <f>'Исходные данные'!A957</f>
        <v>03.06.2013</v>
      </c>
      <c r="C707" s="2">
        <f>'Исходные данные'!B957</f>
        <v>852.86</v>
      </c>
      <c r="D707" s="6" t="str">
        <f>'Исходные данные'!A709</f>
        <v>03.06.2014</v>
      </c>
      <c r="E707" s="2">
        <f>'Исходные данные'!B709</f>
        <v>1094.6600000000001</v>
      </c>
      <c r="F707" s="13">
        <f t="shared" si="99"/>
        <v>1.2835166381352157</v>
      </c>
      <c r="G707" s="13">
        <f t="shared" si="100"/>
        <v>0.13939570975438795</v>
      </c>
      <c r="H707" s="13">
        <f t="shared" si="101"/>
        <v>4.0157401136019444E-4</v>
      </c>
      <c r="I707" s="13">
        <f t="shared" ref="I707:I770" si="105">LN(F707)</f>
        <v>0.24960368434220626</v>
      </c>
      <c r="J707" s="19">
        <f t="shared" si="102"/>
        <v>1.0023435277158353E-4</v>
      </c>
      <c r="K707" s="13">
        <f t="shared" ref="K707:K770" si="106">F707/GEOMEAN(F$2:F$1242)</f>
        <v>1.1383299292542732</v>
      </c>
      <c r="L707" s="13">
        <f t="shared" si="103"/>
        <v>0.12956221394397027</v>
      </c>
      <c r="M707" s="13">
        <f t="shared" ref="M707:M770" si="107">POWER(L707-AVERAGE(L$2:L$1242),2)</f>
        <v>1.6786367282063119E-2</v>
      </c>
      <c r="N707" s="19">
        <f t="shared" si="104"/>
        <v>6.7409688456236118E-6</v>
      </c>
    </row>
    <row r="708" spans="1:14" x14ac:dyDescent="0.2">
      <c r="A708" s="5">
        <v>706</v>
      </c>
      <c r="B708" s="2" t="str">
        <f>'Исходные данные'!A958</f>
        <v>31.05.2013</v>
      </c>
      <c r="C708" s="2">
        <f>'Исходные данные'!B958</f>
        <v>854.15</v>
      </c>
      <c r="D708" s="6" t="str">
        <f>'Исходные данные'!A710</f>
        <v>02.06.2014</v>
      </c>
      <c r="E708" s="2">
        <f>'Исходные данные'!B710</f>
        <v>1095.8599999999999</v>
      </c>
      <c r="F708" s="13">
        <f t="shared" si="99"/>
        <v>1.2829830825967334</v>
      </c>
      <c r="G708" s="13">
        <f t="shared" si="100"/>
        <v>0.13900664990552122</v>
      </c>
      <c r="H708" s="13">
        <f t="shared" si="101"/>
        <v>4.0045319979114483E-4</v>
      </c>
      <c r="I708" s="13">
        <f t="shared" si="105"/>
        <v>0.24918789972952243</v>
      </c>
      <c r="J708" s="19">
        <f t="shared" si="102"/>
        <v>9.978809179592221E-5</v>
      </c>
      <c r="K708" s="13">
        <f t="shared" si="106"/>
        <v>1.137856727567339</v>
      </c>
      <c r="L708" s="13">
        <f t="shared" si="103"/>
        <v>0.12914642933128645</v>
      </c>
      <c r="M708" s="13">
        <f t="shared" si="107"/>
        <v>1.6678800209020957E-2</v>
      </c>
      <c r="N708" s="19">
        <f t="shared" si="104"/>
        <v>6.6790789123796578E-6</v>
      </c>
    </row>
    <row r="709" spans="1:14" x14ac:dyDescent="0.2">
      <c r="A709" s="5">
        <v>707</v>
      </c>
      <c r="B709" s="2" t="str">
        <f>'Исходные данные'!A959</f>
        <v>30.05.2013</v>
      </c>
      <c r="C709" s="2">
        <f>'Исходные данные'!B959</f>
        <v>856.96</v>
      </c>
      <c r="D709" s="6" t="str">
        <f>'Исходные данные'!A711</f>
        <v>30.05.2014</v>
      </c>
      <c r="E709" s="2">
        <f>'Исходные данные'!B711</f>
        <v>1086.1300000000001</v>
      </c>
      <c r="F709" s="13">
        <f t="shared" si="99"/>
        <v>1.2674220500373414</v>
      </c>
      <c r="G709" s="13">
        <f t="shared" si="100"/>
        <v>0.13861867594061941</v>
      </c>
      <c r="H709" s="13">
        <f t="shared" si="101"/>
        <v>3.9933551645882808E-4</v>
      </c>
      <c r="I709" s="13">
        <f t="shared" si="105"/>
        <v>0.2369849556077151</v>
      </c>
      <c r="J709" s="19">
        <f t="shared" si="102"/>
        <v>9.4636509640579351E-5</v>
      </c>
      <c r="K709" s="13">
        <f t="shared" si="106"/>
        <v>1.1240559021115881</v>
      </c>
      <c r="L709" s="13">
        <f t="shared" si="103"/>
        <v>0.11694348520947902</v>
      </c>
      <c r="M709" s="13">
        <f t="shared" si="107"/>
        <v>1.3675778732939629E-2</v>
      </c>
      <c r="N709" s="19">
        <f t="shared" si="104"/>
        <v>5.4612241632951037E-6</v>
      </c>
    </row>
    <row r="710" spans="1:14" x14ac:dyDescent="0.2">
      <c r="A710" s="5">
        <v>708</v>
      </c>
      <c r="B710" s="2" t="str">
        <f>'Исходные данные'!A960</f>
        <v>29.05.2013</v>
      </c>
      <c r="C710" s="2">
        <f>'Исходные данные'!B960</f>
        <v>860.3</v>
      </c>
      <c r="D710" s="6" t="str">
        <f>'Исходные данные'!A712</f>
        <v>29.05.2014</v>
      </c>
      <c r="E710" s="2">
        <f>'Исходные данные'!B712</f>
        <v>1083.6600000000001</v>
      </c>
      <c r="F710" s="13">
        <f t="shared" si="99"/>
        <v>1.2596303615018019</v>
      </c>
      <c r="G710" s="13">
        <f t="shared" si="100"/>
        <v>0.13823178482893034</v>
      </c>
      <c r="H710" s="13">
        <f t="shared" si="101"/>
        <v>3.9822095263219141E-4</v>
      </c>
      <c r="I710" s="13">
        <f t="shared" si="105"/>
        <v>0.23081831403632483</v>
      </c>
      <c r="J710" s="19">
        <f t="shared" si="102"/>
        <v>9.1916688900501591E-5</v>
      </c>
      <c r="K710" s="13">
        <f t="shared" si="106"/>
        <v>1.1171455808925985</v>
      </c>
      <c r="L710" s="13">
        <f t="shared" si="103"/>
        <v>0.11077684363808883</v>
      </c>
      <c r="M710" s="13">
        <f t="shared" si="107"/>
        <v>1.2271509086417573E-2</v>
      </c>
      <c r="N710" s="19">
        <f t="shared" si="104"/>
        <v>4.8867720386277987E-6</v>
      </c>
    </row>
    <row r="711" spans="1:14" x14ac:dyDescent="0.2">
      <c r="A711" s="5">
        <v>709</v>
      </c>
      <c r="B711" s="2" t="str">
        <f>'Исходные данные'!A961</f>
        <v>28.05.2013</v>
      </c>
      <c r="C711" s="2">
        <f>'Исходные данные'!B961</f>
        <v>864.57</v>
      </c>
      <c r="D711" s="6" t="str">
        <f>'Исходные данные'!A713</f>
        <v>28.05.2014</v>
      </c>
      <c r="E711" s="2">
        <f>'Исходные данные'!B713</f>
        <v>1074.02</v>
      </c>
      <c r="F711" s="13">
        <f t="shared" si="99"/>
        <v>1.2422591577315891</v>
      </c>
      <c r="G711" s="13">
        <f t="shared" si="100"/>
        <v>0.13784597354816078</v>
      </c>
      <c r="H711" s="13">
        <f t="shared" si="101"/>
        <v>3.9710949960455064E-4</v>
      </c>
      <c r="I711" s="13">
        <f t="shared" si="105"/>
        <v>0.21693162336411612</v>
      </c>
      <c r="J711" s="19">
        <f t="shared" si="102"/>
        <v>8.6145608402527003E-5</v>
      </c>
      <c r="K711" s="13">
        <f t="shared" si="106"/>
        <v>1.1017393441744388</v>
      </c>
      <c r="L711" s="13">
        <f t="shared" si="103"/>
        <v>9.6890152965880175E-2</v>
      </c>
      <c r="M711" s="13">
        <f t="shared" si="107"/>
        <v>9.3877017417516515E-3</v>
      </c>
      <c r="N711" s="19">
        <f t="shared" si="104"/>
        <v>3.7279455411037669E-6</v>
      </c>
    </row>
    <row r="712" spans="1:14" x14ac:dyDescent="0.2">
      <c r="A712" s="5">
        <v>710</v>
      </c>
      <c r="B712" s="2" t="str">
        <f>'Исходные данные'!A962</f>
        <v>27.05.2013</v>
      </c>
      <c r="C712" s="2">
        <f>'Исходные данные'!B962</f>
        <v>859.45</v>
      </c>
      <c r="D712" s="6" t="str">
        <f>'Исходные данные'!A714</f>
        <v>27.05.2014</v>
      </c>
      <c r="E712" s="2">
        <f>'Исходные данные'!B714</f>
        <v>1073.53</v>
      </c>
      <c r="F712" s="13">
        <f t="shared" si="99"/>
        <v>1.2490895340043049</v>
      </c>
      <c r="G712" s="13">
        <f t="shared" si="100"/>
        <v>0.1374612390844529</v>
      </c>
      <c r="H712" s="13">
        <f t="shared" si="101"/>
        <v>3.9600114869352255E-4</v>
      </c>
      <c r="I712" s="13">
        <f t="shared" si="105"/>
        <v>0.22241491312531075</v>
      </c>
      <c r="J712" s="19">
        <f t="shared" si="102"/>
        <v>8.8076561084193079E-5</v>
      </c>
      <c r="K712" s="13">
        <f t="shared" si="106"/>
        <v>1.1077970932587022</v>
      </c>
      <c r="L712" s="13">
        <f t="shared" si="103"/>
        <v>0.10237344272707477</v>
      </c>
      <c r="M712" s="13">
        <f t="shared" si="107"/>
        <v>1.0480321775793649E-2</v>
      </c>
      <c r="N712" s="19">
        <f t="shared" si="104"/>
        <v>4.150219461892023E-6</v>
      </c>
    </row>
    <row r="713" spans="1:14" x14ac:dyDescent="0.2">
      <c r="A713" s="5">
        <v>711</v>
      </c>
      <c r="B713" s="2" t="str">
        <f>'Исходные данные'!A963</f>
        <v>24.05.2013</v>
      </c>
      <c r="C713" s="2">
        <f>'Исходные данные'!B963</f>
        <v>863.46</v>
      </c>
      <c r="D713" s="6" t="str">
        <f>'Исходные данные'!A715</f>
        <v>26.05.2014</v>
      </c>
      <c r="E713" s="2">
        <f>'Исходные данные'!B715</f>
        <v>1083.69</v>
      </c>
      <c r="F713" s="13">
        <f t="shared" si="99"/>
        <v>1.2550552428601209</v>
      </c>
      <c r="G713" s="13">
        <f t="shared" si="100"/>
        <v>0.13707757843236068</v>
      </c>
      <c r="H713" s="13">
        <f t="shared" si="101"/>
        <v>3.9489589124095672E-4</v>
      </c>
      <c r="I713" s="13">
        <f t="shared" si="105"/>
        <v>0.2271795898302098</v>
      </c>
      <c r="J713" s="19">
        <f t="shared" si="102"/>
        <v>8.9712286597755684E-5</v>
      </c>
      <c r="K713" s="13">
        <f t="shared" si="106"/>
        <v>1.1130879829425782</v>
      </c>
      <c r="L713" s="13">
        <f t="shared" si="103"/>
        <v>0.10713811943197385</v>
      </c>
      <c r="M713" s="13">
        <f t="shared" si="107"/>
        <v>1.1478576635419884E-2</v>
      </c>
      <c r="N713" s="19">
        <f t="shared" si="104"/>
        <v>4.5328427506217572E-6</v>
      </c>
    </row>
    <row r="714" spans="1:14" x14ac:dyDescent="0.2">
      <c r="A714" s="5">
        <v>712</v>
      </c>
      <c r="B714" s="2" t="str">
        <f>'Исходные данные'!A964</f>
        <v>23.05.2013</v>
      </c>
      <c r="C714" s="2">
        <f>'Исходные данные'!B964</f>
        <v>860.92</v>
      </c>
      <c r="D714" s="6" t="str">
        <f>'Исходные данные'!A716</f>
        <v>23.05.2014</v>
      </c>
      <c r="E714" s="2">
        <f>'Исходные данные'!B716</f>
        <v>1075.97</v>
      </c>
      <c r="F714" s="13">
        <f t="shared" si="99"/>
        <v>1.2497909213399621</v>
      </c>
      <c r="G714" s="13">
        <f t="shared" si="100"/>
        <v>0.13669498859482634</v>
      </c>
      <c r="H714" s="13">
        <f t="shared" si="101"/>
        <v>3.9379371861286781E-4</v>
      </c>
      <c r="I714" s="13">
        <f t="shared" si="105"/>
        <v>0.22297627439617582</v>
      </c>
      <c r="J714" s="19">
        <f t="shared" si="102"/>
        <v>8.7806656256913265E-5</v>
      </c>
      <c r="K714" s="13">
        <f t="shared" si="106"/>
        <v>1.1084191422235978</v>
      </c>
      <c r="L714" s="13">
        <f t="shared" si="103"/>
        <v>0.10293480399793972</v>
      </c>
      <c r="M714" s="13">
        <f t="shared" si="107"/>
        <v>1.0595573874094259E-2</v>
      </c>
      <c r="N714" s="19">
        <f t="shared" si="104"/>
        <v>4.172470436716928E-6</v>
      </c>
    </row>
    <row r="715" spans="1:14" x14ac:dyDescent="0.2">
      <c r="A715" s="5">
        <v>713</v>
      </c>
      <c r="B715" s="2" t="str">
        <f>'Исходные данные'!A965</f>
        <v>22.05.2013</v>
      </c>
      <c r="C715" s="2">
        <f>'Исходные данные'!B965</f>
        <v>865.79</v>
      </c>
      <c r="D715" s="6" t="str">
        <f>'Исходные данные'!A717</f>
        <v>22.05.2014</v>
      </c>
      <c r="E715" s="2">
        <f>'Исходные данные'!B717</f>
        <v>1073.0999999999999</v>
      </c>
      <c r="F715" s="13">
        <f t="shared" si="99"/>
        <v>1.2394460550479909</v>
      </c>
      <c r="G715" s="13">
        <f t="shared" si="100"/>
        <v>0.13631346658315721</v>
      </c>
      <c r="H715" s="13">
        <f t="shared" si="101"/>
        <v>3.9269462219936892E-4</v>
      </c>
      <c r="I715" s="13">
        <f t="shared" si="105"/>
        <v>0.2146645500034535</v>
      </c>
      <c r="J715" s="19">
        <f t="shared" si="102"/>
        <v>8.4297614363203712E-5</v>
      </c>
      <c r="K715" s="13">
        <f t="shared" si="106"/>
        <v>1.0992444493801976</v>
      </c>
      <c r="L715" s="13">
        <f t="shared" si="103"/>
        <v>9.4623079605217514E-2</v>
      </c>
      <c r="M715" s="13">
        <f t="shared" si="107"/>
        <v>8.953527193975323E-3</v>
      </c>
      <c r="N715" s="19">
        <f t="shared" si="104"/>
        <v>3.516001978789915E-6</v>
      </c>
    </row>
    <row r="716" spans="1:14" x14ac:dyDescent="0.2">
      <c r="A716" s="5">
        <v>714</v>
      </c>
      <c r="B716" s="2" t="str">
        <f>'Исходные данные'!A966</f>
        <v>21.05.2013</v>
      </c>
      <c r="C716" s="2">
        <f>'Исходные данные'!B966</f>
        <v>859.9</v>
      </c>
      <c r="D716" s="6" t="str">
        <f>'Исходные данные'!A718</f>
        <v>21.05.2014</v>
      </c>
      <c r="E716" s="2">
        <f>'Исходные данные'!B718</f>
        <v>1071.08</v>
      </c>
      <c r="F716" s="13">
        <f t="shared" si="99"/>
        <v>1.2455866961274566</v>
      </c>
      <c r="G716" s="13">
        <f t="shared" si="100"/>
        <v>0.13593300941700207</v>
      </c>
      <c r="H716" s="13">
        <f t="shared" si="101"/>
        <v>3.9159859341460321E-4</v>
      </c>
      <c r="I716" s="13">
        <f t="shared" si="105"/>
        <v>0.21960666078653468</v>
      </c>
      <c r="J716" s="19">
        <f t="shared" si="102"/>
        <v>8.5997659468484876E-5</v>
      </c>
      <c r="K716" s="13">
        <f t="shared" si="106"/>
        <v>1.1046904835942299</v>
      </c>
      <c r="L716" s="13">
        <f t="shared" si="103"/>
        <v>9.9565190388298683E-2</v>
      </c>
      <c r="M716" s="13">
        <f t="shared" si="107"/>
        <v>9.9132271370581566E-3</v>
      </c>
      <c r="N716" s="19">
        <f t="shared" si="104"/>
        <v>3.8820058030714483E-6</v>
      </c>
    </row>
    <row r="717" spans="1:14" x14ac:dyDescent="0.2">
      <c r="A717" s="5">
        <v>715</v>
      </c>
      <c r="B717" s="2" t="str">
        <f>'Исходные данные'!A967</f>
        <v>20.05.2013</v>
      </c>
      <c r="C717" s="2">
        <f>'Исходные данные'!B967</f>
        <v>858.85</v>
      </c>
      <c r="D717" s="6" t="str">
        <f>'Исходные данные'!A719</f>
        <v>20.05.2014</v>
      </c>
      <c r="E717" s="2">
        <f>'Исходные данные'!B719</f>
        <v>1066.5899999999999</v>
      </c>
      <c r="F717" s="13">
        <f t="shared" si="99"/>
        <v>1.2418815858415322</v>
      </c>
      <c r="G717" s="13">
        <f t="shared" si="100"/>
        <v>0.13555361412432793</v>
      </c>
      <c r="H717" s="13">
        <f t="shared" si="101"/>
        <v>3.9050562369667734E-4</v>
      </c>
      <c r="I717" s="13">
        <f t="shared" si="105"/>
        <v>0.21662763745354216</v>
      </c>
      <c r="J717" s="19">
        <f t="shared" si="102"/>
        <v>8.4594310673733182E-5</v>
      </c>
      <c r="K717" s="13">
        <f t="shared" si="106"/>
        <v>1.1014044818359798</v>
      </c>
      <c r="L717" s="13">
        <f t="shared" si="103"/>
        <v>9.6586167055306232E-2</v>
      </c>
      <c r="M717" s="13">
        <f t="shared" si="107"/>
        <v>9.3288876664355154E-3</v>
      </c>
      <c r="N717" s="19">
        <f t="shared" si="104"/>
        <v>3.6429830965776419E-6</v>
      </c>
    </row>
    <row r="718" spans="1:14" x14ac:dyDescent="0.2">
      <c r="A718" s="5">
        <v>716</v>
      </c>
      <c r="B718" s="2" t="str">
        <f>'Исходные данные'!A968</f>
        <v>17.05.2013</v>
      </c>
      <c r="C718" s="2">
        <f>'Исходные данные'!B968</f>
        <v>862.77</v>
      </c>
      <c r="D718" s="6" t="str">
        <f>'Исходные данные'!A720</f>
        <v>19.05.2014</v>
      </c>
      <c r="E718" s="2">
        <f>'Исходные данные'!B720</f>
        <v>1063.8699999999999</v>
      </c>
      <c r="F718" s="13">
        <f t="shared" si="99"/>
        <v>1.2330864540955293</v>
      </c>
      <c r="G718" s="13">
        <f t="shared" si="100"/>
        <v>0.13517527774139718</v>
      </c>
      <c r="H718" s="13">
        <f t="shared" si="101"/>
        <v>3.8941570450759538E-4</v>
      </c>
      <c r="I718" s="13">
        <f t="shared" si="105"/>
        <v>0.20952033858993302</v>
      </c>
      <c r="J718" s="19">
        <f t="shared" si="102"/>
        <v>8.1590510260668689E-5</v>
      </c>
      <c r="K718" s="13">
        <f t="shared" si="106"/>
        <v>1.093604223233368</v>
      </c>
      <c r="L718" s="13">
        <f t="shared" si="103"/>
        <v>8.9478868191697009E-2</v>
      </c>
      <c r="M718" s="13">
        <f t="shared" si="107"/>
        <v>8.0064678528670788E-3</v>
      </c>
      <c r="N718" s="19">
        <f t="shared" si="104"/>
        <v>3.1178443195416479E-6</v>
      </c>
    </row>
    <row r="719" spans="1:14" x14ac:dyDescent="0.2">
      <c r="A719" s="5">
        <v>717</v>
      </c>
      <c r="B719" s="2" t="str">
        <f>'Исходные данные'!A969</f>
        <v>16.05.2013</v>
      </c>
      <c r="C719" s="2">
        <f>'Исходные данные'!B969</f>
        <v>860.91</v>
      </c>
      <c r="D719" s="6" t="str">
        <f>'Исходные данные'!A721</f>
        <v>16.05.2014</v>
      </c>
      <c r="E719" s="2">
        <f>'Исходные данные'!B721</f>
        <v>1053.3800000000001</v>
      </c>
      <c r="F719" s="13">
        <f t="shared" si="99"/>
        <v>1.2235657618101778</v>
      </c>
      <c r="G719" s="13">
        <f t="shared" si="100"/>
        <v>0.13479799731274372</v>
      </c>
      <c r="H719" s="13">
        <f t="shared" si="101"/>
        <v>3.8832882733319014E-4</v>
      </c>
      <c r="I719" s="13">
        <f t="shared" si="105"/>
        <v>0.20176935138152746</v>
      </c>
      <c r="J719" s="19">
        <f t="shared" si="102"/>
        <v>7.8352855613766941E-5</v>
      </c>
      <c r="K719" s="13">
        <f t="shared" si="106"/>
        <v>1.0851604768465806</v>
      </c>
      <c r="L719" s="13">
        <f t="shared" si="103"/>
        <v>8.1727880983291479E-2</v>
      </c>
      <c r="M719" s="13">
        <f t="shared" si="107"/>
        <v>6.6794465300190498E-3</v>
      </c>
      <c r="N719" s="19">
        <f t="shared" si="104"/>
        <v>2.5938216382370438E-6</v>
      </c>
    </row>
    <row r="720" spans="1:14" x14ac:dyDescent="0.2">
      <c r="A720" s="5">
        <v>718</v>
      </c>
      <c r="B720" s="2" t="str">
        <f>'Исходные данные'!A970</f>
        <v>15.05.2013</v>
      </c>
      <c r="C720" s="2">
        <f>'Исходные данные'!B970</f>
        <v>864</v>
      </c>
      <c r="D720" s="6" t="str">
        <f>'Исходные данные'!A722</f>
        <v>15.05.2014</v>
      </c>
      <c r="E720" s="2">
        <f>'Исходные данные'!B722</f>
        <v>1058.43</v>
      </c>
      <c r="F720" s="13">
        <f t="shared" si="99"/>
        <v>1.2250347222222222</v>
      </c>
      <c r="G720" s="13">
        <f t="shared" si="100"/>
        <v>0.13442176989115062</v>
      </c>
      <c r="H720" s="13">
        <f t="shared" si="101"/>
        <v>3.872449836830588E-4</v>
      </c>
      <c r="I720" s="13">
        <f t="shared" si="105"/>
        <v>0.20296918826618951</v>
      </c>
      <c r="J720" s="19">
        <f t="shared" si="102"/>
        <v>7.8598799998304251E-5</v>
      </c>
      <c r="K720" s="13">
        <f t="shared" si="106"/>
        <v>1.0864632738281212</v>
      </c>
      <c r="L720" s="13">
        <f t="shared" si="103"/>
        <v>8.2927717867953513E-2</v>
      </c>
      <c r="M720" s="13">
        <f t="shared" si="107"/>
        <v>6.8770063907868896E-3</v>
      </c>
      <c r="N720" s="19">
        <f t="shared" si="104"/>
        <v>2.6630862275885601E-6</v>
      </c>
    </row>
    <row r="721" spans="1:14" x14ac:dyDescent="0.2">
      <c r="A721" s="5">
        <v>719</v>
      </c>
      <c r="B721" s="2" t="str">
        <f>'Исходные данные'!A971</f>
        <v>14.05.2013</v>
      </c>
      <c r="C721" s="2">
        <f>'Исходные данные'!B971</f>
        <v>868.27</v>
      </c>
      <c r="D721" s="6" t="str">
        <f>'Исходные данные'!A723</f>
        <v>14.05.2014</v>
      </c>
      <c r="E721" s="2">
        <f>'Исходные данные'!B723</f>
        <v>1054.6600000000001</v>
      </c>
      <c r="F721" s="13">
        <f t="shared" si="99"/>
        <v>1.2146682483559263</v>
      </c>
      <c r="G721" s="13">
        <f t="shared" si="100"/>
        <v>0.13404659253762663</v>
      </c>
      <c r="H721" s="13">
        <f t="shared" si="101"/>
        <v>3.861641650904953E-4</v>
      </c>
      <c r="I721" s="13">
        <f t="shared" si="105"/>
        <v>0.19447099288785952</v>
      </c>
      <c r="J721" s="19">
        <f t="shared" si="102"/>
        <v>7.5097728602859919E-5</v>
      </c>
      <c r="K721" s="13">
        <f t="shared" si="106"/>
        <v>1.0772694175801949</v>
      </c>
      <c r="L721" s="13">
        <f t="shared" si="103"/>
        <v>7.4429522489623479E-2</v>
      </c>
      <c r="M721" s="13">
        <f t="shared" si="107"/>
        <v>5.5397538180333612E-3</v>
      </c>
      <c r="N721" s="19">
        <f t="shared" si="104"/>
        <v>2.1392544079477366E-6</v>
      </c>
    </row>
    <row r="722" spans="1:14" x14ac:dyDescent="0.2">
      <c r="A722" s="5">
        <v>720</v>
      </c>
      <c r="B722" s="2" t="str">
        <f>'Исходные данные'!A972</f>
        <v>13.05.2013</v>
      </c>
      <c r="C722" s="2">
        <f>'Исходные данные'!B972</f>
        <v>870.37</v>
      </c>
      <c r="D722" s="6" t="str">
        <f>'Исходные данные'!A724</f>
        <v>13.05.2014</v>
      </c>
      <c r="E722" s="2">
        <f>'Исходные данные'!B724</f>
        <v>1054.8699999999999</v>
      </c>
      <c r="F722" s="13">
        <f t="shared" si="99"/>
        <v>1.2119788136080056</v>
      </c>
      <c r="G722" s="13">
        <f t="shared" si="100"/>
        <v>0.13367246232138338</v>
      </c>
      <c r="H722" s="13">
        <f t="shared" si="101"/>
        <v>3.8508636311242449E-4</v>
      </c>
      <c r="I722" s="13">
        <f t="shared" si="105"/>
        <v>0.19225440697288912</v>
      </c>
      <c r="J722" s="19">
        <f t="shared" si="102"/>
        <v>7.403455037352581E-5</v>
      </c>
      <c r="K722" s="13">
        <f t="shared" si="106"/>
        <v>1.0748842018569438</v>
      </c>
      <c r="L722" s="13">
        <f t="shared" si="103"/>
        <v>7.2212936574653122E-2</v>
      </c>
      <c r="M722" s="13">
        <f t="shared" si="107"/>
        <v>5.214708208734869E-3</v>
      </c>
      <c r="N722" s="19">
        <f t="shared" si="104"/>
        <v>2.0081130187942165E-6</v>
      </c>
    </row>
    <row r="723" spans="1:14" x14ac:dyDescent="0.2">
      <c r="A723" s="5">
        <v>721</v>
      </c>
      <c r="B723" s="2" t="str">
        <f>'Исходные данные'!A973</f>
        <v>08.05.2013</v>
      </c>
      <c r="C723" s="2">
        <f>'Исходные данные'!B973</f>
        <v>874.15</v>
      </c>
      <c r="D723" s="6" t="str">
        <f>'Исходные данные'!A725</f>
        <v>12.05.2014</v>
      </c>
      <c r="E723" s="2">
        <f>'Исходные данные'!B725</f>
        <v>1043.6400000000001</v>
      </c>
      <c r="F723" s="13">
        <f t="shared" si="99"/>
        <v>1.1938912086026428</v>
      </c>
      <c r="G723" s="13">
        <f t="shared" si="100"/>
        <v>0.13329937631981251</v>
      </c>
      <c r="H723" s="13">
        <f t="shared" si="101"/>
        <v>3.8401156932933652E-4</v>
      </c>
      <c r="I723" s="13">
        <f t="shared" si="105"/>
        <v>0.17721789574601637</v>
      </c>
      <c r="J723" s="19">
        <f t="shared" si="102"/>
        <v>6.8053722258670495E-5</v>
      </c>
      <c r="K723" s="13">
        <f t="shared" si="106"/>
        <v>1.058842600591807</v>
      </c>
      <c r="L723" s="13">
        <f t="shared" si="103"/>
        <v>5.7176425347780391E-2</v>
      </c>
      <c r="M723" s="13">
        <f t="shared" si="107"/>
        <v>3.2691436155502991E-3</v>
      </c>
      <c r="N723" s="19">
        <f t="shared" si="104"/>
        <v>1.2553889701704515E-6</v>
      </c>
    </row>
    <row r="724" spans="1:14" x14ac:dyDescent="0.2">
      <c r="A724" s="5">
        <v>722</v>
      </c>
      <c r="B724" s="2" t="str">
        <f>'Исходные данные'!A974</f>
        <v>07.05.2013</v>
      </c>
      <c r="C724" s="2">
        <f>'Исходные данные'!B974</f>
        <v>866.33</v>
      </c>
      <c r="D724" s="6" t="str">
        <f>'Исходные данные'!A726</f>
        <v>08.05.2014</v>
      </c>
      <c r="E724" s="2">
        <f>'Исходные данные'!B726</f>
        <v>1038.95</v>
      </c>
      <c r="F724" s="13">
        <f t="shared" si="99"/>
        <v>1.1992543257188368</v>
      </c>
      <c r="G724" s="13">
        <f t="shared" si="100"/>
        <v>0.13292733161846276</v>
      </c>
      <c r="H724" s="13">
        <f t="shared" si="101"/>
        <v>3.8293977534522059E-4</v>
      </c>
      <c r="I724" s="13">
        <f t="shared" si="105"/>
        <v>0.18169996841361588</v>
      </c>
      <c r="J724" s="19">
        <f t="shared" si="102"/>
        <v>6.9580145084543739E-5</v>
      </c>
      <c r="K724" s="13">
        <f t="shared" si="106"/>
        <v>1.0635990615102484</v>
      </c>
      <c r="L724" s="13">
        <f t="shared" si="103"/>
        <v>6.1658498015379787E-2</v>
      </c>
      <c r="M724" s="13">
        <f t="shared" si="107"/>
        <v>3.8017703775125879E-3</v>
      </c>
      <c r="N724" s="19">
        <f t="shared" si="104"/>
        <v>1.4558490942787849E-6</v>
      </c>
    </row>
    <row r="725" spans="1:14" x14ac:dyDescent="0.2">
      <c r="A725" s="5">
        <v>723</v>
      </c>
      <c r="B725" s="2" t="str">
        <f>'Исходные данные'!A975</f>
        <v>06.05.2013</v>
      </c>
      <c r="C725" s="2">
        <f>'Исходные данные'!B975</f>
        <v>863.02</v>
      </c>
      <c r="D725" s="6" t="str">
        <f>'Исходные данные'!A727</f>
        <v>07.05.2014</v>
      </c>
      <c r="E725" s="2">
        <f>'Исходные данные'!B727</f>
        <v>1024.9000000000001</v>
      </c>
      <c r="F725" s="13">
        <f t="shared" si="99"/>
        <v>1.1875738685082617</v>
      </c>
      <c r="G725" s="13">
        <f t="shared" si="100"/>
        <v>0.13255632531101708</v>
      </c>
      <c r="H725" s="13">
        <f t="shared" si="101"/>
        <v>3.8187097278749907E-4</v>
      </c>
      <c r="I725" s="13">
        <f t="shared" si="105"/>
        <v>0.17191246005159358</v>
      </c>
      <c r="J725" s="19">
        <f t="shared" si="102"/>
        <v>6.5648378354194118E-5</v>
      </c>
      <c r="K725" s="13">
        <f t="shared" si="106"/>
        <v>1.0532398549093203</v>
      </c>
      <c r="L725" s="13">
        <f t="shared" si="103"/>
        <v>5.187098965335752E-2</v>
      </c>
      <c r="M725" s="13">
        <f t="shared" si="107"/>
        <v>2.6905995676187186E-3</v>
      </c>
      <c r="N725" s="19">
        <f t="shared" si="104"/>
        <v>1.0274618742681845E-6</v>
      </c>
    </row>
    <row r="726" spans="1:14" x14ac:dyDescent="0.2">
      <c r="A726" s="5">
        <v>724</v>
      </c>
      <c r="B726" s="2" t="str">
        <f>'Исходные данные'!A976</f>
        <v>30.04.2013</v>
      </c>
      <c r="C726" s="2">
        <f>'Исходные данные'!B976</f>
        <v>858.29</v>
      </c>
      <c r="D726" s="6" t="str">
        <f>'Исходные данные'!A728</f>
        <v>06.05.2014</v>
      </c>
      <c r="E726" s="2">
        <f>'Исходные данные'!B728</f>
        <v>1005.63</v>
      </c>
      <c r="F726" s="13">
        <f t="shared" si="99"/>
        <v>1.1716669191065958</v>
      </c>
      <c r="G726" s="13">
        <f t="shared" si="100"/>
        <v>0.13218635449927046</v>
      </c>
      <c r="H726" s="13">
        <f t="shared" si="101"/>
        <v>3.8080515330696376E-4</v>
      </c>
      <c r="I726" s="13">
        <f t="shared" si="105"/>
        <v>0.15842745204820441</v>
      </c>
      <c r="J726" s="19">
        <f t="shared" si="102"/>
        <v>6.0329990165248131E-5</v>
      </c>
      <c r="K726" s="13">
        <f t="shared" si="106"/>
        <v>1.0391322414596362</v>
      </c>
      <c r="L726" s="13">
        <f t="shared" si="103"/>
        <v>3.8385981649968426E-2</v>
      </c>
      <c r="M726" s="13">
        <f t="shared" si="107"/>
        <v>1.4734835872317095E-3</v>
      </c>
      <c r="N726" s="19">
        <f t="shared" si="104"/>
        <v>5.6111014333106607E-7</v>
      </c>
    </row>
    <row r="727" spans="1:14" x14ac:dyDescent="0.2">
      <c r="A727" s="5">
        <v>725</v>
      </c>
      <c r="B727" s="2" t="str">
        <f>'Исходные данные'!A977</f>
        <v>29.04.2013</v>
      </c>
      <c r="C727" s="2">
        <f>'Исходные данные'!B977</f>
        <v>857.36</v>
      </c>
      <c r="D727" s="6" t="str">
        <f>'Исходные данные'!A729</f>
        <v>05.05.2014</v>
      </c>
      <c r="E727" s="2">
        <f>'Исходные данные'!B729</f>
        <v>997</v>
      </c>
      <c r="F727" s="13">
        <f t="shared" si="99"/>
        <v>1.1628720724083232</v>
      </c>
      <c r="G727" s="13">
        <f t="shared" si="100"/>
        <v>0.13181741629310656</v>
      </c>
      <c r="H727" s="13">
        <f t="shared" si="101"/>
        <v>3.7974230857770833E-4</v>
      </c>
      <c r="I727" s="13">
        <f t="shared" si="105"/>
        <v>0.15089286955709671</v>
      </c>
      <c r="J727" s="19">
        <f t="shared" si="102"/>
        <v>5.730040663352691E-5</v>
      </c>
      <c r="K727" s="13">
        <f t="shared" si="106"/>
        <v>1.0313322356611978</v>
      </c>
      <c r="L727" s="13">
        <f t="shared" si="103"/>
        <v>3.085139915886068E-2</v>
      </c>
      <c r="M727" s="13">
        <f t="shared" si="107"/>
        <v>9.5180883005934684E-4</v>
      </c>
      <c r="N727" s="19">
        <f t="shared" si="104"/>
        <v>3.6144208245138404E-7</v>
      </c>
    </row>
    <row r="728" spans="1:14" x14ac:dyDescent="0.2">
      <c r="A728" s="5">
        <v>726</v>
      </c>
      <c r="B728" s="2" t="str">
        <f>'Исходные данные'!A978</f>
        <v>26.04.2013</v>
      </c>
      <c r="C728" s="2">
        <f>'Исходные данные'!B978</f>
        <v>858.13</v>
      </c>
      <c r="D728" s="6" t="str">
        <f>'Исходные данные'!A730</f>
        <v>30.04.2014</v>
      </c>
      <c r="E728" s="2">
        <f>'Исходные данные'!B730</f>
        <v>997.66</v>
      </c>
      <c r="F728" s="13">
        <f t="shared" si="99"/>
        <v>1.162597741600923</v>
      </c>
      <c r="G728" s="13">
        <f t="shared" si="100"/>
        <v>0.13144950781047562</v>
      </c>
      <c r="H728" s="13">
        <f t="shared" si="101"/>
        <v>3.7868243029706488E-4</v>
      </c>
      <c r="I728" s="13">
        <f t="shared" si="105"/>
        <v>0.15065693374144332</v>
      </c>
      <c r="J728" s="19">
        <f t="shared" si="102"/>
        <v>5.7051133810313632E-5</v>
      </c>
      <c r="K728" s="13">
        <f t="shared" si="106"/>
        <v>1.0310889361516302</v>
      </c>
      <c r="L728" s="13">
        <f t="shared" si="103"/>
        <v>3.0615463343207323E-2</v>
      </c>
      <c r="M728" s="13">
        <f t="shared" si="107"/>
        <v>9.3730659571926878E-4</v>
      </c>
      <c r="N728" s="19">
        <f t="shared" si="104"/>
        <v>3.5494153960044117E-7</v>
      </c>
    </row>
    <row r="729" spans="1:14" x14ac:dyDescent="0.2">
      <c r="A729" s="5">
        <v>727</v>
      </c>
      <c r="B729" s="2" t="str">
        <f>'Исходные данные'!A979</f>
        <v>25.04.2013</v>
      </c>
      <c r="C729" s="2">
        <f>'Исходные данные'!B979</f>
        <v>863.37</v>
      </c>
      <c r="D729" s="6" t="str">
        <f>'Исходные данные'!A731</f>
        <v>29.04.2014</v>
      </c>
      <c r="E729" s="2">
        <f>'Исходные данные'!B731</f>
        <v>996.62</v>
      </c>
      <c r="F729" s="13">
        <f t="shared" si="99"/>
        <v>1.1543370744871839</v>
      </c>
      <c r="G729" s="13">
        <f t="shared" si="100"/>
        <v>0.13108262617737185</v>
      </c>
      <c r="H729" s="13">
        <f t="shared" si="101"/>
        <v>3.7762551018553887E-4</v>
      </c>
      <c r="I729" s="13">
        <f t="shared" si="105"/>
        <v>0.14352621771185306</v>
      </c>
      <c r="J729" s="19">
        <f t="shared" si="102"/>
        <v>5.4199161188439238E-5</v>
      </c>
      <c r="K729" s="13">
        <f t="shared" si="106"/>
        <v>1.02376268549637</v>
      </c>
      <c r="L729" s="13">
        <f t="shared" si="103"/>
        <v>2.348474731361715E-2</v>
      </c>
      <c r="M729" s="13">
        <f t="shared" si="107"/>
        <v>5.5153335638444604E-4</v>
      </c>
      <c r="N729" s="19">
        <f t="shared" si="104"/>
        <v>2.0827306508901906E-7</v>
      </c>
    </row>
    <row r="730" spans="1:14" x14ac:dyDescent="0.2">
      <c r="A730" s="5">
        <v>728</v>
      </c>
      <c r="B730" s="2" t="str">
        <f>'Исходные данные'!A980</f>
        <v>24.04.2013</v>
      </c>
      <c r="C730" s="2">
        <f>'Исходные данные'!B980</f>
        <v>860.33</v>
      </c>
      <c r="D730" s="6" t="str">
        <f>'Исходные данные'!A732</f>
        <v>28.04.2014</v>
      </c>
      <c r="E730" s="2">
        <f>'Исходные данные'!B732</f>
        <v>981.89</v>
      </c>
      <c r="F730" s="13">
        <f t="shared" si="99"/>
        <v>1.1412946195064684</v>
      </c>
      <c r="G730" s="13">
        <f t="shared" si="100"/>
        <v>0.13071676852781086</v>
      </c>
      <c r="H730" s="13">
        <f t="shared" si="101"/>
        <v>3.7657153998674371E-4</v>
      </c>
      <c r="I730" s="13">
        <f t="shared" si="105"/>
        <v>0.1321632492111556</v>
      </c>
      <c r="J730" s="19">
        <f t="shared" si="102"/>
        <v>4.976891828509666E-5</v>
      </c>
      <c r="K730" s="13">
        <f t="shared" si="106"/>
        <v>1.0121955453328655</v>
      </c>
      <c r="L730" s="13">
        <f t="shared" si="103"/>
        <v>1.212177881291962E-2</v>
      </c>
      <c r="M730" s="13">
        <f t="shared" si="107"/>
        <v>1.4693752158934602E-4</v>
      </c>
      <c r="N730" s="19">
        <f t="shared" si="104"/>
        <v>5.533248878673543E-8</v>
      </c>
    </row>
    <row r="731" spans="1:14" x14ac:dyDescent="0.2">
      <c r="A731" s="5">
        <v>729</v>
      </c>
      <c r="B731" s="2" t="str">
        <f>'Исходные данные'!A981</f>
        <v>23.04.2013</v>
      </c>
      <c r="C731" s="2">
        <f>'Исходные данные'!B981</f>
        <v>848.23</v>
      </c>
      <c r="D731" s="6" t="str">
        <f>'Исходные данные'!A733</f>
        <v>25.04.2014</v>
      </c>
      <c r="E731" s="2">
        <f>'Исходные данные'!B733</f>
        <v>986.53</v>
      </c>
      <c r="F731" s="13">
        <f t="shared" si="99"/>
        <v>1.1630454004220552</v>
      </c>
      <c r="G731" s="13">
        <f t="shared" si="100"/>
        <v>0.13035193200380754</v>
      </c>
      <c r="H731" s="13">
        <f t="shared" si="101"/>
        <v>3.7552051146733757E-4</v>
      </c>
      <c r="I731" s="13">
        <f t="shared" si="105"/>
        <v>0.15104191011083731</v>
      </c>
      <c r="J731" s="19">
        <f t="shared" si="102"/>
        <v>5.6719335337825254E-5</v>
      </c>
      <c r="K731" s="13">
        <f t="shared" si="106"/>
        <v>1.0314859574437965</v>
      </c>
      <c r="L731" s="13">
        <f t="shared" si="103"/>
        <v>3.1000439712601205E-2</v>
      </c>
      <c r="M731" s="13">
        <f t="shared" si="107"/>
        <v>9.6102726237461925E-4</v>
      </c>
      <c r="N731" s="19">
        <f t="shared" si="104"/>
        <v>3.6088544910097226E-7</v>
      </c>
    </row>
    <row r="732" spans="1:14" x14ac:dyDescent="0.2">
      <c r="A732" s="5">
        <v>730</v>
      </c>
      <c r="B732" s="2" t="str">
        <f>'Исходные данные'!A982</f>
        <v>22.04.2013</v>
      </c>
      <c r="C732" s="2">
        <f>'Исходные данные'!B982</f>
        <v>849.96</v>
      </c>
      <c r="D732" s="6" t="str">
        <f>'Исходные данные'!A734</f>
        <v>24.04.2014</v>
      </c>
      <c r="E732" s="2">
        <f>'Исходные данные'!B734</f>
        <v>998.98</v>
      </c>
      <c r="F732" s="13">
        <f t="shared" si="99"/>
        <v>1.1753258976893031</v>
      </c>
      <c r="G732" s="13">
        <f t="shared" si="100"/>
        <v>0.12998811375535321</v>
      </c>
      <c r="H732" s="13">
        <f t="shared" si="101"/>
        <v>3.7447241641695711E-4</v>
      </c>
      <c r="I732" s="13">
        <f t="shared" si="105"/>
        <v>0.1615454688745987</v>
      </c>
      <c r="J732" s="19">
        <f t="shared" si="102"/>
        <v>6.0494322090681309E-5</v>
      </c>
      <c r="K732" s="13">
        <f t="shared" si="106"/>
        <v>1.0423773297642549</v>
      </c>
      <c r="L732" s="13">
        <f t="shared" si="103"/>
        <v>4.1503998476362727E-2</v>
      </c>
      <c r="M732" s="13">
        <f t="shared" si="107"/>
        <v>1.7225818895259162E-3</v>
      </c>
      <c r="N732" s="19">
        <f t="shared" si="104"/>
        <v>6.4505940264685766E-7</v>
      </c>
    </row>
    <row r="733" spans="1:14" x14ac:dyDescent="0.2">
      <c r="A733" s="5">
        <v>731</v>
      </c>
      <c r="B733" s="2" t="str">
        <f>'Исходные данные'!A983</f>
        <v>19.04.2013</v>
      </c>
      <c r="C733" s="2">
        <f>'Исходные данные'!B983</f>
        <v>853.79</v>
      </c>
      <c r="D733" s="6" t="str">
        <f>'Исходные данные'!A735</f>
        <v>23.04.2014</v>
      </c>
      <c r="E733" s="2">
        <f>'Исходные данные'!B735</f>
        <v>1007.33</v>
      </c>
      <c r="F733" s="13">
        <f t="shared" si="99"/>
        <v>1.1798334485060731</v>
      </c>
      <c r="G733" s="13">
        <f t="shared" si="100"/>
        <v>0.12962531094039401</v>
      </c>
      <c r="H733" s="13">
        <f t="shared" si="101"/>
        <v>3.7342724664815547E-4</v>
      </c>
      <c r="I733" s="13">
        <f t="shared" si="105"/>
        <v>0.16537328318179698</v>
      </c>
      <c r="J733" s="19">
        <f t="shared" si="102"/>
        <v>6.1754889807744161E-5</v>
      </c>
      <c r="K733" s="13">
        <f t="shared" si="106"/>
        <v>1.0463750029146541</v>
      </c>
      <c r="L733" s="13">
        <f t="shared" si="103"/>
        <v>4.5331812783561E-2</v>
      </c>
      <c r="M733" s="13">
        <f t="shared" si="107"/>
        <v>2.0549732502438208E-3</v>
      </c>
      <c r="N733" s="19">
        <f t="shared" si="104"/>
        <v>7.6738300277416103E-7</v>
      </c>
    </row>
    <row r="734" spans="1:14" x14ac:dyDescent="0.2">
      <c r="A734" s="5">
        <v>732</v>
      </c>
      <c r="B734" s="2" t="str">
        <f>'Исходные данные'!A984</f>
        <v>18.04.2013</v>
      </c>
      <c r="C734" s="2">
        <f>'Исходные данные'!B984</f>
        <v>851.93</v>
      </c>
      <c r="D734" s="6" t="str">
        <f>'Исходные данные'!A736</f>
        <v>22.04.2014</v>
      </c>
      <c r="E734" s="2">
        <f>'Исходные данные'!B736</f>
        <v>1010.28</v>
      </c>
      <c r="F734" s="13">
        <f t="shared" si="99"/>
        <v>1.1858720786919112</v>
      </c>
      <c r="G734" s="13">
        <f t="shared" si="100"/>
        <v>0.12926352072480823</v>
      </c>
      <c r="H734" s="13">
        <f t="shared" si="101"/>
        <v>3.7238499399633686E-4</v>
      </c>
      <c r="I734" s="13">
        <f t="shared" si="105"/>
        <v>0.17047843530795712</v>
      </c>
      <c r="J734" s="19">
        <f t="shared" si="102"/>
        <v>6.3483611108658511E-5</v>
      </c>
      <c r="K734" s="13">
        <f t="shared" si="106"/>
        <v>1.0517305653343394</v>
      </c>
      <c r="L734" s="13">
        <f t="shared" si="103"/>
        <v>5.0436964909721015E-2</v>
      </c>
      <c r="M734" s="13">
        <f t="shared" si="107"/>
        <v>2.5438874293044248E-3</v>
      </c>
      <c r="N734" s="19">
        <f t="shared" si="104"/>
        <v>9.4730550508888507E-7</v>
      </c>
    </row>
    <row r="735" spans="1:14" x14ac:dyDescent="0.2">
      <c r="A735" s="5">
        <v>733</v>
      </c>
      <c r="B735" s="2" t="str">
        <f>'Исходные данные'!A985</f>
        <v>17.04.2013</v>
      </c>
      <c r="C735" s="2">
        <f>'Исходные данные'!B985</f>
        <v>847.95</v>
      </c>
      <c r="D735" s="6" t="str">
        <f>'Исходные данные'!A737</f>
        <v>21.04.2014</v>
      </c>
      <c r="E735" s="2">
        <f>'Исходные данные'!B737</f>
        <v>1016.19</v>
      </c>
      <c r="F735" s="13">
        <f t="shared" si="99"/>
        <v>1.1984079249955775</v>
      </c>
      <c r="G735" s="13">
        <f t="shared" si="100"/>
        <v>0.12890274028238438</v>
      </c>
      <c r="H735" s="13">
        <f t="shared" si="101"/>
        <v>3.7134565031969336E-4</v>
      </c>
      <c r="I735" s="13">
        <f t="shared" si="105"/>
        <v>0.1809939467392406</v>
      </c>
      <c r="J735" s="19">
        <f t="shared" si="102"/>
        <v>6.7211314855811241E-5</v>
      </c>
      <c r="K735" s="13">
        <f t="shared" si="106"/>
        <v>1.0628484025419094</v>
      </c>
      <c r="L735" s="13">
        <f t="shared" si="103"/>
        <v>6.0952476341004522E-2</v>
      </c>
      <c r="M735" s="13">
        <f t="shared" si="107"/>
        <v>3.7152043721007111E-3</v>
      </c>
      <c r="N735" s="19">
        <f t="shared" si="104"/>
        <v>1.3796249836283066E-6</v>
      </c>
    </row>
    <row r="736" spans="1:14" x14ac:dyDescent="0.2">
      <c r="A736" s="5">
        <v>734</v>
      </c>
      <c r="B736" s="2" t="str">
        <f>'Исходные данные'!A986</f>
        <v>16.04.2013</v>
      </c>
      <c r="C736" s="2">
        <f>'Исходные данные'!B986</f>
        <v>863.02</v>
      </c>
      <c r="D736" s="6" t="str">
        <f>'Исходные данные'!A738</f>
        <v>18.04.2014</v>
      </c>
      <c r="E736" s="2">
        <f>'Исходные данные'!B738</f>
        <v>1021.53</v>
      </c>
      <c r="F736" s="13">
        <f t="shared" si="99"/>
        <v>1.1836689763852517</v>
      </c>
      <c r="G736" s="13">
        <f t="shared" si="100"/>
        <v>0.12854296679479907</v>
      </c>
      <c r="H736" s="13">
        <f t="shared" si="101"/>
        <v>3.7030920749914139E-4</v>
      </c>
      <c r="I736" s="13">
        <f t="shared" si="105"/>
        <v>0.16861891661612885</v>
      </c>
      <c r="J736" s="19">
        <f t="shared" si="102"/>
        <v>6.2441137381482473E-5</v>
      </c>
      <c r="K736" s="13">
        <f t="shared" si="106"/>
        <v>1.0497766699048861</v>
      </c>
      <c r="L736" s="13">
        <f t="shared" si="103"/>
        <v>4.8577446217892721E-2</v>
      </c>
      <c r="M736" s="13">
        <f t="shared" si="107"/>
        <v>2.3597682810522556E-3</v>
      </c>
      <c r="N736" s="19">
        <f t="shared" si="104"/>
        <v>8.7384392203807189E-7</v>
      </c>
    </row>
    <row r="737" spans="1:14" x14ac:dyDescent="0.2">
      <c r="A737" s="5">
        <v>735</v>
      </c>
      <c r="B737" s="2" t="str">
        <f>'Исходные данные'!A987</f>
        <v>15.04.2013</v>
      </c>
      <c r="C737" s="2">
        <f>'Исходные данные'!B987</f>
        <v>862.67</v>
      </c>
      <c r="D737" s="6" t="str">
        <f>'Исходные данные'!A739</f>
        <v>17.04.2014</v>
      </c>
      <c r="E737" s="2">
        <f>'Исходные данные'!B739</f>
        <v>1008.29</v>
      </c>
      <c r="F737" s="13">
        <f t="shared" si="99"/>
        <v>1.1688015115861221</v>
      </c>
      <c r="G737" s="13">
        <f t="shared" si="100"/>
        <v>0.12818419745159482</v>
      </c>
      <c r="H737" s="13">
        <f t="shared" si="101"/>
        <v>3.6927565743825755E-4</v>
      </c>
      <c r="I737" s="13">
        <f t="shared" si="105"/>
        <v>0.15597887473390834</v>
      </c>
      <c r="J737" s="19">
        <f t="shared" si="102"/>
        <v>5.7599201513843625E-5</v>
      </c>
      <c r="K737" s="13">
        <f t="shared" si="106"/>
        <v>1.0365909583604125</v>
      </c>
      <c r="L737" s="13">
        <f t="shared" si="103"/>
        <v>3.5937404335672343E-2</v>
      </c>
      <c r="M737" s="13">
        <f t="shared" si="107"/>
        <v>1.2914970303855983E-3</v>
      </c>
      <c r="N737" s="19">
        <f t="shared" si="104"/>
        <v>4.7691841497519912E-7</v>
      </c>
    </row>
    <row r="738" spans="1:14" x14ac:dyDescent="0.2">
      <c r="A738" s="5">
        <v>736</v>
      </c>
      <c r="B738" s="2" t="str">
        <f>'Исходные данные'!A988</f>
        <v>12.04.2013</v>
      </c>
      <c r="C738" s="2">
        <f>'Исходные данные'!B988</f>
        <v>874.58</v>
      </c>
      <c r="D738" s="6" t="str">
        <f>'Исходные данные'!A740</f>
        <v>16.04.2014</v>
      </c>
      <c r="E738" s="2">
        <f>'Исходные данные'!B740</f>
        <v>1002.04</v>
      </c>
      <c r="F738" s="13">
        <f t="shared" si="99"/>
        <v>1.1457385259210133</v>
      </c>
      <c r="G738" s="13">
        <f t="shared" si="100"/>
        <v>0.1278264294501586</v>
      </c>
      <c r="H738" s="13">
        <f t="shared" si="101"/>
        <v>3.6824499206321694E-4</v>
      </c>
      <c r="I738" s="13">
        <f t="shared" si="105"/>
        <v>0.13604942988696506</v>
      </c>
      <c r="J738" s="19">
        <f t="shared" si="102"/>
        <v>5.0099521228930638E-5</v>
      </c>
      <c r="K738" s="13">
        <f t="shared" si="106"/>
        <v>1.0161367733031013</v>
      </c>
      <c r="L738" s="13">
        <f t="shared" si="103"/>
        <v>1.6007959488729014E-2</v>
      </c>
      <c r="M738" s="13">
        <f t="shared" si="107"/>
        <v>2.5625476699278794E-4</v>
      </c>
      <c r="N738" s="19">
        <f t="shared" si="104"/>
        <v>9.4364534637420697E-8</v>
      </c>
    </row>
    <row r="739" spans="1:14" x14ac:dyDescent="0.2">
      <c r="A739" s="5">
        <v>737</v>
      </c>
      <c r="B739" s="2" t="str">
        <f>'Исходные данные'!A989</f>
        <v>11.04.2013</v>
      </c>
      <c r="C739" s="2">
        <f>'Исходные данные'!B989</f>
        <v>881.8</v>
      </c>
      <c r="D739" s="6" t="str">
        <f>'Исходные данные'!A741</f>
        <v>15.04.2014</v>
      </c>
      <c r="E739" s="2">
        <f>'Исходные данные'!B741</f>
        <v>1007.14</v>
      </c>
      <c r="F739" s="13">
        <f t="shared" si="99"/>
        <v>1.1421410750737129</v>
      </c>
      <c r="G739" s="13">
        <f t="shared" si="100"/>
        <v>0.1274696599956992</v>
      </c>
      <c r="H739" s="13">
        <f t="shared" si="101"/>
        <v>3.6721720332272783E-4</v>
      </c>
      <c r="I739" s="13">
        <f t="shared" si="105"/>
        <v>0.13290463694370722</v>
      </c>
      <c r="J739" s="19">
        <f t="shared" si="102"/>
        <v>4.880486908709066E-5</v>
      </c>
      <c r="K739" s="13">
        <f t="shared" si="106"/>
        <v>1.0129462529414386</v>
      </c>
      <c r="L739" s="13">
        <f t="shared" si="103"/>
        <v>1.2863166545471186E-2</v>
      </c>
      <c r="M739" s="13">
        <f t="shared" si="107"/>
        <v>1.6546105357652811E-4</v>
      </c>
      <c r="N739" s="19">
        <f t="shared" si="104"/>
        <v>6.0760145353204685E-8</v>
      </c>
    </row>
    <row r="740" spans="1:14" x14ac:dyDescent="0.2">
      <c r="A740" s="5">
        <v>738</v>
      </c>
      <c r="B740" s="2" t="str">
        <f>'Исходные данные'!A990</f>
        <v>10.04.2013</v>
      </c>
      <c r="C740" s="2">
        <f>'Исходные данные'!B990</f>
        <v>889.1</v>
      </c>
      <c r="D740" s="6" t="str">
        <f>'Исходные данные'!A742</f>
        <v>14.04.2014</v>
      </c>
      <c r="E740" s="2">
        <f>'Исходные данные'!B742</f>
        <v>1015.14</v>
      </c>
      <c r="F740" s="13">
        <f t="shared" si="99"/>
        <v>1.1417613316837252</v>
      </c>
      <c r="G740" s="13">
        <f t="shared" si="100"/>
        <v>0.12711388630122608</v>
      </c>
      <c r="H740" s="13">
        <f t="shared" si="101"/>
        <v>3.661922831879709E-4</v>
      </c>
      <c r="I740" s="13">
        <f t="shared" si="105"/>
        <v>0.13257209787166671</v>
      </c>
      <c r="J740" s="19">
        <f t="shared" si="102"/>
        <v>4.854687920664477E-5</v>
      </c>
      <c r="K740" s="13">
        <f t="shared" si="106"/>
        <v>1.0126094647351809</v>
      </c>
      <c r="L740" s="13">
        <f t="shared" si="103"/>
        <v>1.2530627473430667E-2</v>
      </c>
      <c r="M740" s="13">
        <f t="shared" si="107"/>
        <v>1.5701662487789441E-4</v>
      </c>
      <c r="N740" s="19">
        <f t="shared" si="104"/>
        <v>5.7498276362505304E-8</v>
      </c>
    </row>
    <row r="741" spans="1:14" x14ac:dyDescent="0.2">
      <c r="A741" s="5">
        <v>739</v>
      </c>
      <c r="B741" s="2" t="str">
        <f>'Исходные данные'!A991</f>
        <v>09.04.2013</v>
      </c>
      <c r="C741" s="2">
        <f>'Исходные данные'!B991</f>
        <v>887.47</v>
      </c>
      <c r="D741" s="6" t="str">
        <f>'Исходные данные'!A743</f>
        <v>11.04.2014</v>
      </c>
      <c r="E741" s="2">
        <f>'Исходные данные'!B743</f>
        <v>1022.95</v>
      </c>
      <c r="F741" s="13">
        <f t="shared" si="99"/>
        <v>1.1526586814202171</v>
      </c>
      <c r="G741" s="13">
        <f t="shared" si="100"/>
        <v>0.12675910558752726</v>
      </c>
      <c r="H741" s="13">
        <f t="shared" si="101"/>
        <v>3.651702236525354E-4</v>
      </c>
      <c r="I741" s="13">
        <f t="shared" si="105"/>
        <v>0.14207117094049418</v>
      </c>
      <c r="J741" s="19">
        <f t="shared" si="102"/>
        <v>5.1880161266917847E-5</v>
      </c>
      <c r="K741" s="13">
        <f t="shared" si="106"/>
        <v>1.0222741461160334</v>
      </c>
      <c r="L741" s="13">
        <f t="shared" si="103"/>
        <v>2.2029700542258085E-2</v>
      </c>
      <c r="M741" s="13">
        <f t="shared" si="107"/>
        <v>4.8530770598156431E-4</v>
      </c>
      <c r="N741" s="19">
        <f t="shared" si="104"/>
        <v>1.7721992353358674E-7</v>
      </c>
    </row>
    <row r="742" spans="1:14" x14ac:dyDescent="0.2">
      <c r="A742" s="5">
        <v>740</v>
      </c>
      <c r="B742" s="2" t="str">
        <f>'Исходные данные'!A992</f>
        <v>08.04.2013</v>
      </c>
      <c r="C742" s="2">
        <f>'Исходные данные'!B992</f>
        <v>882.71</v>
      </c>
      <c r="D742" s="6" t="str">
        <f>'Исходные данные'!A744</f>
        <v>10.04.2014</v>
      </c>
      <c r="E742" s="2">
        <f>'Исходные данные'!B744</f>
        <v>1023.52</v>
      </c>
      <c r="F742" s="13">
        <f t="shared" si="99"/>
        <v>1.1595201141937894</v>
      </c>
      <c r="G742" s="13">
        <f t="shared" si="100"/>
        <v>0.12640531508314759</v>
      </c>
      <c r="H742" s="13">
        <f t="shared" si="101"/>
        <v>3.6415101673235671E-4</v>
      </c>
      <c r="I742" s="13">
        <f t="shared" si="105"/>
        <v>0.14800622486250317</v>
      </c>
      <c r="J742" s="19">
        <f t="shared" si="102"/>
        <v>5.3896617266398341E-5</v>
      </c>
      <c r="K742" s="13">
        <f t="shared" si="106"/>
        <v>1.0283594387033359</v>
      </c>
      <c r="L742" s="13">
        <f t="shared" si="103"/>
        <v>2.7964754464267164E-2</v>
      </c>
      <c r="M742" s="13">
        <f t="shared" si="107"/>
        <v>7.8202749224674795E-4</v>
      </c>
      <c r="N742" s="19">
        <f t="shared" si="104"/>
        <v>2.8477610641430848E-7</v>
      </c>
    </row>
    <row r="743" spans="1:14" x14ac:dyDescent="0.2">
      <c r="A743" s="5">
        <v>741</v>
      </c>
      <c r="B743" s="2" t="str">
        <f>'Исходные данные'!A993</f>
        <v>05.04.2013</v>
      </c>
      <c r="C743" s="2">
        <f>'Исходные данные'!B993</f>
        <v>882</v>
      </c>
      <c r="D743" s="6" t="str">
        <f>'Исходные данные'!A745</f>
        <v>09.04.2014</v>
      </c>
      <c r="E743" s="2">
        <f>'Исходные данные'!B745</f>
        <v>1018.17</v>
      </c>
      <c r="F743" s="13">
        <f t="shared" si="99"/>
        <v>1.1543877551020407</v>
      </c>
      <c r="G743" s="13">
        <f t="shared" si="100"/>
        <v>0.12605251202436726</v>
      </c>
      <c r="H743" s="13">
        <f t="shared" si="101"/>
        <v>3.6313465446565429E-4</v>
      </c>
      <c r="I743" s="13">
        <f t="shared" si="105"/>
        <v>0.14357012126780344</v>
      </c>
      <c r="J743" s="19">
        <f t="shared" si="102"/>
        <v>5.2135286378175888E-5</v>
      </c>
      <c r="K743" s="13">
        <f t="shared" si="106"/>
        <v>1.0238076333053896</v>
      </c>
      <c r="L743" s="13">
        <f t="shared" si="103"/>
        <v>2.3528650869567475E-2</v>
      </c>
      <c r="M743" s="13">
        <f t="shared" si="107"/>
        <v>5.5359741174199637E-4</v>
      </c>
      <c r="N743" s="19">
        <f t="shared" si="104"/>
        <v>2.0103040482601039E-7</v>
      </c>
    </row>
    <row r="744" spans="1:14" x14ac:dyDescent="0.2">
      <c r="A744" s="5">
        <v>742</v>
      </c>
      <c r="B744" s="2" t="str">
        <f>'Исходные данные'!A994</f>
        <v>04.04.2013</v>
      </c>
      <c r="C744" s="2">
        <f>'Исходные данные'!B994</f>
        <v>890.59</v>
      </c>
      <c r="D744" s="6" t="str">
        <f>'Исходные данные'!A746</f>
        <v>08.04.2014</v>
      </c>
      <c r="E744" s="2">
        <f>'Исходные данные'!B746</f>
        <v>1013.74</v>
      </c>
      <c r="F744" s="13">
        <f t="shared" si="99"/>
        <v>1.138279118337282</v>
      </c>
      <c r="G744" s="13">
        <f t="shared" si="100"/>
        <v>0.12570069365518019</v>
      </c>
      <c r="H744" s="13">
        <f t="shared" si="101"/>
        <v>3.6212112891286944E-4</v>
      </c>
      <c r="I744" s="13">
        <f t="shared" si="105"/>
        <v>0.12951757657678298</v>
      </c>
      <c r="J744" s="19">
        <f t="shared" si="102"/>
        <v>4.690105104404367E-5</v>
      </c>
      <c r="K744" s="13">
        <f t="shared" si="106"/>
        <v>1.0095211466296485</v>
      </c>
      <c r="L744" s="13">
        <f t="shared" si="103"/>
        <v>9.4761061785468854E-3</v>
      </c>
      <c r="M744" s="13">
        <f t="shared" si="107"/>
        <v>8.9796588307093693E-5</v>
      </c>
      <c r="N744" s="19">
        <f t="shared" si="104"/>
        <v>3.2517241930288941E-8</v>
      </c>
    </row>
    <row r="745" spans="1:14" x14ac:dyDescent="0.2">
      <c r="A745" s="5">
        <v>743</v>
      </c>
      <c r="B745" s="2" t="str">
        <f>'Исходные данные'!A995</f>
        <v>03.04.2013</v>
      </c>
      <c r="C745" s="2">
        <f>'Исходные данные'!B995</f>
        <v>886.78</v>
      </c>
      <c r="D745" s="6" t="str">
        <f>'Исходные данные'!A747</f>
        <v>07.04.2014</v>
      </c>
      <c r="E745" s="2">
        <f>'Исходные данные'!B747</f>
        <v>1014.15</v>
      </c>
      <c r="F745" s="13">
        <f t="shared" si="99"/>
        <v>1.1436320169602381</v>
      </c>
      <c r="G745" s="13">
        <f t="shared" si="100"/>
        <v>0.12534985722727215</v>
      </c>
      <c r="H745" s="13">
        <f t="shared" si="101"/>
        <v>3.6111043215660232E-4</v>
      </c>
      <c r="I745" s="13">
        <f t="shared" si="105"/>
        <v>0.13420917771651178</v>
      </c>
      <c r="J745" s="19">
        <f t="shared" si="102"/>
        <v>4.8464334164591813E-5</v>
      </c>
      <c r="K745" s="13">
        <f t="shared" si="106"/>
        <v>1.014268544933443</v>
      </c>
      <c r="L745" s="13">
        <f t="shared" si="103"/>
        <v>1.4167707318275847E-2</v>
      </c>
      <c r="M745" s="13">
        <f t="shared" si="107"/>
        <v>2.0072393065632586E-4</v>
      </c>
      <c r="N745" s="19">
        <f t="shared" si="104"/>
        <v>7.2483505343477703E-8</v>
      </c>
    </row>
    <row r="746" spans="1:14" x14ac:dyDescent="0.2">
      <c r="A746" s="5">
        <v>744</v>
      </c>
      <c r="B746" s="2" t="str">
        <f>'Исходные данные'!A996</f>
        <v>02.04.2013</v>
      </c>
      <c r="C746" s="2">
        <f>'Исходные данные'!B996</f>
        <v>887.41</v>
      </c>
      <c r="D746" s="6" t="str">
        <f>'Исходные данные'!A748</f>
        <v>04.04.2014</v>
      </c>
      <c r="E746" s="2">
        <f>'Исходные данные'!B748</f>
        <v>1024.22</v>
      </c>
      <c r="F746" s="13">
        <f t="shared" si="99"/>
        <v>1.1541677465883864</v>
      </c>
      <c r="G746" s="13">
        <f t="shared" si="100"/>
        <v>0.125</v>
      </c>
      <c r="H746" s="13">
        <f t="shared" si="101"/>
        <v>3.6010255630155214E-4</v>
      </c>
      <c r="I746" s="13">
        <f t="shared" si="105"/>
        <v>0.14337951851715758</v>
      </c>
      <c r="J746" s="19">
        <f t="shared" si="102"/>
        <v>5.1631331139314172E-5</v>
      </c>
      <c r="K746" s="13">
        <f t="shared" si="106"/>
        <v>1.0236125113503307</v>
      </c>
      <c r="L746" s="13">
        <f t="shared" si="103"/>
        <v>2.3338048118921571E-2</v>
      </c>
      <c r="M746" s="13">
        <f t="shared" si="107"/>
        <v>5.4466449000109671E-4</v>
      </c>
      <c r="N746" s="19">
        <f t="shared" si="104"/>
        <v>1.9613507517607611E-7</v>
      </c>
    </row>
    <row r="747" spans="1:14" x14ac:dyDescent="0.2">
      <c r="A747" s="5">
        <v>745</v>
      </c>
      <c r="B747" s="2" t="str">
        <f>'Исходные данные'!A997</f>
        <v>01.04.2013</v>
      </c>
      <c r="C747" s="2">
        <f>'Исходные данные'!B997</f>
        <v>887.15</v>
      </c>
      <c r="D747" s="6" t="str">
        <f>'Исходные данные'!A749</f>
        <v>03.04.2014</v>
      </c>
      <c r="E747" s="2">
        <f>'Исходные данные'!B749</f>
        <v>1022.22</v>
      </c>
      <c r="F747" s="13">
        <f t="shared" si="99"/>
        <v>1.1522515921771967</v>
      </c>
      <c r="G747" s="13">
        <f t="shared" si="100"/>
        <v>0.12465111924036955</v>
      </c>
      <c r="H747" s="13">
        <f t="shared" si="101"/>
        <v>3.5909749347445331E-4</v>
      </c>
      <c r="I747" s="13">
        <f t="shared" si="105"/>
        <v>0.14171793441591754</v>
      </c>
      <c r="J747" s="19">
        <f t="shared" si="102"/>
        <v>5.0890555029132953E-5</v>
      </c>
      <c r="K747" s="13">
        <f t="shared" si="106"/>
        <v>1.0219131053196471</v>
      </c>
      <c r="L747" s="13">
        <f t="shared" si="103"/>
        <v>2.1676464017681519E-2</v>
      </c>
      <c r="M747" s="13">
        <f t="shared" si="107"/>
        <v>4.6986909230983982E-4</v>
      </c>
      <c r="N747" s="19">
        <f t="shared" si="104"/>
        <v>1.6872881330958002E-7</v>
      </c>
    </row>
    <row r="748" spans="1:14" x14ac:dyDescent="0.2">
      <c r="A748" s="5">
        <v>746</v>
      </c>
      <c r="B748" s="2" t="str">
        <f>'Исходные данные'!A998</f>
        <v>29.03.2013</v>
      </c>
      <c r="C748" s="2">
        <f>'Исходные данные'!B998</f>
        <v>885.97</v>
      </c>
      <c r="D748" s="6" t="str">
        <f>'Исходные данные'!A750</f>
        <v>02.04.2014</v>
      </c>
      <c r="E748" s="2">
        <f>'Исходные данные'!B750</f>
        <v>1021.98</v>
      </c>
      <c r="F748" s="13">
        <f t="shared" si="99"/>
        <v>1.1535153560504305</v>
      </c>
      <c r="G748" s="13">
        <f t="shared" si="100"/>
        <v>0.12430321222301456</v>
      </c>
      <c r="H748" s="13">
        <f t="shared" si="101"/>
        <v>3.5809523582401505E-4</v>
      </c>
      <c r="I748" s="13">
        <f t="shared" si="105"/>
        <v>0.14281411111387088</v>
      </c>
      <c r="J748" s="19">
        <f t="shared" si="102"/>
        <v>5.1141052798318679E-5</v>
      </c>
      <c r="K748" s="13">
        <f t="shared" si="106"/>
        <v>1.0230339168445388</v>
      </c>
      <c r="L748" s="13">
        <f t="shared" si="103"/>
        <v>2.2772640715634781E-2</v>
      </c>
      <c r="M748" s="13">
        <f t="shared" si="107"/>
        <v>5.1859316516338506E-4</v>
      </c>
      <c r="N748" s="19">
        <f t="shared" si="104"/>
        <v>1.8570574177590475E-7</v>
      </c>
    </row>
    <row r="749" spans="1:14" x14ac:dyDescent="0.2">
      <c r="A749" s="5">
        <v>747</v>
      </c>
      <c r="B749" s="2" t="str">
        <f>'Исходные данные'!A999</f>
        <v>28.03.2013</v>
      </c>
      <c r="C749" s="2">
        <f>'Исходные данные'!B999</f>
        <v>882.43</v>
      </c>
      <c r="D749" s="6" t="str">
        <f>'Исходные данные'!A751</f>
        <v>01.04.2014</v>
      </c>
      <c r="E749" s="2">
        <f>'Исходные данные'!B751</f>
        <v>1023.7</v>
      </c>
      <c r="F749" s="13">
        <f t="shared" si="99"/>
        <v>1.1600920186303731</v>
      </c>
      <c r="G749" s="13">
        <f t="shared" si="100"/>
        <v>0.12395627623017558</v>
      </c>
      <c r="H749" s="13">
        <f t="shared" si="101"/>
        <v>3.570957755208604E-4</v>
      </c>
      <c r="I749" s="13">
        <f t="shared" si="105"/>
        <v>0.14849932837759444</v>
      </c>
      <c r="J749" s="19">
        <f t="shared" si="102"/>
        <v>5.3028482831324003E-5</v>
      </c>
      <c r="K749" s="13">
        <f t="shared" si="106"/>
        <v>1.0288666514012426</v>
      </c>
      <c r="L749" s="13">
        <f t="shared" si="103"/>
        <v>2.8457857979358511E-2</v>
      </c>
      <c r="M749" s="13">
        <f t="shared" si="107"/>
        <v>8.0984968077333643E-4</v>
      </c>
      <c r="N749" s="19">
        <f t="shared" si="104"/>
        <v>2.8919389981107578E-7</v>
      </c>
    </row>
    <row r="750" spans="1:14" x14ac:dyDescent="0.2">
      <c r="A750" s="5">
        <v>748</v>
      </c>
      <c r="B750" s="2" t="str">
        <f>'Исходные данные'!A1000</f>
        <v>27.03.2013</v>
      </c>
      <c r="C750" s="2">
        <f>'Исходные данные'!B1000</f>
        <v>879.94</v>
      </c>
      <c r="D750" s="6" t="str">
        <f>'Исходные данные'!A752</f>
        <v>31.03.2014</v>
      </c>
      <c r="E750" s="2">
        <f>'Исходные данные'!B752</f>
        <v>1011.87</v>
      </c>
      <c r="F750" s="13">
        <f t="shared" si="99"/>
        <v>1.1499306770916198</v>
      </c>
      <c r="G750" s="13">
        <f t="shared" si="100"/>
        <v>0.12361030855167839</v>
      </c>
      <c r="H750" s="13">
        <f t="shared" si="101"/>
        <v>3.5609910475746395E-4</v>
      </c>
      <c r="I750" s="13">
        <f t="shared" si="105"/>
        <v>0.13970165976830301</v>
      </c>
      <c r="J750" s="19">
        <f t="shared" si="102"/>
        <v>4.9747635976624523E-5</v>
      </c>
      <c r="K750" s="13">
        <f t="shared" si="106"/>
        <v>1.0198547236620408</v>
      </c>
      <c r="L750" s="13">
        <f t="shared" si="103"/>
        <v>1.9660189370066975E-2</v>
      </c>
      <c r="M750" s="13">
        <f t="shared" si="107"/>
        <v>3.8652304606689287E-4</v>
      </c>
      <c r="N750" s="19">
        <f t="shared" si="104"/>
        <v>1.3764051067254856E-7</v>
      </c>
    </row>
    <row r="751" spans="1:14" x14ac:dyDescent="0.2">
      <c r="A751" s="5">
        <v>749</v>
      </c>
      <c r="B751" s="2" t="str">
        <f>'Исходные данные'!A1001</f>
        <v>26.03.2013</v>
      </c>
      <c r="C751" s="2">
        <f>'Исходные данные'!B1001</f>
        <v>880.42</v>
      </c>
      <c r="D751" s="6" t="str">
        <f>'Исходные данные'!A753</f>
        <v>28.03.2014</v>
      </c>
      <c r="E751" s="2">
        <f>'Исходные данные'!B753</f>
        <v>1002.09</v>
      </c>
      <c r="F751" s="13">
        <f t="shared" si="99"/>
        <v>1.1381954067376934</v>
      </c>
      <c r="G751" s="13">
        <f t="shared" si="100"/>
        <v>0.12326530648491309</v>
      </c>
      <c r="H751" s="13">
        <f t="shared" si="101"/>
        <v>3.5510521574809195E-4</v>
      </c>
      <c r="I751" s="13">
        <f t="shared" si="105"/>
        <v>0.12944403162936158</v>
      </c>
      <c r="J751" s="19">
        <f t="shared" si="102"/>
        <v>4.5966250779047281E-5</v>
      </c>
      <c r="K751" s="13">
        <f t="shared" si="106"/>
        <v>1.0094469041801108</v>
      </c>
      <c r="L751" s="13">
        <f t="shared" si="103"/>
        <v>9.4025612311254784E-3</v>
      </c>
      <c r="M751" s="13">
        <f t="shared" si="107"/>
        <v>8.8408157705063118E-5</v>
      </c>
      <c r="N751" s="19">
        <f t="shared" si="104"/>
        <v>3.1394197915747777E-8</v>
      </c>
    </row>
    <row r="752" spans="1:14" x14ac:dyDescent="0.2">
      <c r="A752" s="5">
        <v>750</v>
      </c>
      <c r="B752" s="2" t="str">
        <f>'Исходные данные'!A1002</f>
        <v>25.03.2013</v>
      </c>
      <c r="C752" s="2">
        <f>'Исходные данные'!B1002</f>
        <v>888.21</v>
      </c>
      <c r="D752" s="6" t="str">
        <f>'Исходные данные'!A754</f>
        <v>27.03.2014</v>
      </c>
      <c r="E752" s="2">
        <f>'Исходные данные'!B754</f>
        <v>998.09</v>
      </c>
      <c r="F752" s="13">
        <f t="shared" si="99"/>
        <v>1.1237094831177312</v>
      </c>
      <c r="G752" s="13">
        <f t="shared" si="100"/>
        <v>0.12292126733481272</v>
      </c>
      <c r="H752" s="13">
        <f t="shared" si="101"/>
        <v>3.5411410072874028E-4</v>
      </c>
      <c r="I752" s="13">
        <f t="shared" si="105"/>
        <v>0.11663525108604599</v>
      </c>
      <c r="J752" s="19">
        <f t="shared" si="102"/>
        <v>4.1302187051606001E-5</v>
      </c>
      <c r="K752" s="13">
        <f t="shared" si="106"/>
        <v>0.99659957527173637</v>
      </c>
      <c r="L752" s="13">
        <f t="shared" si="103"/>
        <v>-3.4062193121900106E-3</v>
      </c>
      <c r="M752" s="13">
        <f t="shared" si="107"/>
        <v>1.1602330002736465E-5</v>
      </c>
      <c r="N752" s="19">
        <f t="shared" si="104"/>
        <v>4.1085486552771061E-9</v>
      </c>
    </row>
    <row r="753" spans="1:14" x14ac:dyDescent="0.2">
      <c r="A753" s="5">
        <v>751</v>
      </c>
      <c r="B753" s="2" t="str">
        <f>'Исходные данные'!A1003</f>
        <v>22.03.2013</v>
      </c>
      <c r="C753" s="2">
        <f>'Исходные данные'!B1003</f>
        <v>892.44</v>
      </c>
      <c r="D753" s="6" t="str">
        <f>'Исходные данные'!A755</f>
        <v>26.03.2014</v>
      </c>
      <c r="E753" s="2">
        <f>'Исходные данные'!B755</f>
        <v>1005.09</v>
      </c>
      <c r="F753" s="13">
        <f t="shared" si="99"/>
        <v>1.1262269732418986</v>
      </c>
      <c r="G753" s="13">
        <f t="shared" si="100"/>
        <v>0.12257818841383268</v>
      </c>
      <c r="H753" s="13">
        <f t="shared" si="101"/>
        <v>3.5312575195707558E-4</v>
      </c>
      <c r="I753" s="13">
        <f t="shared" si="105"/>
        <v>0.11887308421921056</v>
      </c>
      <c r="J753" s="19">
        <f t="shared" si="102"/>
        <v>4.1977147252365501E-5</v>
      </c>
      <c r="K753" s="13">
        <f t="shared" si="106"/>
        <v>0.99883229611835145</v>
      </c>
      <c r="L753" s="13">
        <f t="shared" si="103"/>
        <v>-1.1683861790254082E-3</v>
      </c>
      <c r="M753" s="13">
        <f t="shared" si="107"/>
        <v>1.3651262633376874E-6</v>
      </c>
      <c r="N753" s="19">
        <f t="shared" si="104"/>
        <v>4.8206123825747366E-10</v>
      </c>
    </row>
    <row r="754" spans="1:14" x14ac:dyDescent="0.2">
      <c r="A754" s="5">
        <v>752</v>
      </c>
      <c r="B754" s="2" t="str">
        <f>'Исходные данные'!A1004</f>
        <v>21.03.2013</v>
      </c>
      <c r="C754" s="2">
        <f>'Исходные данные'!B1004</f>
        <v>897.17</v>
      </c>
      <c r="D754" s="6" t="str">
        <f>'Исходные данные'!A756</f>
        <v>25.03.2014</v>
      </c>
      <c r="E754" s="2">
        <f>'Исходные данные'!B756</f>
        <v>990.76</v>
      </c>
      <c r="F754" s="13">
        <f t="shared" si="99"/>
        <v>1.1043169076094832</v>
      </c>
      <c r="G754" s="13">
        <f t="shared" si="100"/>
        <v>0.1222360670419291</v>
      </c>
      <c r="H754" s="13">
        <f t="shared" si="101"/>
        <v>3.5214016171237258E-4</v>
      </c>
      <c r="I754" s="13">
        <f t="shared" si="105"/>
        <v>9.9226960656885618E-2</v>
      </c>
      <c r="J754" s="19">
        <f t="shared" si="102"/>
        <v>3.4941797971942934E-5</v>
      </c>
      <c r="K754" s="13">
        <f t="shared" si="106"/>
        <v>0.9794006169953291</v>
      </c>
      <c r="L754" s="13">
        <f t="shared" si="103"/>
        <v>-2.0814509741350365E-2</v>
      </c>
      <c r="M754" s="13">
        <f t="shared" si="107"/>
        <v>4.3324381577277099E-4</v>
      </c>
      <c r="N754" s="19">
        <f t="shared" si="104"/>
        <v>1.5256254734710893E-7</v>
      </c>
    </row>
    <row r="755" spans="1:14" x14ac:dyDescent="0.2">
      <c r="A755" s="5">
        <v>753</v>
      </c>
      <c r="B755" s="2" t="str">
        <f>'Исходные данные'!A1005</f>
        <v>20.03.2013</v>
      </c>
      <c r="C755" s="2">
        <f>'Исходные данные'!B1005</f>
        <v>894.38</v>
      </c>
      <c r="D755" s="6" t="str">
        <f>'Исходные данные'!A757</f>
        <v>24.03.2014</v>
      </c>
      <c r="E755" s="2">
        <f>'Исходные данные'!B757</f>
        <v>988.47</v>
      </c>
      <c r="F755" s="13">
        <f t="shared" si="99"/>
        <v>1.1052013685458084</v>
      </c>
      <c r="G755" s="13">
        <f t="shared" si="100"/>
        <v>0.12189490054653844</v>
      </c>
      <c r="H755" s="13">
        <f t="shared" si="101"/>
        <v>3.5115732229545562E-4</v>
      </c>
      <c r="I755" s="13">
        <f t="shared" si="105"/>
        <v>0.10002755234522892</v>
      </c>
      <c r="J755" s="19">
        <f t="shared" si="102"/>
        <v>3.5125407437319113E-5</v>
      </c>
      <c r="K755" s="13">
        <f t="shared" si="106"/>
        <v>0.98018503094460052</v>
      </c>
      <c r="L755" s="13">
        <f t="shared" si="103"/>
        <v>-2.0013918053007087E-2</v>
      </c>
      <c r="M755" s="13">
        <f t="shared" si="107"/>
        <v>4.0055691583248466E-4</v>
      </c>
      <c r="N755" s="19">
        <f t="shared" si="104"/>
        <v>1.4065849399066149E-7</v>
      </c>
    </row>
    <row r="756" spans="1:14" x14ac:dyDescent="0.2">
      <c r="A756" s="5">
        <v>754</v>
      </c>
      <c r="B756" s="2" t="str">
        <f>'Исходные данные'!A1006</f>
        <v>19.03.2013</v>
      </c>
      <c r="C756" s="2">
        <f>'Исходные данные'!B1006</f>
        <v>898.82</v>
      </c>
      <c r="D756" s="6" t="str">
        <f>'Исходные данные'!A758</f>
        <v>21.03.2014</v>
      </c>
      <c r="E756" s="2">
        <f>'Исходные данные'!B758</f>
        <v>976.91</v>
      </c>
      <c r="F756" s="13">
        <f t="shared" si="99"/>
        <v>1.0868805767561913</v>
      </c>
      <c r="G756" s="13">
        <f t="shared" si="100"/>
        <v>0.12155468626255637</v>
      </c>
      <c r="H756" s="13">
        <f t="shared" si="101"/>
        <v>3.5017722602863767E-4</v>
      </c>
      <c r="I756" s="13">
        <f t="shared" si="105"/>
        <v>8.3311737113767936E-2</v>
      </c>
      <c r="J756" s="19">
        <f t="shared" si="102"/>
        <v>2.9173872998126354E-5</v>
      </c>
      <c r="K756" s="13">
        <f t="shared" si="106"/>
        <v>0.96393662013158843</v>
      </c>
      <c r="L756" s="13">
        <f t="shared" si="103"/>
        <v>-3.6729733284468123E-2</v>
      </c>
      <c r="M756" s="13">
        <f t="shared" si="107"/>
        <v>1.3490733071481686E-3</v>
      </c>
      <c r="N756" s="19">
        <f t="shared" si="104"/>
        <v>4.7241474840642594E-7</v>
      </c>
    </row>
    <row r="757" spans="1:14" x14ac:dyDescent="0.2">
      <c r="A757" s="5">
        <v>755</v>
      </c>
      <c r="B757" s="2" t="str">
        <f>'Исходные данные'!A1007</f>
        <v>18.03.2013</v>
      </c>
      <c r="C757" s="2">
        <f>'Исходные данные'!B1007</f>
        <v>897.24</v>
      </c>
      <c r="D757" s="6" t="str">
        <f>'Исходные данные'!A759</f>
        <v>20.03.2014</v>
      </c>
      <c r="E757" s="2">
        <f>'Исходные данные'!B759</f>
        <v>990.05</v>
      </c>
      <c r="F757" s="13">
        <f t="shared" si="99"/>
        <v>1.1034394364941376</v>
      </c>
      <c r="G757" s="13">
        <f t="shared" si="100"/>
        <v>0.12121542153231699</v>
      </c>
      <c r="H757" s="13">
        <f t="shared" si="101"/>
        <v>3.4919986525566038E-4</v>
      </c>
      <c r="I757" s="13">
        <f t="shared" si="105"/>
        <v>9.8432062103979034E-2</v>
      </c>
      <c r="J757" s="19">
        <f t="shared" si="102"/>
        <v>3.4372462823546275E-5</v>
      </c>
      <c r="K757" s="13">
        <f t="shared" si="106"/>
        <v>0.9786224022040465</v>
      </c>
      <c r="L757" s="13">
        <f t="shared" si="103"/>
        <v>-2.1609408294257001E-2</v>
      </c>
      <c r="M757" s="13">
        <f t="shared" si="107"/>
        <v>4.6696652682790506E-4</v>
      </c>
      <c r="N757" s="19">
        <f t="shared" si="104"/>
        <v>1.6306464824720816E-7</v>
      </c>
    </row>
    <row r="758" spans="1:14" x14ac:dyDescent="0.2">
      <c r="A758" s="5">
        <v>756</v>
      </c>
      <c r="B758" s="2" t="str">
        <f>'Исходные данные'!A1008</f>
        <v>15.03.2013</v>
      </c>
      <c r="C758" s="2">
        <f>'Исходные данные'!B1008</f>
        <v>907.98</v>
      </c>
      <c r="D758" s="6" t="str">
        <f>'Исходные данные'!A760</f>
        <v>19.03.2014</v>
      </c>
      <c r="E758" s="2">
        <f>'Исходные данные'!B760</f>
        <v>993.63</v>
      </c>
      <c r="F758" s="13">
        <f t="shared" si="99"/>
        <v>1.0943302715918852</v>
      </c>
      <c r="G758" s="13">
        <f t="shared" si="100"/>
        <v>0.12087710370557204</v>
      </c>
      <c r="H758" s="13">
        <f t="shared" si="101"/>
        <v>3.4822523234163451E-4</v>
      </c>
      <c r="I758" s="13">
        <f t="shared" si="105"/>
        <v>9.0142552033132831E-2</v>
      </c>
      <c r="J758" s="19">
        <f t="shared" si="102"/>
        <v>3.1389911125605559E-5</v>
      </c>
      <c r="K758" s="13">
        <f t="shared" si="106"/>
        <v>0.97054363272754673</v>
      </c>
      <c r="L758" s="13">
        <f t="shared" si="103"/>
        <v>-2.9898918365103194E-2</v>
      </c>
      <c r="M758" s="13">
        <f t="shared" si="107"/>
        <v>8.9394531940310753E-4</v>
      </c>
      <c r="N758" s="19">
        <f t="shared" si="104"/>
        <v>3.1129431654986379E-7</v>
      </c>
    </row>
    <row r="759" spans="1:14" x14ac:dyDescent="0.2">
      <c r="A759" s="5">
        <v>757</v>
      </c>
      <c r="B759" s="2" t="str">
        <f>'Исходные данные'!A1009</f>
        <v>14.03.2013</v>
      </c>
      <c r="C759" s="2">
        <f>'Исходные данные'!B1009</f>
        <v>908.89</v>
      </c>
      <c r="D759" s="6" t="str">
        <f>'Исходные данные'!A761</f>
        <v>18.03.2014</v>
      </c>
      <c r="E759" s="2">
        <f>'Исходные данные'!B761</f>
        <v>977.62</v>
      </c>
      <c r="F759" s="13">
        <f t="shared" si="99"/>
        <v>1.0756197119563424</v>
      </c>
      <c r="G759" s="13">
        <f t="shared" si="100"/>
        <v>0.12053973013947017</v>
      </c>
      <c r="H759" s="13">
        <f t="shared" si="101"/>
        <v>3.4725331967297966E-4</v>
      </c>
      <c r="I759" s="13">
        <f t="shared" si="105"/>
        <v>7.2896971719488973E-2</v>
      </c>
      <c r="J759" s="19">
        <f t="shared" si="102"/>
        <v>2.5313715423699862E-5</v>
      </c>
      <c r="K759" s="13">
        <f t="shared" si="106"/>
        <v>0.95394954318213987</v>
      </c>
      <c r="L759" s="13">
        <f t="shared" si="103"/>
        <v>-4.7144498678747093E-2</v>
      </c>
      <c r="M759" s="13">
        <f t="shared" si="107"/>
        <v>2.2226037556703905E-3</v>
      </c>
      <c r="N759" s="19">
        <f t="shared" si="104"/>
        <v>7.7180653247417534E-7</v>
      </c>
    </row>
    <row r="760" spans="1:14" x14ac:dyDescent="0.2">
      <c r="A760" s="5">
        <v>758</v>
      </c>
      <c r="B760" s="2" t="str">
        <f>'Исходные данные'!A1010</f>
        <v>13.03.2013</v>
      </c>
      <c r="C760" s="2">
        <f>'Исходные данные'!B1010</f>
        <v>904.78</v>
      </c>
      <c r="D760" s="6" t="str">
        <f>'Исходные данные'!A762</f>
        <v>17.03.2014</v>
      </c>
      <c r="E760" s="2">
        <f>'Исходные данные'!B762</f>
        <v>955.56</v>
      </c>
      <c r="F760" s="13">
        <f t="shared" si="99"/>
        <v>1.0561241406750812</v>
      </c>
      <c r="G760" s="13">
        <f t="shared" si="100"/>
        <v>0.12020329819853648</v>
      </c>
      <c r="H760" s="13">
        <f t="shared" si="101"/>
        <v>3.4628411965736592E-4</v>
      </c>
      <c r="I760" s="13">
        <f t="shared" si="105"/>
        <v>5.4605735832196578E-2</v>
      </c>
      <c r="J760" s="19">
        <f t="shared" si="102"/>
        <v>1.8909099160894873E-5</v>
      </c>
      <c r="K760" s="13">
        <f t="shared" si="106"/>
        <v>0.93665923963795494</v>
      </c>
      <c r="L760" s="13">
        <f t="shared" si="103"/>
        <v>-6.5435734566039405E-2</v>
      </c>
      <c r="M760" s="13">
        <f t="shared" si="107"/>
        <v>4.2818353581971693E-3</v>
      </c>
      <c r="N760" s="19">
        <f t="shared" si="104"/>
        <v>1.4827315875310887E-6</v>
      </c>
    </row>
    <row r="761" spans="1:14" x14ac:dyDescent="0.2">
      <c r="A761" s="5">
        <v>759</v>
      </c>
      <c r="B761" s="2" t="str">
        <f>'Исходные данные'!A1011</f>
        <v>12.03.2013</v>
      </c>
      <c r="C761" s="2">
        <f>'Исходные данные'!B1011</f>
        <v>901.58</v>
      </c>
      <c r="D761" s="6" t="str">
        <f>'Исходные данные'!A763</f>
        <v>14.03.2014</v>
      </c>
      <c r="E761" s="2">
        <f>'Исходные данные'!B763</f>
        <v>933.94</v>
      </c>
      <c r="F761" s="13">
        <f t="shared" si="99"/>
        <v>1.0358925442001818</v>
      </c>
      <c r="G761" s="13">
        <f t="shared" si="100"/>
        <v>0.11986780525465172</v>
      </c>
      <c r="H761" s="13">
        <f t="shared" si="101"/>
        <v>3.4531762472365365E-4</v>
      </c>
      <c r="I761" s="13">
        <f t="shared" si="105"/>
        <v>3.5263416643315643E-2</v>
      </c>
      <c r="J761" s="19">
        <f t="shared" si="102"/>
        <v>1.2177079274910313E-5</v>
      </c>
      <c r="K761" s="13">
        <f t="shared" si="106"/>
        <v>0.91871616737873341</v>
      </c>
      <c r="L761" s="13">
        <f t="shared" si="103"/>
        <v>-8.4778053754920424E-2</v>
      </c>
      <c r="M761" s="13">
        <f t="shared" si="107"/>
        <v>7.1873183984721839E-3</v>
      </c>
      <c r="N761" s="19">
        <f t="shared" si="104"/>
        <v>2.4819077174930289E-6</v>
      </c>
    </row>
    <row r="762" spans="1:14" x14ac:dyDescent="0.2">
      <c r="A762" s="5">
        <v>760</v>
      </c>
      <c r="B762" s="2" t="str">
        <f>'Исходные данные'!A1012</f>
        <v>11.03.2013</v>
      </c>
      <c r="C762" s="2">
        <f>'Исходные данные'!B1012</f>
        <v>904.97</v>
      </c>
      <c r="D762" s="6" t="str">
        <f>'Исходные данные'!A764</f>
        <v>13.03.2014</v>
      </c>
      <c r="E762" s="2">
        <f>'Исходные данные'!B764</f>
        <v>963.16</v>
      </c>
      <c r="F762" s="13">
        <f t="shared" si="99"/>
        <v>1.0643004740488635</v>
      </c>
      <c r="G762" s="13">
        <f t="shared" si="100"/>
        <v>0.11953324868703187</v>
      </c>
      <c r="H762" s="13">
        <f t="shared" si="101"/>
        <v>3.4435382732183462E-4</v>
      </c>
      <c r="I762" s="13">
        <f t="shared" si="105"/>
        <v>6.231775147382327E-2</v>
      </c>
      <c r="J762" s="19">
        <f t="shared" si="102"/>
        <v>2.1459356230101944E-5</v>
      </c>
      <c r="K762" s="13">
        <f t="shared" si="106"/>
        <v>0.94391069607755307</v>
      </c>
      <c r="L762" s="13">
        <f t="shared" si="103"/>
        <v>-5.7723718924412741E-2</v>
      </c>
      <c r="M762" s="13">
        <f t="shared" si="107"/>
        <v>3.3320277264646102E-3</v>
      </c>
      <c r="N762" s="19">
        <f t="shared" si="104"/>
        <v>1.1473965003505596E-6</v>
      </c>
    </row>
    <row r="763" spans="1:14" x14ac:dyDescent="0.2">
      <c r="A763" s="5">
        <v>761</v>
      </c>
      <c r="B763" s="2" t="str">
        <f>'Исходные данные'!A1013</f>
        <v>07.03.2013</v>
      </c>
      <c r="C763" s="2">
        <f>'Исходные данные'!B1013</f>
        <v>898.72</v>
      </c>
      <c r="D763" s="6" t="str">
        <f>'Исходные данные'!A765</f>
        <v>12.03.2014</v>
      </c>
      <c r="E763" s="2">
        <f>'Исходные данные'!B765</f>
        <v>970.59</v>
      </c>
      <c r="F763" s="13">
        <f t="shared" si="99"/>
        <v>1.0799692896564002</v>
      </c>
      <c r="G763" s="13">
        <f t="shared" si="100"/>
        <v>0.11919962588220767</v>
      </c>
      <c r="H763" s="13">
        <f t="shared" si="101"/>
        <v>3.433927199229731E-4</v>
      </c>
      <c r="I763" s="13">
        <f t="shared" si="105"/>
        <v>7.6932605228498541E-2</v>
      </c>
      <c r="J763" s="19">
        <f t="shared" si="102"/>
        <v>2.6418096560174455E-5</v>
      </c>
      <c r="K763" s="13">
        <f t="shared" si="106"/>
        <v>0.957807112557155</v>
      </c>
      <c r="L763" s="13">
        <f t="shared" si="103"/>
        <v>-4.3108865169737422E-2</v>
      </c>
      <c r="M763" s="13">
        <f t="shared" si="107"/>
        <v>1.8583742562226038E-3</v>
      </c>
      <c r="N763" s="19">
        <f t="shared" si="104"/>
        <v>6.3815219047911199E-7</v>
      </c>
    </row>
    <row r="764" spans="1:14" x14ac:dyDescent="0.2">
      <c r="A764" s="5">
        <v>762</v>
      </c>
      <c r="B764" s="2" t="str">
        <f>'Исходные данные'!A1014</f>
        <v>06.03.2013</v>
      </c>
      <c r="C764" s="2">
        <f>'Исходные данные'!B1014</f>
        <v>899.04</v>
      </c>
      <c r="D764" s="6" t="str">
        <f>'Исходные данные'!A766</f>
        <v>11.03.2014</v>
      </c>
      <c r="E764" s="2">
        <f>'Исходные данные'!B766</f>
        <v>988.76</v>
      </c>
      <c r="F764" s="13">
        <f t="shared" si="99"/>
        <v>1.0997953372486209</v>
      </c>
      <c r="G764" s="13">
        <f t="shared" si="100"/>
        <v>0.11886693423400399</v>
      </c>
      <c r="H764" s="13">
        <f t="shared" si="101"/>
        <v>3.424342950191465E-4</v>
      </c>
      <c r="I764" s="13">
        <f t="shared" si="105"/>
        <v>9.5124105446857038E-2</v>
      </c>
      <c r="J764" s="19">
        <f t="shared" si="102"/>
        <v>3.2573755988021446E-5</v>
      </c>
      <c r="K764" s="13">
        <f t="shared" si="106"/>
        <v>0.97539051014040223</v>
      </c>
      <c r="L764" s="13">
        <f t="shared" si="103"/>
        <v>-2.4917364951379032E-2</v>
      </c>
      <c r="M764" s="13">
        <f t="shared" si="107"/>
        <v>6.2087507612021431E-4</v>
      </c>
      <c r="N764" s="19">
        <f t="shared" si="104"/>
        <v>2.1260891898618451E-7</v>
      </c>
    </row>
    <row r="765" spans="1:14" x14ac:dyDescent="0.2">
      <c r="A765" s="5">
        <v>763</v>
      </c>
      <c r="B765" s="2" t="str">
        <f>'Исходные данные'!A1015</f>
        <v>05.03.2013</v>
      </c>
      <c r="C765" s="2">
        <f>'Исходные данные'!B1015</f>
        <v>895.89</v>
      </c>
      <c r="D765" s="6" t="str">
        <f>'Исходные данные'!A767</f>
        <v>07.03.2014</v>
      </c>
      <c r="E765" s="2">
        <f>'Исходные данные'!B767</f>
        <v>994</v>
      </c>
      <c r="F765" s="13">
        <f t="shared" si="99"/>
        <v>1.1095112123140118</v>
      </c>
      <c r="G765" s="13">
        <f t="shared" si="100"/>
        <v>0.11853517114351994</v>
      </c>
      <c r="H765" s="13">
        <f t="shared" si="101"/>
        <v>3.4147854512338804E-4</v>
      </c>
      <c r="I765" s="13">
        <f t="shared" si="105"/>
        <v>0.10391956907537671</v>
      </c>
      <c r="J765" s="19">
        <f t="shared" si="102"/>
        <v>3.5486303257709064E-5</v>
      </c>
      <c r="K765" s="13">
        <f t="shared" si="106"/>
        <v>0.98400736094484409</v>
      </c>
      <c r="L765" s="13">
        <f t="shared" si="103"/>
        <v>-1.6121901322859282E-2</v>
      </c>
      <c r="M765" s="13">
        <f t="shared" si="107"/>
        <v>2.5991570226401321E-4</v>
      </c>
      <c r="N765" s="19">
        <f t="shared" si="104"/>
        <v>8.8755635863838932E-8</v>
      </c>
    </row>
    <row r="766" spans="1:14" x14ac:dyDescent="0.2">
      <c r="A766" s="5">
        <v>764</v>
      </c>
      <c r="B766" s="2" t="str">
        <f>'Исходные данные'!A1016</f>
        <v>04.03.2013</v>
      </c>
      <c r="C766" s="2">
        <f>'Исходные данные'!B1016</f>
        <v>891.39</v>
      </c>
      <c r="D766" s="6" t="str">
        <f>'Исходные данные'!A768</f>
        <v>06.03.2014</v>
      </c>
      <c r="E766" s="2">
        <f>'Исходные данные'!B768</f>
        <v>999.87</v>
      </c>
      <c r="F766" s="13">
        <f t="shared" si="99"/>
        <v>1.1216975734526975</v>
      </c>
      <c r="G766" s="13">
        <f t="shared" si="100"/>
        <v>0.11820433401910814</v>
      </c>
      <c r="H766" s="13">
        <f t="shared" si="101"/>
        <v>3.4052546276962687E-4</v>
      </c>
      <c r="I766" s="13">
        <f t="shared" si="105"/>
        <v>0.11484322839015403</v>
      </c>
      <c r="J766" s="19">
        <f t="shared" si="102"/>
        <v>3.9107043493515149E-5</v>
      </c>
      <c r="K766" s="13">
        <f t="shared" si="106"/>
        <v>0.99481524547139089</v>
      </c>
      <c r="L766" s="13">
        <f t="shared" si="103"/>
        <v>-5.1982420080820451E-3</v>
      </c>
      <c r="M766" s="13">
        <f t="shared" si="107"/>
        <v>2.7021719974589276E-5</v>
      </c>
      <c r="N766" s="19">
        <f t="shared" si="104"/>
        <v>9.2015836991782837E-9</v>
      </c>
    </row>
    <row r="767" spans="1:14" x14ac:dyDescent="0.2">
      <c r="A767" s="5">
        <v>765</v>
      </c>
      <c r="B767" s="2" t="str">
        <f>'Исходные данные'!A1017</f>
        <v>01.03.2013</v>
      </c>
      <c r="C767" s="2">
        <f>'Исходные данные'!B1017</f>
        <v>896.5</v>
      </c>
      <c r="D767" s="6" t="str">
        <f>'Исходные данные'!A769</f>
        <v>05.03.2014</v>
      </c>
      <c r="E767" s="2">
        <f>'Исходные данные'!B769</f>
        <v>1002.78</v>
      </c>
      <c r="F767" s="13">
        <f t="shared" si="99"/>
        <v>1.1185499163413273</v>
      </c>
      <c r="G767" s="13">
        <f t="shared" si="100"/>
        <v>0.11787442027635452</v>
      </c>
      <c r="H767" s="13">
        <f t="shared" si="101"/>
        <v>3.3957504051263014E-4</v>
      </c>
      <c r="I767" s="13">
        <f t="shared" si="105"/>
        <v>0.11203312888370115</v>
      </c>
      <c r="J767" s="19">
        <f t="shared" si="102"/>
        <v>3.8043654279439534E-5</v>
      </c>
      <c r="K767" s="13">
        <f t="shared" si="106"/>
        <v>0.99202363982293706</v>
      </c>
      <c r="L767" s="13">
        <f t="shared" si="103"/>
        <v>-8.0083415145348908E-3</v>
      </c>
      <c r="M767" s="13">
        <f t="shared" si="107"/>
        <v>6.4133533813423631E-5</v>
      </c>
      <c r="N767" s="19">
        <f t="shared" si="104"/>
        <v>2.1778147342911464E-8</v>
      </c>
    </row>
    <row r="768" spans="1:14" x14ac:dyDescent="0.2">
      <c r="A768" s="5">
        <v>766</v>
      </c>
      <c r="B768" s="2" t="str">
        <f>'Исходные данные'!A1018</f>
        <v>28.02.2013</v>
      </c>
      <c r="C768" s="2">
        <f>'Исходные данные'!B1018</f>
        <v>896.01</v>
      </c>
      <c r="D768" s="6" t="str">
        <f>'Исходные данные'!A770</f>
        <v>04.03.2014</v>
      </c>
      <c r="E768" s="2">
        <f>'Исходные данные'!B770</f>
        <v>1000.57</v>
      </c>
      <c r="F768" s="13">
        <f t="shared" si="99"/>
        <v>1.116695126170467</v>
      </c>
      <c r="G768" s="13">
        <f t="shared" si="100"/>
        <v>0.11754542733805839</v>
      </c>
      <c r="H768" s="13">
        <f t="shared" si="101"/>
        <v>3.3862727092794542E-4</v>
      </c>
      <c r="I768" s="13">
        <f t="shared" si="105"/>
        <v>0.11037354296690589</v>
      </c>
      <c r="J768" s="19">
        <f t="shared" si="102"/>
        <v>3.7375491637531671E-5</v>
      </c>
      <c r="K768" s="13">
        <f t="shared" si="106"/>
        <v>0.99037865673409731</v>
      </c>
      <c r="L768" s="13">
        <f t="shared" si="103"/>
        <v>-9.6679274313300929E-3</v>
      </c>
      <c r="M768" s="13">
        <f t="shared" si="107"/>
        <v>9.3468820817465666E-5</v>
      </c>
      <c r="N768" s="19">
        <f t="shared" si="104"/>
        <v>3.1651091710271533E-8</v>
      </c>
    </row>
    <row r="769" spans="1:14" x14ac:dyDescent="0.2">
      <c r="A769" s="5">
        <v>767</v>
      </c>
      <c r="B769" s="2" t="str">
        <f>'Исходные данные'!A1019</f>
        <v>27.02.2013</v>
      </c>
      <c r="C769" s="2">
        <f>'Исходные данные'!B1019</f>
        <v>894.26</v>
      </c>
      <c r="D769" s="6" t="str">
        <f>'Исходные данные'!A771</f>
        <v>03.03.2014</v>
      </c>
      <c r="E769" s="2">
        <f>'Исходные данные'!B771</f>
        <v>986.5</v>
      </c>
      <c r="F769" s="13">
        <f t="shared" si="99"/>
        <v>1.1031467358486347</v>
      </c>
      <c r="G769" s="13">
        <f t="shared" si="100"/>
        <v>0.11721735263421207</v>
      </c>
      <c r="H769" s="13">
        <f t="shared" si="101"/>
        <v>3.3768214661184193E-4</v>
      </c>
      <c r="I769" s="13">
        <f t="shared" si="105"/>
        <v>9.8166764830853376E-2</v>
      </c>
      <c r="J769" s="19">
        <f t="shared" si="102"/>
        <v>3.3149163874022436E-5</v>
      </c>
      <c r="K769" s="13">
        <f t="shared" si="106"/>
        <v>0.97836281078529241</v>
      </c>
      <c r="L769" s="13">
        <f t="shared" si="103"/>
        <v>-2.1874705567382656E-2</v>
      </c>
      <c r="M769" s="13">
        <f t="shared" si="107"/>
        <v>4.7850274365968359E-4</v>
      </c>
      <c r="N769" s="19">
        <f t="shared" si="104"/>
        <v>1.6158183363865789E-7</v>
      </c>
    </row>
    <row r="770" spans="1:14" x14ac:dyDescent="0.2">
      <c r="A770" s="5">
        <v>768</v>
      </c>
      <c r="B770" s="2" t="str">
        <f>'Исходные данные'!A1020</f>
        <v>26.02.2013</v>
      </c>
      <c r="C770" s="2">
        <f>'Исходные данные'!B1020</f>
        <v>890.12</v>
      </c>
      <c r="D770" s="6" t="str">
        <f>'Исходные данные'!A772</f>
        <v>28.02.2014</v>
      </c>
      <c r="E770" s="2">
        <f>'Исходные данные'!B772</f>
        <v>1038.99</v>
      </c>
      <c r="F770" s="13">
        <f t="shared" ref="F770:F833" si="108">E770/C770</f>
        <v>1.1672471127488429</v>
      </c>
      <c r="G770" s="13">
        <f t="shared" ref="G770:G833" si="109">1/POWER(2,A770/248)</f>
        <v>0.11689019360198087</v>
      </c>
      <c r="H770" s="13">
        <f t="shared" ref="H770:H833" si="110">G770/SUM(G$2:G$1242)</f>
        <v>3.3673966018125316E-4</v>
      </c>
      <c r="I770" s="13">
        <f t="shared" si="105"/>
        <v>0.15464808131591895</v>
      </c>
      <c r="J770" s="19">
        <f t="shared" ref="J770:J833" si="111">H770*I770</f>
        <v>5.2076142350005353E-5</v>
      </c>
      <c r="K770" s="13">
        <f t="shared" si="106"/>
        <v>1.0352123874358907</v>
      </c>
      <c r="L770" s="13">
        <f t="shared" ref="L770:L833" si="112">LN(K770)</f>
        <v>3.4606610917682891E-2</v>
      </c>
      <c r="M770" s="13">
        <f t="shared" si="107"/>
        <v>1.1976175192078859E-3</v>
      </c>
      <c r="N770" s="19">
        <f t="shared" ref="N770:N833" si="113">M770*H770</f>
        <v>4.0328531644517893E-7</v>
      </c>
    </row>
    <row r="771" spans="1:14" x14ac:dyDescent="0.2">
      <c r="A771" s="5">
        <v>769</v>
      </c>
      <c r="B771" s="2" t="str">
        <f>'Исходные данные'!A1021</f>
        <v>25.02.2013</v>
      </c>
      <c r="C771" s="2">
        <f>'Исходные данные'!B1021</f>
        <v>894.83</v>
      </c>
      <c r="D771" s="6" t="str">
        <f>'Исходные данные'!A773</f>
        <v>27.02.2014</v>
      </c>
      <c r="E771" s="2">
        <f>'Исходные данные'!B773</f>
        <v>1039.9100000000001</v>
      </c>
      <c r="F771" s="13">
        <f t="shared" si="108"/>
        <v>1.1621313545589667</v>
      </c>
      <c r="G771" s="13">
        <f t="shared" si="109"/>
        <v>0.11656394768568321</v>
      </c>
      <c r="H771" s="13">
        <f t="shared" si="110"/>
        <v>3.3579980427371931E-4</v>
      </c>
      <c r="I771" s="13">
        <f t="shared" ref="I771:I834" si="114">LN(F771)</f>
        <v>0.15025569383010584</v>
      </c>
      <c r="J771" s="19">
        <f t="shared" si="111"/>
        <v>5.0455832579161434E-5</v>
      </c>
      <c r="K771" s="13">
        <f t="shared" ref="K771:K834" si="115">F771/GEOMEAN(F$2:F$1242)</f>
        <v>1.030675305106499</v>
      </c>
      <c r="L771" s="13">
        <f t="shared" si="112"/>
        <v>3.0214223431869858E-2</v>
      </c>
      <c r="M771" s="13">
        <f t="shared" ref="M771:M834" si="116">POWER(L771-AVERAGE(L$2:L$1242),2)</f>
        <v>9.1289929759095102E-4</v>
      </c>
      <c r="N771" s="19">
        <f t="shared" si="113"/>
        <v>3.0655140545265718E-7</v>
      </c>
    </row>
    <row r="772" spans="1:14" x14ac:dyDescent="0.2">
      <c r="A772" s="5">
        <v>770</v>
      </c>
      <c r="B772" s="2" t="str">
        <f>'Исходные данные'!A1022</f>
        <v>22.02.2013</v>
      </c>
      <c r="C772" s="2">
        <f>'Исходные данные'!B1022</f>
        <v>893.36</v>
      </c>
      <c r="D772" s="6" t="str">
        <f>'Исходные данные'!A774</f>
        <v>26.02.2014</v>
      </c>
      <c r="E772" s="2">
        <f>'Исходные данные'!B774</f>
        <v>1043.6300000000001</v>
      </c>
      <c r="F772" s="13">
        <f t="shared" si="108"/>
        <v>1.1682076654428226</v>
      </c>
      <c r="G772" s="13">
        <f t="shared" si="109"/>
        <v>0.11623861233677028</v>
      </c>
      <c r="H772" s="13">
        <f t="shared" si="110"/>
        <v>3.3486257154732889E-4</v>
      </c>
      <c r="I772" s="13">
        <f t="shared" si="114"/>
        <v>0.1554706643580844</v>
      </c>
      <c r="J772" s="19">
        <f t="shared" si="111"/>
        <v>5.2061306467119797E-5</v>
      </c>
      <c r="K772" s="13">
        <f t="shared" si="115"/>
        <v>1.0360642859214231</v>
      </c>
      <c r="L772" s="13">
        <f t="shared" si="112"/>
        <v>3.5429193959848317E-2</v>
      </c>
      <c r="M772" s="13">
        <f t="shared" si="116"/>
        <v>1.2552277846445495E-3</v>
      </c>
      <c r="N772" s="19">
        <f t="shared" si="113"/>
        <v>4.2032880384373058E-7</v>
      </c>
    </row>
    <row r="773" spans="1:14" x14ac:dyDescent="0.2">
      <c r="A773" s="5">
        <v>771</v>
      </c>
      <c r="B773" s="2" t="str">
        <f>'Исходные данные'!A1023</f>
        <v>21.02.2013</v>
      </c>
      <c r="C773" s="2">
        <f>'Исходные данные'!B1023</f>
        <v>886.88</v>
      </c>
      <c r="D773" s="6" t="str">
        <f>'Исходные данные'!A775</f>
        <v>25.02.2014</v>
      </c>
      <c r="E773" s="2">
        <f>'Исходные данные'!B775</f>
        <v>1041.9100000000001</v>
      </c>
      <c r="F773" s="13">
        <f t="shared" si="108"/>
        <v>1.1748038066029227</v>
      </c>
      <c r="G773" s="13">
        <f t="shared" si="109"/>
        <v>0.11591418501380676</v>
      </c>
      <c r="H773" s="13">
        <f t="shared" si="110"/>
        <v>3.3392795468066306E-4</v>
      </c>
      <c r="I773" s="13">
        <f t="shared" si="114"/>
        <v>0.16110116055066609</v>
      </c>
      <c r="J773" s="19">
        <f t="shared" si="111"/>
        <v>5.379618103936505E-5</v>
      </c>
      <c r="K773" s="13">
        <f t="shared" si="115"/>
        <v>1.0419142957125209</v>
      </c>
      <c r="L773" s="13">
        <f t="shared" si="112"/>
        <v>4.1059690152430037E-2</v>
      </c>
      <c r="M773" s="13">
        <f t="shared" si="116"/>
        <v>1.6858981554135567E-3</v>
      </c>
      <c r="N773" s="19">
        <f t="shared" si="113"/>
        <v>5.6296852283715157E-7</v>
      </c>
    </row>
    <row r="774" spans="1:14" x14ac:dyDescent="0.2">
      <c r="A774" s="5">
        <v>772</v>
      </c>
      <c r="B774" s="2" t="str">
        <f>'Исходные данные'!A1024</f>
        <v>20.02.2013</v>
      </c>
      <c r="C774" s="2">
        <f>'Исходные данные'!B1024</f>
        <v>900.18</v>
      </c>
      <c r="D774" s="6" t="str">
        <f>'Исходные данные'!A776</f>
        <v>24.02.2014</v>
      </c>
      <c r="E774" s="2">
        <f>'Исходные данные'!B776</f>
        <v>1041.28</v>
      </c>
      <c r="F774" s="13">
        <f t="shared" si="108"/>
        <v>1.1567464284920794</v>
      </c>
      <c r="G774" s="13">
        <f t="shared" si="109"/>
        <v>0.11559066318245026</v>
      </c>
      <c r="H774" s="13">
        <f t="shared" si="110"/>
        <v>3.3299594637273635E-4</v>
      </c>
      <c r="I774" s="13">
        <f t="shared" si="114"/>
        <v>0.14561126126364132</v>
      </c>
      <c r="J774" s="19">
        <f t="shared" si="111"/>
        <v>4.8487959747014011E-5</v>
      </c>
      <c r="K774" s="13">
        <f t="shared" si="115"/>
        <v>1.0258995021861215</v>
      </c>
      <c r="L774" s="13">
        <f t="shared" si="112"/>
        <v>2.5569790865405329E-2</v>
      </c>
      <c r="M774" s="13">
        <f t="shared" si="116"/>
        <v>6.538142049005637E-4</v>
      </c>
      <c r="N774" s="19">
        <f t="shared" si="113"/>
        <v>2.1771747991280136E-7</v>
      </c>
    </row>
    <row r="775" spans="1:14" x14ac:dyDescent="0.2">
      <c r="A775" s="5">
        <v>773</v>
      </c>
      <c r="B775" s="2" t="str">
        <f>'Исходные данные'!A1025</f>
        <v>19.02.2013</v>
      </c>
      <c r="C775" s="2">
        <f>'Исходные данные'!B1025</f>
        <v>903.1</v>
      </c>
      <c r="D775" s="6" t="str">
        <f>'Исходные данные'!A777</f>
        <v>21.02.2014</v>
      </c>
      <c r="E775" s="2">
        <f>'Исходные данные'!B777</f>
        <v>1040.54</v>
      </c>
      <c r="F775" s="13">
        <f t="shared" si="108"/>
        <v>1.152186911748422</v>
      </c>
      <c r="G775" s="13">
        <f t="shared" si="109"/>
        <v>0.11526804431543197</v>
      </c>
      <c r="H775" s="13">
        <f t="shared" si="110"/>
        <v>3.3206653934294119E-4</v>
      </c>
      <c r="I775" s="13">
        <f t="shared" si="114"/>
        <v>0.1416617988942436</v>
      </c>
      <c r="J775" s="19">
        <f t="shared" si="111"/>
        <v>4.7041143315907162E-5</v>
      </c>
      <c r="K775" s="13">
        <f t="shared" si="115"/>
        <v>1.0218557413044691</v>
      </c>
      <c r="L775" s="13">
        <f t="shared" si="112"/>
        <v>2.1620328496007635E-2</v>
      </c>
      <c r="M775" s="13">
        <f t="shared" si="116"/>
        <v>4.6743860427527796E-4</v>
      </c>
      <c r="N775" s="19">
        <f t="shared" si="113"/>
        <v>1.552207196769861E-7</v>
      </c>
    </row>
    <row r="776" spans="1:14" x14ac:dyDescent="0.2">
      <c r="A776" s="5">
        <v>774</v>
      </c>
      <c r="B776" s="2" t="str">
        <f>'Исходные данные'!A1026</f>
        <v>18.02.2013</v>
      </c>
      <c r="C776" s="2">
        <f>'Исходные данные'!B1026</f>
        <v>903.89</v>
      </c>
      <c r="D776" s="6" t="str">
        <f>'Исходные данные'!A778</f>
        <v>20.02.2014</v>
      </c>
      <c r="E776" s="2">
        <f>'Исходные данные'!B778</f>
        <v>1036.3</v>
      </c>
      <c r="F776" s="13">
        <f t="shared" si="108"/>
        <v>1.1464890639347707</v>
      </c>
      <c r="G776" s="13">
        <f t="shared" si="109"/>
        <v>0.11494632589253688</v>
      </c>
      <c r="H776" s="13">
        <f t="shared" si="110"/>
        <v>3.3113972633099057E-4</v>
      </c>
      <c r="I776" s="13">
        <f t="shared" si="114"/>
        <v>0.13670428461770842</v>
      </c>
      <c r="J776" s="19">
        <f t="shared" si="111"/>
        <v>4.5268219396581808E-5</v>
      </c>
      <c r="K776" s="13">
        <f t="shared" si="115"/>
        <v>1.0168024132011118</v>
      </c>
      <c r="L776" s="13">
        <f t="shared" si="112"/>
        <v>1.6662814219472407E-2</v>
      </c>
      <c r="M776" s="13">
        <f t="shared" si="116"/>
        <v>2.7764937771265047E-4</v>
      </c>
      <c r="N776" s="19">
        <f t="shared" si="113"/>
        <v>9.1940738951736905E-8</v>
      </c>
    </row>
    <row r="777" spans="1:14" x14ac:dyDescent="0.2">
      <c r="A777" s="5">
        <v>775</v>
      </c>
      <c r="B777" s="2" t="str">
        <f>'Исходные данные'!A1027</f>
        <v>15.02.2013</v>
      </c>
      <c r="C777" s="2">
        <f>'Исходные данные'!B1027</f>
        <v>900.18</v>
      </c>
      <c r="D777" s="6" t="str">
        <f>'Исходные данные'!A779</f>
        <v>19.02.2014</v>
      </c>
      <c r="E777" s="2">
        <f>'Исходные данные'!B779</f>
        <v>1040</v>
      </c>
      <c r="F777" s="13">
        <f t="shared" si="108"/>
        <v>1.155324490657424</v>
      </c>
      <c r="G777" s="13">
        <f t="shared" si="109"/>
        <v>0.1146255054005839</v>
      </c>
      <c r="H777" s="13">
        <f t="shared" si="110"/>
        <v>3.3021550009686103E-4</v>
      </c>
      <c r="I777" s="13">
        <f t="shared" si="114"/>
        <v>0.1443812488084413</v>
      </c>
      <c r="J777" s="19">
        <f t="shared" si="111"/>
        <v>4.7676926279888765E-5</v>
      </c>
      <c r="K777" s="13">
        <f t="shared" si="115"/>
        <v>1.0246384087599552</v>
      </c>
      <c r="L777" s="13">
        <f t="shared" si="112"/>
        <v>2.4339778410205178E-2</v>
      </c>
      <c r="M777" s="13">
        <f t="shared" si="116"/>
        <v>5.9242481305788808E-4</v>
      </c>
      <c r="N777" s="19">
        <f t="shared" si="113"/>
        <v>1.9562785591369991E-7</v>
      </c>
    </row>
    <row r="778" spans="1:14" x14ac:dyDescent="0.2">
      <c r="A778" s="5">
        <v>776</v>
      </c>
      <c r="B778" s="2" t="str">
        <f>'Исходные данные'!A1028</f>
        <v>14.02.2013</v>
      </c>
      <c r="C778" s="2">
        <f>'Исходные данные'!B1028</f>
        <v>900.46</v>
      </c>
      <c r="D778" s="6" t="str">
        <f>'Исходные данные'!A780</f>
        <v>18.02.2014</v>
      </c>
      <c r="E778" s="2">
        <f>'Исходные данные'!B780</f>
        <v>1045.6199999999999</v>
      </c>
      <c r="F778" s="13">
        <f t="shared" si="108"/>
        <v>1.1612064944583878</v>
      </c>
      <c r="G778" s="13">
        <f t="shared" si="109"/>
        <v>0.11430558033340649</v>
      </c>
      <c r="H778" s="13">
        <f t="shared" si="110"/>
        <v>3.2929385342073678E-4</v>
      </c>
      <c r="I778" s="13">
        <f t="shared" si="114"/>
        <v>0.14945954603797817</v>
      </c>
      <c r="J778" s="19">
        <f t="shared" si="111"/>
        <v>4.9216109845359843E-5</v>
      </c>
      <c r="K778" s="13">
        <f t="shared" si="115"/>
        <v>1.0298550617987132</v>
      </c>
      <c r="L778" s="13">
        <f t="shared" si="112"/>
        <v>2.9418075639742226E-2</v>
      </c>
      <c r="M778" s="13">
        <f t="shared" si="116"/>
        <v>8.6542317434559258E-4</v>
      </c>
      <c r="N778" s="19">
        <f t="shared" si="113"/>
        <v>2.8497853191986631E-7</v>
      </c>
    </row>
    <row r="779" spans="1:14" x14ac:dyDescent="0.2">
      <c r="A779" s="5">
        <v>777</v>
      </c>
      <c r="B779" s="2" t="str">
        <f>'Исходные данные'!A1029</f>
        <v>13.02.2013</v>
      </c>
      <c r="C779" s="2">
        <f>'Исходные данные'!B1029</f>
        <v>901.48</v>
      </c>
      <c r="D779" s="6" t="str">
        <f>'Исходные данные'!A781</f>
        <v>17.02.2014</v>
      </c>
      <c r="E779" s="2">
        <f>'Исходные данные'!B781</f>
        <v>1046.8399999999999</v>
      </c>
      <c r="F779" s="13">
        <f t="shared" si="108"/>
        <v>1.1612459511026312</v>
      </c>
      <c r="G779" s="13">
        <f t="shared" si="109"/>
        <v>0.11398654819183264</v>
      </c>
      <c r="H779" s="13">
        <f t="shared" si="110"/>
        <v>3.2837477910295195E-4</v>
      </c>
      <c r="I779" s="13">
        <f t="shared" si="114"/>
        <v>0.14949352446825576</v>
      </c>
      <c r="J779" s="19">
        <f t="shared" si="111"/>
        <v>4.9089903074585229E-5</v>
      </c>
      <c r="K779" s="13">
        <f t="shared" si="115"/>
        <v>1.0298900552516344</v>
      </c>
      <c r="L779" s="13">
        <f t="shared" si="112"/>
        <v>2.9452054070019665E-2</v>
      </c>
      <c r="M779" s="13">
        <f t="shared" si="116"/>
        <v>8.6742348894335952E-4</v>
      </c>
      <c r="N779" s="19">
        <f t="shared" si="113"/>
        <v>2.8483999657048758E-7</v>
      </c>
    </row>
    <row r="780" spans="1:14" x14ac:dyDescent="0.2">
      <c r="A780" s="5">
        <v>778</v>
      </c>
      <c r="B780" s="2" t="str">
        <f>'Исходные данные'!A1030</f>
        <v>12.02.2013</v>
      </c>
      <c r="C780" s="2">
        <f>'Исходные данные'!B1030</f>
        <v>895.94</v>
      </c>
      <c r="D780" s="6" t="str">
        <f>'Исходные данные'!A782</f>
        <v>14.02.2014</v>
      </c>
      <c r="E780" s="2">
        <f>'Исходные данные'!B782</f>
        <v>1042.9100000000001</v>
      </c>
      <c r="F780" s="13">
        <f t="shared" si="108"/>
        <v>1.1640400026787507</v>
      </c>
      <c r="G780" s="13">
        <f t="shared" si="109"/>
        <v>0.11366840648366611</v>
      </c>
      <c r="H780" s="13">
        <f t="shared" si="110"/>
        <v>3.2745826996393671E-4</v>
      </c>
      <c r="I780" s="13">
        <f t="shared" si="114"/>
        <v>0.15189671528122994</v>
      </c>
      <c r="J780" s="19">
        <f t="shared" si="111"/>
        <v>4.9739835599196226E-5</v>
      </c>
      <c r="K780" s="13">
        <f t="shared" si="115"/>
        <v>1.0323680539300137</v>
      </c>
      <c r="L780" s="13">
        <f t="shared" si="112"/>
        <v>3.1855244882993898E-2</v>
      </c>
      <c r="M780" s="13">
        <f t="shared" si="116"/>
        <v>1.0147566265555062E-3</v>
      </c>
      <c r="N780" s="19">
        <f t="shared" si="113"/>
        <v>3.3229044936630666E-7</v>
      </c>
    </row>
    <row r="781" spans="1:14" x14ac:dyDescent="0.2">
      <c r="A781" s="5">
        <v>779</v>
      </c>
      <c r="B781" s="2" t="str">
        <f>'Исходные данные'!A1031</f>
        <v>11.02.2013</v>
      </c>
      <c r="C781" s="2">
        <f>'Исходные данные'!B1031</f>
        <v>895.65</v>
      </c>
      <c r="D781" s="6" t="str">
        <f>'Исходные данные'!A783</f>
        <v>13.02.2014</v>
      </c>
      <c r="E781" s="2">
        <f>'Исходные данные'!B783</f>
        <v>1039.5899999999999</v>
      </c>
      <c r="F781" s="13">
        <f t="shared" si="108"/>
        <v>1.1607100988109194</v>
      </c>
      <c r="G781" s="13">
        <f t="shared" si="109"/>
        <v>0.11335115272366605</v>
      </c>
      <c r="H781" s="13">
        <f t="shared" si="110"/>
        <v>3.2654431884415828E-4</v>
      </c>
      <c r="I781" s="13">
        <f t="shared" si="114"/>
        <v>0.14903197197569712</v>
      </c>
      <c r="J781" s="19">
        <f t="shared" si="111"/>
        <v>4.8665543774805704E-5</v>
      </c>
      <c r="K781" s="13">
        <f t="shared" si="115"/>
        <v>1.0294148166117978</v>
      </c>
      <c r="L781" s="13">
        <f t="shared" si="112"/>
        <v>2.8990501577461116E-2</v>
      </c>
      <c r="M781" s="13">
        <f t="shared" si="116"/>
        <v>8.4044918171277303E-4</v>
      </c>
      <c r="N781" s="19">
        <f t="shared" si="113"/>
        <v>2.7444390556552768E-7</v>
      </c>
    </row>
    <row r="782" spans="1:14" x14ac:dyDescent="0.2">
      <c r="A782" s="5">
        <v>780</v>
      </c>
      <c r="B782" s="2" t="str">
        <f>'Исходные данные'!A1032</f>
        <v>08.02.2013</v>
      </c>
      <c r="C782" s="2">
        <f>'Исходные данные'!B1032</f>
        <v>888.19</v>
      </c>
      <c r="D782" s="6" t="str">
        <f>'Исходные данные'!A784</f>
        <v>12.02.2014</v>
      </c>
      <c r="E782" s="2">
        <f>'Исходные данные'!B784</f>
        <v>1041.68</v>
      </c>
      <c r="F782" s="13">
        <f t="shared" si="108"/>
        <v>1.1728121235321272</v>
      </c>
      <c r="G782" s="13">
        <f t="shared" si="109"/>
        <v>0.11303478443352827</v>
      </c>
      <c r="H782" s="13">
        <f t="shared" si="110"/>
        <v>3.2563291860406734E-4</v>
      </c>
      <c r="I782" s="13">
        <f t="shared" si="114"/>
        <v>0.1594043893513632</v>
      </c>
      <c r="J782" s="19">
        <f t="shared" si="111"/>
        <v>5.1907316542783511E-5</v>
      </c>
      <c r="K782" s="13">
        <f t="shared" si="115"/>
        <v>1.0401479045480329</v>
      </c>
      <c r="L782" s="13">
        <f t="shared" si="112"/>
        <v>3.9362918953127282E-2</v>
      </c>
      <c r="M782" s="13">
        <f t="shared" si="116"/>
        <v>1.5494393885104637E-3</v>
      </c>
      <c r="N782" s="19">
        <f t="shared" si="113"/>
        <v>5.0454847028076374E-7</v>
      </c>
    </row>
    <row r="783" spans="1:14" x14ac:dyDescent="0.2">
      <c r="A783" s="5">
        <v>781</v>
      </c>
      <c r="B783" s="2" t="str">
        <f>'Исходные данные'!A1033</f>
        <v>07.02.2013</v>
      </c>
      <c r="C783" s="2">
        <f>'Исходные данные'!B1033</f>
        <v>888.76</v>
      </c>
      <c r="D783" s="6" t="str">
        <f>'Исходные данные'!A785</f>
        <v>11.02.2014</v>
      </c>
      <c r="E783" s="2">
        <f>'Исходные данные'!B785</f>
        <v>1037.1500000000001</v>
      </c>
      <c r="F783" s="13">
        <f t="shared" si="108"/>
        <v>1.1669629596291464</v>
      </c>
      <c r="G783" s="13">
        <f t="shared" si="109"/>
        <v>0.11271929914186557</v>
      </c>
      <c r="H783" s="13">
        <f t="shared" si="110"/>
        <v>3.2472406212404113E-4</v>
      </c>
      <c r="I783" s="13">
        <f t="shared" si="114"/>
        <v>0.15440461297991731</v>
      </c>
      <c r="J783" s="19">
        <f t="shared" si="111"/>
        <v>5.0138893137529199E-5</v>
      </c>
      <c r="K783" s="13">
        <f t="shared" si="115"/>
        <v>1.0349603766780782</v>
      </c>
      <c r="L783" s="13">
        <f t="shared" si="112"/>
        <v>3.4363142581681196E-2</v>
      </c>
      <c r="M783" s="13">
        <f t="shared" si="116"/>
        <v>1.1808255680889484E-3</v>
      </c>
      <c r="N783" s="19">
        <f t="shared" si="113"/>
        <v>3.8344247512977183E-7</v>
      </c>
    </row>
    <row r="784" spans="1:14" x14ac:dyDescent="0.2">
      <c r="A784" s="5">
        <v>782</v>
      </c>
      <c r="B784" s="2" t="str">
        <f>'Исходные данные'!A1034</f>
        <v>06.02.2013</v>
      </c>
      <c r="C784" s="2">
        <f>'Исходные данные'!B1034</f>
        <v>892.53</v>
      </c>
      <c r="D784" s="6" t="str">
        <f>'Исходные данные'!A786</f>
        <v>10.02.2014</v>
      </c>
      <c r="E784" s="2">
        <f>'Исходные данные'!B786</f>
        <v>1037.0999999999999</v>
      </c>
      <c r="F784" s="13">
        <f t="shared" si="108"/>
        <v>1.1619777486471041</v>
      </c>
      <c r="G784" s="13">
        <f t="shared" si="109"/>
        <v>0.11240469438418851</v>
      </c>
      <c r="H784" s="13">
        <f t="shared" si="110"/>
        <v>3.2381774230432804E-4</v>
      </c>
      <c r="I784" s="13">
        <f t="shared" si="114"/>
        <v>0.15012350906143529</v>
      </c>
      <c r="J784" s="19">
        <f t="shared" si="111"/>
        <v>4.8612655771077307E-5</v>
      </c>
      <c r="K784" s="13">
        <f t="shared" si="115"/>
        <v>1.0305390745337206</v>
      </c>
      <c r="L784" s="13">
        <f t="shared" si="112"/>
        <v>3.0082038663199188E-2</v>
      </c>
      <c r="M784" s="13">
        <f t="shared" si="116"/>
        <v>9.0492905013420826E-4</v>
      </c>
      <c r="N784" s="19">
        <f t="shared" si="113"/>
        <v>2.9303208196005939E-7</v>
      </c>
    </row>
    <row r="785" spans="1:14" x14ac:dyDescent="0.2">
      <c r="A785" s="5">
        <v>783</v>
      </c>
      <c r="B785" s="2" t="str">
        <f>'Исходные данные'!A1035</f>
        <v>05.02.2013</v>
      </c>
      <c r="C785" s="2">
        <f>'Исходные данные'!B1035</f>
        <v>889.81</v>
      </c>
      <c r="D785" s="6" t="str">
        <f>'Исходные данные'!A787</f>
        <v>07.02.2014</v>
      </c>
      <c r="E785" s="2">
        <f>'Исходные данные'!B787</f>
        <v>1035.76</v>
      </c>
      <c r="F785" s="13">
        <f t="shared" si="108"/>
        <v>1.1640237803576046</v>
      </c>
      <c r="G785" s="13">
        <f t="shared" si="109"/>
        <v>0.11209096770288621</v>
      </c>
      <c r="H785" s="13">
        <f t="shared" si="110"/>
        <v>3.229139520649923E-4</v>
      </c>
      <c r="I785" s="13">
        <f t="shared" si="114"/>
        <v>0.15188277896104435</v>
      </c>
      <c r="J785" s="19">
        <f t="shared" si="111"/>
        <v>4.9045068404924495E-5</v>
      </c>
      <c r="K785" s="13">
        <f t="shared" si="115"/>
        <v>1.0323536666185182</v>
      </c>
      <c r="L785" s="13">
        <f t="shared" si="112"/>
        <v>3.1841308562808424E-2</v>
      </c>
      <c r="M785" s="13">
        <f t="shared" si="116"/>
        <v>1.0138689309919743E-3</v>
      </c>
      <c r="N785" s="19">
        <f t="shared" si="113"/>
        <v>3.2739242338252736E-7</v>
      </c>
    </row>
    <row r="786" spans="1:14" x14ac:dyDescent="0.2">
      <c r="A786" s="5">
        <v>784</v>
      </c>
      <c r="B786" s="2" t="str">
        <f>'Исходные данные'!A1036</f>
        <v>04.02.2013</v>
      </c>
      <c r="C786" s="2">
        <f>'Исходные данные'!B1036</f>
        <v>884.23</v>
      </c>
      <c r="D786" s="6" t="str">
        <f>'Исходные данные'!A788</f>
        <v>06.02.2014</v>
      </c>
      <c r="E786" s="2">
        <f>'Исходные данные'!B788</f>
        <v>1028.8</v>
      </c>
      <c r="F786" s="13">
        <f t="shared" si="108"/>
        <v>1.1634981848614048</v>
      </c>
      <c r="G786" s="13">
        <f t="shared" si="109"/>
        <v>0.11177811664720709</v>
      </c>
      <c r="H786" s="13">
        <f t="shared" si="110"/>
        <v>3.2201268434585884E-4</v>
      </c>
      <c r="I786" s="13">
        <f t="shared" si="114"/>
        <v>0.15143114369144178</v>
      </c>
      <c r="J786" s="19">
        <f t="shared" si="111"/>
        <v>4.8762749073644636E-5</v>
      </c>
      <c r="K786" s="13">
        <f t="shared" si="115"/>
        <v>1.0318875245629895</v>
      </c>
      <c r="L786" s="13">
        <f t="shared" si="112"/>
        <v>3.1389673293205682E-2</v>
      </c>
      <c r="M786" s="13">
        <f t="shared" si="116"/>
        <v>9.853115894541875E-4</v>
      </c>
      <c r="N786" s="19">
        <f t="shared" si="113"/>
        <v>3.1728282983722773E-7</v>
      </c>
    </row>
    <row r="787" spans="1:14" x14ac:dyDescent="0.2">
      <c r="A787" s="5">
        <v>785</v>
      </c>
      <c r="B787" s="2" t="str">
        <f>'Исходные данные'!A1037</f>
        <v>01.02.2013</v>
      </c>
      <c r="C787" s="2">
        <f>'Исходные данные'!B1037</f>
        <v>890.33</v>
      </c>
      <c r="D787" s="6" t="str">
        <f>'Исходные данные'!A789</f>
        <v>05.02.2014</v>
      </c>
      <c r="E787" s="2">
        <f>'Исходные данные'!B789</f>
        <v>1025.3499999999999</v>
      </c>
      <c r="F787" s="13">
        <f t="shared" si="108"/>
        <v>1.1516516347871013</v>
      </c>
      <c r="G787" s="13">
        <f t="shared" si="109"/>
        <v>0.11146613877323948</v>
      </c>
      <c r="H787" s="13">
        <f t="shared" si="110"/>
        <v>3.2111393210645673E-4</v>
      </c>
      <c r="I787" s="13">
        <f t="shared" si="114"/>
        <v>0.14119711618307226</v>
      </c>
      <c r="J787" s="19">
        <f t="shared" si="111"/>
        <v>4.5340361179638548E-5</v>
      </c>
      <c r="K787" s="13">
        <f t="shared" si="115"/>
        <v>1.0213810129157535</v>
      </c>
      <c r="L787" s="13">
        <f t="shared" si="112"/>
        <v>2.1155645784836294E-2</v>
      </c>
      <c r="M787" s="13">
        <f t="shared" si="116"/>
        <v>4.4756134857345988E-4</v>
      </c>
      <c r="N787" s="19">
        <f t="shared" si="113"/>
        <v>1.4371818449929222E-7</v>
      </c>
    </row>
    <row r="788" spans="1:14" x14ac:dyDescent="0.2">
      <c r="A788" s="5">
        <v>786</v>
      </c>
      <c r="B788" s="2" t="str">
        <f>'Исходные данные'!A1038</f>
        <v>31.01.2013</v>
      </c>
      <c r="C788" s="2">
        <f>'Исходные данные'!B1038</f>
        <v>881.38</v>
      </c>
      <c r="D788" s="6" t="str">
        <f>'Исходные данные'!A790</f>
        <v>04.02.2014</v>
      </c>
      <c r="E788" s="2">
        <f>'Исходные данные'!B790</f>
        <v>1019.8</v>
      </c>
      <c r="F788" s="13">
        <f t="shared" si="108"/>
        <v>1.157049172887971</v>
      </c>
      <c r="G788" s="13">
        <f t="shared" si="109"/>
        <v>0.11115503164389325</v>
      </c>
      <c r="H788" s="13">
        <f t="shared" si="110"/>
        <v>3.20217688325967E-4</v>
      </c>
      <c r="I788" s="13">
        <f t="shared" si="114"/>
        <v>0.14587294764375089</v>
      </c>
      <c r="J788" s="19">
        <f t="shared" si="111"/>
        <v>4.6711098083776724E-5</v>
      </c>
      <c r="K788" s="13">
        <f t="shared" si="115"/>
        <v>1.0261680012429457</v>
      </c>
      <c r="L788" s="13">
        <f t="shared" si="112"/>
        <v>2.5831477245514954E-2</v>
      </c>
      <c r="M788" s="13">
        <f t="shared" si="116"/>
        <v>6.672652166855547E-4</v>
      </c>
      <c r="N788" s="19">
        <f t="shared" si="113"/>
        <v>2.1367012518737378E-7</v>
      </c>
    </row>
    <row r="789" spans="1:14" x14ac:dyDescent="0.2">
      <c r="A789" s="5">
        <v>787</v>
      </c>
      <c r="B789" s="2" t="str">
        <f>'Исходные данные'!A1039</f>
        <v>30.01.2013</v>
      </c>
      <c r="C789" s="2">
        <f>'Исходные данные'!B1039</f>
        <v>879.99</v>
      </c>
      <c r="D789" s="6" t="str">
        <f>'Исходные данные'!A791</f>
        <v>03.02.2014</v>
      </c>
      <c r="E789" s="2">
        <f>'Исходные данные'!B791</f>
        <v>1026.92</v>
      </c>
      <c r="F789" s="13">
        <f t="shared" si="108"/>
        <v>1.1669678064523461</v>
      </c>
      <c r="G789" s="13">
        <f t="shared" si="109"/>
        <v>0.11084479282887988</v>
      </c>
      <c r="H789" s="13">
        <f t="shared" si="110"/>
        <v>3.1932394600316479E-4</v>
      </c>
      <c r="I789" s="13">
        <f t="shared" si="114"/>
        <v>0.15440876633636655</v>
      </c>
      <c r="J789" s="19">
        <f t="shared" si="111"/>
        <v>4.9306416564009204E-5</v>
      </c>
      <c r="K789" s="13">
        <f t="shared" si="115"/>
        <v>1.0349646752463602</v>
      </c>
      <c r="L789" s="13">
        <f t="shared" si="112"/>
        <v>3.4367295938130503E-2</v>
      </c>
      <c r="M789" s="13">
        <f t="shared" si="116"/>
        <v>1.1811110300990386E-3</v>
      </c>
      <c r="N789" s="19">
        <f t="shared" si="113"/>
        <v>3.7715703479908777E-7</v>
      </c>
    </row>
    <row r="790" spans="1:14" x14ac:dyDescent="0.2">
      <c r="A790" s="5">
        <v>788</v>
      </c>
      <c r="B790" s="2" t="str">
        <f>'Исходные данные'!A1040</f>
        <v>29.01.2013</v>
      </c>
      <c r="C790" s="2">
        <f>'Исходные данные'!B1040</f>
        <v>879.89</v>
      </c>
      <c r="D790" s="6" t="str">
        <f>'Исходные данные'!A792</f>
        <v>31.01.2014</v>
      </c>
      <c r="E790" s="2">
        <f>'Исходные данные'!B792</f>
        <v>1026.92</v>
      </c>
      <c r="F790" s="13">
        <f t="shared" si="108"/>
        <v>1.1671004330086716</v>
      </c>
      <c r="G790" s="13">
        <f t="shared" si="109"/>
        <v>0.11053541990469409</v>
      </c>
      <c r="H790" s="13">
        <f t="shared" si="110"/>
        <v>3.1843269815636649E-4</v>
      </c>
      <c r="I790" s="13">
        <f t="shared" si="114"/>
        <v>0.15452241044858744</v>
      </c>
      <c r="J790" s="19">
        <f t="shared" si="111"/>
        <v>4.9204988084769215E-5</v>
      </c>
      <c r="K790" s="13">
        <f t="shared" si="115"/>
        <v>1.035082299571588</v>
      </c>
      <c r="L790" s="13">
        <f t="shared" si="112"/>
        <v>3.4480940050351502E-2</v>
      </c>
      <c r="M790" s="13">
        <f t="shared" si="116"/>
        <v>1.1889352267559314E-3</v>
      </c>
      <c r="N790" s="19">
        <f t="shared" si="113"/>
        <v>3.7859585218904267E-7</v>
      </c>
    </row>
    <row r="791" spans="1:14" x14ac:dyDescent="0.2">
      <c r="A791" s="5">
        <v>789</v>
      </c>
      <c r="B791" s="2" t="str">
        <f>'Исходные данные'!A1041</f>
        <v>28.01.2013</v>
      </c>
      <c r="C791" s="2">
        <f>'Исходные данные'!B1041</f>
        <v>874.44</v>
      </c>
      <c r="D791" s="6" t="str">
        <f>'Исходные данные'!A793</f>
        <v>30.01.2014</v>
      </c>
      <c r="E791" s="2">
        <f>'Исходные данные'!B793</f>
        <v>1025.3800000000001</v>
      </c>
      <c r="F791" s="13">
        <f t="shared" si="108"/>
        <v>1.1726133296738483</v>
      </c>
      <c r="G791" s="13">
        <f t="shared" si="109"/>
        <v>0.11022691045459469</v>
      </c>
      <c r="H791" s="13">
        <f t="shared" si="110"/>
        <v>3.1754393782337461E-4</v>
      </c>
      <c r="I791" s="13">
        <f t="shared" si="114"/>
        <v>0.15923487310561502</v>
      </c>
      <c r="J791" s="19">
        <f t="shared" si="111"/>
        <v>5.0564068644762359E-5</v>
      </c>
      <c r="K791" s="13">
        <f t="shared" si="115"/>
        <v>1.0399715975241055</v>
      </c>
      <c r="L791" s="13">
        <f t="shared" si="112"/>
        <v>3.9193402707378991E-2</v>
      </c>
      <c r="M791" s="13">
        <f t="shared" si="116"/>
        <v>1.5361228157827794E-3</v>
      </c>
      <c r="N791" s="19">
        <f t="shared" si="113"/>
        <v>4.8778648790399402E-7</v>
      </c>
    </row>
    <row r="792" spans="1:14" x14ac:dyDescent="0.2">
      <c r="A792" s="5">
        <v>790</v>
      </c>
      <c r="B792" s="2" t="str">
        <f>'Исходные данные'!A1042</f>
        <v>25.01.2013</v>
      </c>
      <c r="C792" s="2">
        <f>'Исходные данные'!B1042</f>
        <v>873.11</v>
      </c>
      <c r="D792" s="6" t="str">
        <f>'Исходные данные'!A794</f>
        <v>29.01.2014</v>
      </c>
      <c r="E792" s="2">
        <f>'Исходные данные'!B794</f>
        <v>1033.21</v>
      </c>
      <c r="F792" s="13">
        <f t="shared" si="108"/>
        <v>1.183367502376562</v>
      </c>
      <c r="G792" s="13">
        <f t="shared" si="109"/>
        <v>0.10991926206858575</v>
      </c>
      <c r="H792" s="13">
        <f t="shared" si="110"/>
        <v>3.1665765806142369E-4</v>
      </c>
      <c r="I792" s="13">
        <f t="shared" si="114"/>
        <v>0.16836418965013164</v>
      </c>
      <c r="J792" s="19">
        <f t="shared" si="111"/>
        <v>5.3313809996020075E-5</v>
      </c>
      <c r="K792" s="13">
        <f t="shared" si="115"/>
        <v>1.0495092975337088</v>
      </c>
      <c r="L792" s="13">
        <f t="shared" si="112"/>
        <v>4.8322719251895616E-2</v>
      </c>
      <c r="M792" s="13">
        <f t="shared" si="116"/>
        <v>2.3350851958975193E-3</v>
      </c>
      <c r="N792" s="19">
        <f t="shared" si="113"/>
        <v>7.3942260950680917E-7</v>
      </c>
    </row>
    <row r="793" spans="1:14" x14ac:dyDescent="0.2">
      <c r="A793" s="5">
        <v>791</v>
      </c>
      <c r="B793" s="2" t="str">
        <f>'Исходные данные'!A1043</f>
        <v>24.01.2013</v>
      </c>
      <c r="C793" s="2">
        <f>'Исходные данные'!B1043</f>
        <v>871.08</v>
      </c>
      <c r="D793" s="6" t="str">
        <f>'Исходные данные'!A795</f>
        <v>28.01.2014</v>
      </c>
      <c r="E793" s="2">
        <f>'Исходные данные'!B795</f>
        <v>1032.97</v>
      </c>
      <c r="F793" s="13">
        <f t="shared" si="108"/>
        <v>1.1858497497359599</v>
      </c>
      <c r="G793" s="13">
        <f t="shared" si="109"/>
        <v>0.1096124723433977</v>
      </c>
      <c r="H793" s="13">
        <f t="shared" si="110"/>
        <v>3.1577385194712557E-4</v>
      </c>
      <c r="I793" s="13">
        <f t="shared" si="114"/>
        <v>0.17045960598684165</v>
      </c>
      <c r="J793" s="19">
        <f t="shared" si="111"/>
        <v>5.3826686383854297E-5</v>
      </c>
      <c r="K793" s="13">
        <f t="shared" si="115"/>
        <v>1.0517107621482387</v>
      </c>
      <c r="L793" s="13">
        <f t="shared" si="112"/>
        <v>5.0418135588605591E-2</v>
      </c>
      <c r="M793" s="13">
        <f t="shared" si="116"/>
        <v>2.5419883962310135E-3</v>
      </c>
      <c r="N793" s="19">
        <f t="shared" si="113"/>
        <v>8.0269346748276323E-7</v>
      </c>
    </row>
    <row r="794" spans="1:14" x14ac:dyDescent="0.2">
      <c r="A794" s="5">
        <v>792</v>
      </c>
      <c r="B794" s="2" t="str">
        <f>'Исходные данные'!A1044</f>
        <v>23.01.2013</v>
      </c>
      <c r="C794" s="2">
        <f>'Исходные данные'!B1044</f>
        <v>871.68</v>
      </c>
      <c r="D794" s="6" t="str">
        <f>'Исходные данные'!A796</f>
        <v>27.01.2014</v>
      </c>
      <c r="E794" s="2">
        <f>'Исходные данные'!B796</f>
        <v>1037.44</v>
      </c>
      <c r="F794" s="13">
        <f t="shared" si="108"/>
        <v>1.1901615271659325</v>
      </c>
      <c r="G794" s="13">
        <f t="shared" si="109"/>
        <v>0.10930653888246858</v>
      </c>
      <c r="H794" s="13">
        <f t="shared" si="110"/>
        <v>3.148925125764155E-4</v>
      </c>
      <c r="I794" s="13">
        <f t="shared" si="114"/>
        <v>0.17408903502621845</v>
      </c>
      <c r="J794" s="19">
        <f t="shared" si="111"/>
        <v>5.4819333651409532E-5</v>
      </c>
      <c r="K794" s="13">
        <f t="shared" si="115"/>
        <v>1.0555348070815025</v>
      </c>
      <c r="L794" s="13">
        <f t="shared" si="112"/>
        <v>5.4047564627982339E-2</v>
      </c>
      <c r="M794" s="13">
        <f t="shared" si="116"/>
        <v>2.9211392422159232E-3</v>
      </c>
      <c r="N794" s="19">
        <f t="shared" si="113"/>
        <v>9.1984487556693843E-7</v>
      </c>
    </row>
    <row r="795" spans="1:14" x14ac:dyDescent="0.2">
      <c r="A795" s="5">
        <v>793</v>
      </c>
      <c r="B795" s="2" t="str">
        <f>'Исходные данные'!A1045</f>
        <v>22.01.2013</v>
      </c>
      <c r="C795" s="2">
        <f>'Исходные данные'!B1045</f>
        <v>867.51</v>
      </c>
      <c r="D795" s="6" t="str">
        <f>'Исходные данные'!A797</f>
        <v>24.01.2014</v>
      </c>
      <c r="E795" s="2">
        <f>'Исходные данные'!B797</f>
        <v>1041.69</v>
      </c>
      <c r="F795" s="13">
        <f t="shared" si="108"/>
        <v>1.200781547186776</v>
      </c>
      <c r="G795" s="13">
        <f t="shared" si="109"/>
        <v>0.10900145929592543</v>
      </c>
      <c r="H795" s="13">
        <f t="shared" si="110"/>
        <v>3.1401363306449864E-4</v>
      </c>
      <c r="I795" s="13">
        <f t="shared" si="114"/>
        <v>0.1829726341194198</v>
      </c>
      <c r="J795" s="19">
        <f t="shared" si="111"/>
        <v>5.7455901591220252E-5</v>
      </c>
      <c r="K795" s="13">
        <f t="shared" si="115"/>
        <v>1.0649535292700747</v>
      </c>
      <c r="L795" s="13">
        <f t="shared" si="112"/>
        <v>6.2931163721183681E-2</v>
      </c>
      <c r="M795" s="13">
        <f t="shared" si="116"/>
        <v>3.9603313673024195E-3</v>
      </c>
      <c r="N795" s="19">
        <f t="shared" si="113"/>
        <v>1.2435980407859262E-6</v>
      </c>
    </row>
    <row r="796" spans="1:14" x14ac:dyDescent="0.2">
      <c r="A796" s="5">
        <v>794</v>
      </c>
      <c r="B796" s="2" t="str">
        <f>'Исходные данные'!A1046</f>
        <v>21.01.2013</v>
      </c>
      <c r="C796" s="2">
        <f>'Исходные данные'!B1046</f>
        <v>875.42</v>
      </c>
      <c r="D796" s="6" t="str">
        <f>'Исходные данные'!A798</f>
        <v>23.01.2014</v>
      </c>
      <c r="E796" s="2">
        <f>'Исходные данные'!B798</f>
        <v>1047.1500000000001</v>
      </c>
      <c r="F796" s="13">
        <f t="shared" si="108"/>
        <v>1.1961686961686964</v>
      </c>
      <c r="G796" s="13">
        <f t="shared" si="109"/>
        <v>0.10869723120056549</v>
      </c>
      <c r="H796" s="13">
        <f t="shared" si="110"/>
        <v>3.1313720654579567E-4</v>
      </c>
      <c r="I796" s="13">
        <f t="shared" si="114"/>
        <v>0.17912369589005511</v>
      </c>
      <c r="J796" s="19">
        <f t="shared" si="111"/>
        <v>5.6090293757170478E-5</v>
      </c>
      <c r="K796" s="13">
        <f t="shared" si="115"/>
        <v>1.0608624670921041</v>
      </c>
      <c r="L796" s="13">
        <f t="shared" si="112"/>
        <v>5.9082225491819081E-2</v>
      </c>
      <c r="M796" s="13">
        <f t="shared" si="116"/>
        <v>3.4907093690661516E-3</v>
      </c>
      <c r="N796" s="19">
        <f t="shared" si="113"/>
        <v>1.0930709806926116E-6</v>
      </c>
    </row>
    <row r="797" spans="1:14" x14ac:dyDescent="0.2">
      <c r="A797" s="5">
        <v>795</v>
      </c>
      <c r="B797" s="2" t="str">
        <f>'Исходные данные'!A1047</f>
        <v>18.01.2013</v>
      </c>
      <c r="C797" s="2">
        <f>'Исходные данные'!B1047</f>
        <v>875.14</v>
      </c>
      <c r="D797" s="6" t="str">
        <f>'Исходные данные'!A799</f>
        <v>22.01.2014</v>
      </c>
      <c r="E797" s="2">
        <f>'Исходные данные'!B799</f>
        <v>1042.8900000000001</v>
      </c>
      <c r="F797" s="13">
        <f t="shared" si="108"/>
        <v>1.1916836163356721</v>
      </c>
      <c r="G797" s="13">
        <f t="shared" si="109"/>
        <v>0.10839385221983762</v>
      </c>
      <c r="H797" s="13">
        <f t="shared" si="110"/>
        <v>3.1226322617388958E-4</v>
      </c>
      <c r="I797" s="13">
        <f t="shared" si="114"/>
        <v>0.1753671108751744</v>
      </c>
      <c r="J797" s="19">
        <f t="shared" si="111"/>
        <v>5.4760699806676154E-5</v>
      </c>
      <c r="K797" s="13">
        <f t="shared" si="115"/>
        <v>1.0568847230899352</v>
      </c>
      <c r="L797" s="13">
        <f t="shared" si="112"/>
        <v>5.5325640476938318E-2</v>
      </c>
      <c r="M797" s="13">
        <f t="shared" si="116"/>
        <v>3.060926494183431E-3</v>
      </c>
      <c r="N797" s="19">
        <f t="shared" si="113"/>
        <v>9.5581478215485167E-7</v>
      </c>
    </row>
    <row r="798" spans="1:14" x14ac:dyDescent="0.2">
      <c r="A798" s="5">
        <v>796</v>
      </c>
      <c r="B798" s="2" t="str">
        <f>'Исходные данные'!A1048</f>
        <v>17.01.2013</v>
      </c>
      <c r="C798" s="2">
        <f>'Исходные данные'!B1048</f>
        <v>867.08</v>
      </c>
      <c r="D798" s="6" t="str">
        <f>'Исходные данные'!A800</f>
        <v>21.01.2014</v>
      </c>
      <c r="E798" s="2">
        <f>'Исходные данные'!B800</f>
        <v>1047.31</v>
      </c>
      <c r="F798" s="13">
        <f t="shared" si="108"/>
        <v>1.2078585597638047</v>
      </c>
      <c r="G798" s="13">
        <f t="shared" si="109"/>
        <v>0.10809131998382382</v>
      </c>
      <c r="H798" s="13">
        <f t="shared" si="110"/>
        <v>3.1139168512147203E-4</v>
      </c>
      <c r="I798" s="13">
        <f t="shared" si="114"/>
        <v>0.18884900636924754</v>
      </c>
      <c r="J798" s="19">
        <f t="shared" si="111"/>
        <v>5.8806010326835597E-5</v>
      </c>
      <c r="K798" s="13">
        <f t="shared" si="115"/>
        <v>1.0712300160617421</v>
      </c>
      <c r="L798" s="13">
        <f t="shared" si="112"/>
        <v>6.8807535971011621E-2</v>
      </c>
      <c r="M798" s="13">
        <f t="shared" si="116"/>
        <v>4.7344770064020525E-3</v>
      </c>
      <c r="N798" s="19">
        <f t="shared" si="113"/>
        <v>1.4742767731923975E-6</v>
      </c>
    </row>
    <row r="799" spans="1:14" x14ac:dyDescent="0.2">
      <c r="A799" s="5">
        <v>797</v>
      </c>
      <c r="B799" s="2" t="str">
        <f>'Исходные данные'!A1049</f>
        <v>16.01.2013</v>
      </c>
      <c r="C799" s="2">
        <f>'Исходные данные'!B1049</f>
        <v>861.99</v>
      </c>
      <c r="D799" s="6" t="str">
        <f>'Исходные данные'!A801</f>
        <v>20.01.2014</v>
      </c>
      <c r="E799" s="2">
        <f>'Исходные данные'!B801</f>
        <v>1045.25</v>
      </c>
      <c r="F799" s="13">
        <f t="shared" si="108"/>
        <v>1.2126010742584021</v>
      </c>
      <c r="G799" s="13">
        <f t="shared" si="109"/>
        <v>0.10778963212922042</v>
      </c>
      <c r="H799" s="13">
        <f t="shared" si="110"/>
        <v>3.1052257658028951E-4</v>
      </c>
      <c r="I799" s="13">
        <f t="shared" si="114"/>
        <v>0.19276770056834688</v>
      </c>
      <c r="J799" s="19">
        <f t="shared" si="111"/>
        <v>5.9858723061940815E-5</v>
      </c>
      <c r="K799" s="13">
        <f t="shared" si="115"/>
        <v>1.0754360746578859</v>
      </c>
      <c r="L799" s="13">
        <f t="shared" si="112"/>
        <v>7.2726230170110873E-2</v>
      </c>
      <c r="M799" s="13">
        <f t="shared" si="116"/>
        <v>5.2891045547559393E-3</v>
      </c>
      <c r="N799" s="19">
        <f t="shared" si="113"/>
        <v>1.6423863741453592E-6</v>
      </c>
    </row>
    <row r="800" spans="1:14" x14ac:dyDescent="0.2">
      <c r="A800" s="5">
        <v>798</v>
      </c>
      <c r="B800" s="2" t="str">
        <f>'Исходные данные'!A1050</f>
        <v>15.01.2013</v>
      </c>
      <c r="C800" s="2">
        <f>'Исходные данные'!B1050</f>
        <v>864.31</v>
      </c>
      <c r="D800" s="6" t="str">
        <f>'Исходные данные'!A802</f>
        <v>17.01.2014</v>
      </c>
      <c r="E800" s="2">
        <f>'Исходные данные'!B802</f>
        <v>1043.78</v>
      </c>
      <c r="F800" s="13">
        <f t="shared" si="108"/>
        <v>1.2076454050051486</v>
      </c>
      <c r="G800" s="13">
        <f t="shared" si="109"/>
        <v>0.1074887862993202</v>
      </c>
      <c r="H800" s="13">
        <f t="shared" si="110"/>
        <v>3.0965589376109165E-4</v>
      </c>
      <c r="I800" s="13">
        <f t="shared" si="114"/>
        <v>0.18867251751862393</v>
      </c>
      <c r="J800" s="19">
        <f t="shared" si="111"/>
        <v>5.8423557040384718E-5</v>
      </c>
      <c r="K800" s="13">
        <f t="shared" si="115"/>
        <v>1.071040972589977</v>
      </c>
      <c r="L800" s="13">
        <f t="shared" si="112"/>
        <v>6.8631047120387964E-2</v>
      </c>
      <c r="M800" s="13">
        <f t="shared" si="116"/>
        <v>4.7102206288409075E-3</v>
      </c>
      <c r="N800" s="19">
        <f t="shared" si="113"/>
        <v>1.4585475786356623E-6</v>
      </c>
    </row>
    <row r="801" spans="1:14" x14ac:dyDescent="0.2">
      <c r="A801" s="5">
        <v>799</v>
      </c>
      <c r="B801" s="2" t="str">
        <f>'Исходные данные'!A1051</f>
        <v>14.01.2013</v>
      </c>
      <c r="C801" s="2">
        <f>'Исходные данные'!B1051</f>
        <v>865.71</v>
      </c>
      <c r="D801" s="6" t="str">
        <f>'Исходные данные'!A803</f>
        <v>16.01.2014</v>
      </c>
      <c r="E801" s="2">
        <f>'Исходные данные'!B803</f>
        <v>1044.69</v>
      </c>
      <c r="F801" s="13">
        <f t="shared" si="108"/>
        <v>1.2067435977405829</v>
      </c>
      <c r="G801" s="13">
        <f t="shared" si="109"/>
        <v>0.10718878014399327</v>
      </c>
      <c r="H801" s="13">
        <f t="shared" si="110"/>
        <v>3.0879162989357625E-4</v>
      </c>
      <c r="I801" s="13">
        <f t="shared" si="114"/>
        <v>0.18792549017093649</v>
      </c>
      <c r="J801" s="19">
        <f t="shared" si="111"/>
        <v>5.8029818408432722E-5</v>
      </c>
      <c r="K801" s="13">
        <f t="shared" si="115"/>
        <v>1.0702411744656881</v>
      </c>
      <c r="L801" s="13">
        <f t="shared" si="112"/>
        <v>6.7884019772700449E-2</v>
      </c>
      <c r="M801" s="13">
        <f t="shared" si="116"/>
        <v>4.60824014050038E-3</v>
      </c>
      <c r="N801" s="19">
        <f t="shared" si="113"/>
        <v>1.4229859839261152E-6</v>
      </c>
    </row>
    <row r="802" spans="1:14" x14ac:dyDescent="0.2">
      <c r="A802" s="5">
        <v>800</v>
      </c>
      <c r="B802" s="2" t="str">
        <f>'Исходные данные'!A1052</f>
        <v>11.01.2013</v>
      </c>
      <c r="C802" s="2">
        <f>'Исходные данные'!B1052</f>
        <v>858.66</v>
      </c>
      <c r="D802" s="6" t="str">
        <f>'Исходные данные'!A804</f>
        <v>15.01.2014</v>
      </c>
      <c r="E802" s="2">
        <f>'Исходные данные'!B804</f>
        <v>1046.25</v>
      </c>
      <c r="F802" s="13">
        <f t="shared" si="108"/>
        <v>1.2184683110893719</v>
      </c>
      <c r="G802" s="13">
        <f t="shared" si="109"/>
        <v>0.10688961131966927</v>
      </c>
      <c r="H802" s="13">
        <f t="shared" si="110"/>
        <v>3.0792977822633784E-4</v>
      </c>
      <c r="I802" s="13">
        <f t="shared" si="114"/>
        <v>0.1975945872528457</v>
      </c>
      <c r="J802" s="19">
        <f t="shared" si="111"/>
        <v>6.0845257431493539E-5</v>
      </c>
      <c r="K802" s="13">
        <f t="shared" si="115"/>
        <v>1.0806396311122997</v>
      </c>
      <c r="L802" s="13">
        <f t="shared" si="112"/>
        <v>7.7553116854609708E-2</v>
      </c>
      <c r="M802" s="13">
        <f t="shared" si="116"/>
        <v>6.0144859338647416E-3</v>
      </c>
      <c r="N802" s="19">
        <f t="shared" si="113"/>
        <v>1.8520393197603982E-6</v>
      </c>
    </row>
    <row r="803" spans="1:14" x14ac:dyDescent="0.2">
      <c r="A803" s="5">
        <v>801</v>
      </c>
      <c r="B803" s="2" t="str">
        <f>'Исходные данные'!A1053</f>
        <v>10.01.2013</v>
      </c>
      <c r="C803" s="2">
        <f>'Исходные данные'!B1053</f>
        <v>860.48</v>
      </c>
      <c r="D803" s="6" t="str">
        <f>'Исходные данные'!A805</f>
        <v>14.01.2014</v>
      </c>
      <c r="E803" s="2">
        <f>'Исходные данные'!B805</f>
        <v>1041.77</v>
      </c>
      <c r="F803" s="13">
        <f t="shared" si="108"/>
        <v>1.2106847341018965</v>
      </c>
      <c r="G803" s="13">
        <f t="shared" si="109"/>
        <v>0.10659127748931876</v>
      </c>
      <c r="H803" s="13">
        <f t="shared" si="110"/>
        <v>3.0707033202681419E-4</v>
      </c>
      <c r="I803" s="13">
        <f t="shared" si="114"/>
        <v>0.19118609550189758</v>
      </c>
      <c r="J803" s="19">
        <f t="shared" si="111"/>
        <v>5.8707577824677895E-5</v>
      </c>
      <c r="K803" s="13">
        <f t="shared" si="115"/>
        <v>1.0737365038927171</v>
      </c>
      <c r="L803" s="13">
        <f t="shared" si="112"/>
        <v>7.1144625103661471E-2</v>
      </c>
      <c r="M803" s="13">
        <f t="shared" si="116"/>
        <v>5.0615576811405324E-3</v>
      </c>
      <c r="N803" s="19">
        <f t="shared" si="113"/>
        <v>1.5542541977206951E-6</v>
      </c>
    </row>
    <row r="804" spans="1:14" x14ac:dyDescent="0.2">
      <c r="A804" s="5">
        <v>802</v>
      </c>
      <c r="B804" s="2" t="str">
        <f>'Исходные данные'!A1054</f>
        <v>09.01.2013</v>
      </c>
      <c r="C804" s="2">
        <f>'Исходные данные'!B1054</f>
        <v>858.61</v>
      </c>
      <c r="D804" s="6" t="str">
        <f>'Исходные данные'!A806</f>
        <v>13.01.2014</v>
      </c>
      <c r="E804" s="2">
        <f>'Исходные данные'!B806</f>
        <v>1043.92</v>
      </c>
      <c r="F804" s="13">
        <f t="shared" si="108"/>
        <v>1.2158255785513796</v>
      </c>
      <c r="G804" s="13">
        <f t="shared" si="109"/>
        <v>0.10629377632243509</v>
      </c>
      <c r="H804" s="13">
        <f t="shared" si="110"/>
        <v>3.0621328458123412E-4</v>
      </c>
      <c r="I804" s="13">
        <f t="shared" si="114"/>
        <v>0.1954233345643627</v>
      </c>
      <c r="J804" s="19">
        <f t="shared" si="111"/>
        <v>5.9841221160770922E-5</v>
      </c>
      <c r="K804" s="13">
        <f t="shared" si="115"/>
        <v>1.0782958348157581</v>
      </c>
      <c r="L804" s="13">
        <f t="shared" si="112"/>
        <v>7.5381864166126619E-2</v>
      </c>
      <c r="M804" s="13">
        <f t="shared" si="116"/>
        <v>5.6824254451603579E-3</v>
      </c>
      <c r="N804" s="19">
        <f t="shared" si="113"/>
        <v>1.7400341599505347E-6</v>
      </c>
    </row>
    <row r="805" spans="1:14" x14ac:dyDescent="0.2">
      <c r="A805" s="5">
        <v>803</v>
      </c>
      <c r="B805" s="2" t="str">
        <f>'Исходные данные'!A1055</f>
        <v>29.12.2012</v>
      </c>
      <c r="C805" s="2">
        <f>'Исходные данные'!B1055</f>
        <v>839.14</v>
      </c>
      <c r="D805" s="6" t="str">
        <f>'Исходные данные'!A807</f>
        <v>10.01.2014</v>
      </c>
      <c r="E805" s="2">
        <f>'Исходные данные'!B807</f>
        <v>1037.3800000000001</v>
      </c>
      <c r="F805" s="13">
        <f t="shared" si="108"/>
        <v>1.2362418666730226</v>
      </c>
      <c r="G805" s="13">
        <f t="shared" si="109"/>
        <v>0.10599710549501624</v>
      </c>
      <c r="H805" s="13">
        <f t="shared" si="110"/>
        <v>3.053586291945652E-4</v>
      </c>
      <c r="I805" s="13">
        <f t="shared" si="114"/>
        <v>0.21207602490222083</v>
      </c>
      <c r="J805" s="19">
        <f t="shared" si="111"/>
        <v>6.4759244249174618E-5</v>
      </c>
      <c r="K805" s="13">
        <f t="shared" si="115"/>
        <v>1.0964027070779752</v>
      </c>
      <c r="L805" s="13">
        <f t="shared" si="112"/>
        <v>9.2034554503984733E-2</v>
      </c>
      <c r="M805" s="13">
        <f t="shared" si="116"/>
        <v>8.4703592227469288E-3</v>
      </c>
      <c r="N805" s="19">
        <f t="shared" si="113"/>
        <v>2.586497281043545E-6</v>
      </c>
    </row>
    <row r="806" spans="1:14" x14ac:dyDescent="0.2">
      <c r="A806" s="5">
        <v>804</v>
      </c>
      <c r="B806" s="2" t="str">
        <f>'Исходные данные'!A1056</f>
        <v>28.12.2012</v>
      </c>
      <c r="C806" s="2">
        <f>'Исходные данные'!B1056</f>
        <v>839.16</v>
      </c>
      <c r="D806" s="6" t="str">
        <f>'Исходные данные'!A808</f>
        <v>09.01.2014</v>
      </c>
      <c r="E806" s="2">
        <f>'Исходные данные'!B808</f>
        <v>1036.26</v>
      </c>
      <c r="F806" s="13">
        <f t="shared" si="108"/>
        <v>1.2348777348777349</v>
      </c>
      <c r="G806" s="13">
        <f t="shared" si="109"/>
        <v>0.10570126268954635</v>
      </c>
      <c r="H806" s="13">
        <f t="shared" si="110"/>
        <v>3.0450635919046011E-4</v>
      </c>
      <c r="I806" s="13">
        <f t="shared" si="114"/>
        <v>0.21097196508010718</v>
      </c>
      <c r="J806" s="19">
        <f t="shared" si="111"/>
        <v>6.4242304977800324E-5</v>
      </c>
      <c r="K806" s="13">
        <f t="shared" si="115"/>
        <v>1.0951928808833733</v>
      </c>
      <c r="L806" s="13">
        <f t="shared" si="112"/>
        <v>9.0930494681871116E-2</v>
      </c>
      <c r="M806" s="13">
        <f t="shared" si="116"/>
        <v>8.268354863089784E-3</v>
      </c>
      <c r="N806" s="19">
        <f t="shared" si="113"/>
        <v>2.5177666358542052E-6</v>
      </c>
    </row>
    <row r="807" spans="1:14" x14ac:dyDescent="0.2">
      <c r="A807" s="5">
        <v>805</v>
      </c>
      <c r="B807" s="2" t="str">
        <f>'Исходные данные'!A1057</f>
        <v>27.12.2012</v>
      </c>
      <c r="C807" s="2">
        <f>'Исходные данные'!B1057</f>
        <v>838.95</v>
      </c>
      <c r="D807" s="6" t="str">
        <f>'Исходные данные'!A809</f>
        <v>31.12.2013</v>
      </c>
      <c r="E807" s="2">
        <f>'Исходные данные'!B809</f>
        <v>1048.53</v>
      </c>
      <c r="F807" s="13">
        <f t="shared" si="108"/>
        <v>1.2498122653316646</v>
      </c>
      <c r="G807" s="13">
        <f t="shared" si="109"/>
        <v>0.10540624559497808</v>
      </c>
      <c r="H807" s="13">
        <f t="shared" si="110"/>
        <v>3.036564679112066E-4</v>
      </c>
      <c r="I807" s="13">
        <f t="shared" si="114"/>
        <v>0.22299335230023423</v>
      </c>
      <c r="J807" s="19">
        <f t="shared" si="111"/>
        <v>6.7713373727168469E-5</v>
      </c>
      <c r="K807" s="13">
        <f t="shared" si="115"/>
        <v>1.1084380718610041</v>
      </c>
      <c r="L807" s="13">
        <f t="shared" si="112"/>
        <v>0.10295188190199815</v>
      </c>
      <c r="M807" s="13">
        <f t="shared" si="116"/>
        <v>1.0599089987162967E-2</v>
      </c>
      <c r="N807" s="19">
        <f t="shared" si="113"/>
        <v>3.2184822285749428E-6</v>
      </c>
    </row>
    <row r="808" spans="1:14" x14ac:dyDescent="0.2">
      <c r="A808" s="5">
        <v>806</v>
      </c>
      <c r="B808" s="2" t="str">
        <f>'Исходные данные'!A1058</f>
        <v>26.12.2012</v>
      </c>
      <c r="C808" s="2">
        <f>'Исходные данные'!B1058</f>
        <v>832.87</v>
      </c>
      <c r="D808" s="6" t="str">
        <f>'Исходные данные'!A810</f>
        <v>30.12.2013</v>
      </c>
      <c r="E808" s="2">
        <f>'Исходные данные'!B810</f>
        <v>1047.27</v>
      </c>
      <c r="F808" s="13">
        <f t="shared" si="108"/>
        <v>1.2574231272587559</v>
      </c>
      <c r="G808" s="13">
        <f t="shared" si="109"/>
        <v>0.10511205190671434</v>
      </c>
      <c r="H808" s="13">
        <f t="shared" si="110"/>
        <v>3.0280894871767414E-4</v>
      </c>
      <c r="I808" s="13">
        <f t="shared" si="114"/>
        <v>0.22906448971858892</v>
      </c>
      <c r="J808" s="19">
        <f t="shared" si="111"/>
        <v>6.9362777320236394E-5</v>
      </c>
      <c r="K808" s="13">
        <f t="shared" si="115"/>
        <v>1.1151880209162943</v>
      </c>
      <c r="L808" s="13">
        <f t="shared" si="112"/>
        <v>0.10902301932035295</v>
      </c>
      <c r="M808" s="13">
        <f t="shared" si="116"/>
        <v>1.1886018741726043E-2</v>
      </c>
      <c r="N808" s="19">
        <f t="shared" si="113"/>
        <v>3.5991928396206352E-6</v>
      </c>
    </row>
    <row r="809" spans="1:14" x14ac:dyDescent="0.2">
      <c r="A809" s="5">
        <v>807</v>
      </c>
      <c r="B809" s="2" t="str">
        <f>'Исходные данные'!A1059</f>
        <v>25.12.2012</v>
      </c>
      <c r="C809" s="2">
        <f>'Исходные данные'!B1059</f>
        <v>832.1</v>
      </c>
      <c r="D809" s="6" t="str">
        <f>'Исходные данные'!A811</f>
        <v>27.12.2013</v>
      </c>
      <c r="E809" s="2">
        <f>'Исходные данные'!B811</f>
        <v>1044.8900000000001</v>
      </c>
      <c r="F809" s="13">
        <f t="shared" si="108"/>
        <v>1.2557264751832713</v>
      </c>
      <c r="G809" s="13">
        <f t="shared" si="109"/>
        <v>0.10481867932659007</v>
      </c>
      <c r="H809" s="13">
        <f t="shared" si="110"/>
        <v>3.019637949892619E-4</v>
      </c>
      <c r="I809" s="13">
        <f t="shared" si="114"/>
        <v>0.22771426979407747</v>
      </c>
      <c r="J809" s="19">
        <f t="shared" si="111"/>
        <v>6.8761465080228277E-5</v>
      </c>
      <c r="K809" s="13">
        <f t="shared" si="115"/>
        <v>1.1136832879197189</v>
      </c>
      <c r="L809" s="13">
        <f t="shared" si="112"/>
        <v>0.10767279939584148</v>
      </c>
      <c r="M809" s="13">
        <f t="shared" si="116"/>
        <v>1.1593431729737114E-2</v>
      </c>
      <c r="N809" s="19">
        <f t="shared" si="113"/>
        <v>3.5007966420603421E-6</v>
      </c>
    </row>
    <row r="810" spans="1:14" x14ac:dyDescent="0.2">
      <c r="A810" s="5">
        <v>808</v>
      </c>
      <c r="B810" s="2" t="str">
        <f>'Исходные данные'!A1060</f>
        <v>24.12.2012</v>
      </c>
      <c r="C810" s="2">
        <f>'Исходные данные'!B1060</f>
        <v>834.29</v>
      </c>
      <c r="D810" s="6" t="str">
        <f>'Исходные данные'!A812</f>
        <v>26.12.2013</v>
      </c>
      <c r="E810" s="2">
        <f>'Исходные данные'!B812</f>
        <v>1043.83</v>
      </c>
      <c r="F810" s="13">
        <f t="shared" si="108"/>
        <v>1.2511596687003319</v>
      </c>
      <c r="G810" s="13">
        <f t="shared" si="109"/>
        <v>0.10452612556285466</v>
      </c>
      <c r="H810" s="13">
        <f t="shared" si="110"/>
        <v>3.0112100012384782E-4</v>
      </c>
      <c r="I810" s="13">
        <f t="shared" si="114"/>
        <v>0.22407085619437669</v>
      </c>
      <c r="J810" s="19">
        <f t="shared" si="111"/>
        <v>6.7472440315857594E-5</v>
      </c>
      <c r="K810" s="13">
        <f t="shared" si="115"/>
        <v>1.1096330618874368</v>
      </c>
      <c r="L810" s="13">
        <f t="shared" si="112"/>
        <v>0.10402938579614064</v>
      </c>
      <c r="M810" s="13">
        <f t="shared" si="116"/>
        <v>1.0822113109122259E-2</v>
      </c>
      <c r="N810" s="19">
        <f t="shared" si="113"/>
        <v>3.2587655228722992E-6</v>
      </c>
    </row>
    <row r="811" spans="1:14" x14ac:dyDescent="0.2">
      <c r="A811" s="5">
        <v>809</v>
      </c>
      <c r="B811" s="2" t="str">
        <f>'Исходные данные'!A1061</f>
        <v>21.12.2012</v>
      </c>
      <c r="C811" s="2">
        <f>'Исходные данные'!B1061</f>
        <v>840.21</v>
      </c>
      <c r="D811" s="6" t="str">
        <f>'Исходные данные'!A813</f>
        <v>25.12.2013</v>
      </c>
      <c r="E811" s="2">
        <f>'Исходные данные'!B813</f>
        <v>1044.55</v>
      </c>
      <c r="F811" s="13">
        <f t="shared" si="108"/>
        <v>1.2432011044857831</v>
      </c>
      <c r="G811" s="13">
        <f t="shared" si="109"/>
        <v>0.10423438833015387</v>
      </c>
      <c r="H811" s="13">
        <f t="shared" si="110"/>
        <v>3.0028055753773667E-4</v>
      </c>
      <c r="I811" s="13">
        <f t="shared" si="114"/>
        <v>0.21768958905249153</v>
      </c>
      <c r="J811" s="19">
        <f t="shared" si="111"/>
        <v>6.5367951170842935E-5</v>
      </c>
      <c r="K811" s="13">
        <f t="shared" si="115"/>
        <v>1.1025747413560605</v>
      </c>
      <c r="L811" s="13">
        <f t="shared" si="112"/>
        <v>9.7648118654255447E-2</v>
      </c>
      <c r="M811" s="13">
        <f t="shared" si="116"/>
        <v>9.5351550767155419E-3</v>
      </c>
      <c r="N811" s="19">
        <f t="shared" si="113"/>
        <v>2.8632216826449233E-6</v>
      </c>
    </row>
    <row r="812" spans="1:14" x14ac:dyDescent="0.2">
      <c r="A812" s="5">
        <v>810</v>
      </c>
      <c r="B812" s="2" t="str">
        <f>'Исходные данные'!A1062</f>
        <v>20.12.2012</v>
      </c>
      <c r="C812" s="2">
        <f>'Исходные данные'!B1062</f>
        <v>842.45</v>
      </c>
      <c r="D812" s="6" t="str">
        <f>'Исходные данные'!A814</f>
        <v>24.12.2013</v>
      </c>
      <c r="E812" s="2">
        <f>'Исходные данные'!B814</f>
        <v>1044.1400000000001</v>
      </c>
      <c r="F812" s="13">
        <f t="shared" si="108"/>
        <v>1.239408866995074</v>
      </c>
      <c r="G812" s="13">
        <f t="shared" si="109"/>
        <v>0.10394346534951192</v>
      </c>
      <c r="H812" s="13">
        <f t="shared" si="110"/>
        <v>2.9944246066560839E-4</v>
      </c>
      <c r="I812" s="13">
        <f t="shared" si="114"/>
        <v>0.21463454578449823</v>
      </c>
      <c r="J812" s="19">
        <f t="shared" si="111"/>
        <v>6.4270696533555327E-5</v>
      </c>
      <c r="K812" s="13">
        <f t="shared" si="115"/>
        <v>1.0992114679038472</v>
      </c>
      <c r="L812" s="13">
        <f t="shared" si="112"/>
        <v>9.4593075386262174E-2</v>
      </c>
      <c r="M812" s="13">
        <f t="shared" si="116"/>
        <v>8.9478499110310708E-3</v>
      </c>
      <c r="N812" s="19">
        <f t="shared" si="113"/>
        <v>2.6793661950256888E-6</v>
      </c>
    </row>
    <row r="813" spans="1:14" x14ac:dyDescent="0.2">
      <c r="A813" s="5">
        <v>811</v>
      </c>
      <c r="B813" s="2" t="str">
        <f>'Исходные данные'!A1063</f>
        <v>19.12.2012</v>
      </c>
      <c r="C813" s="2">
        <f>'Исходные данные'!B1063</f>
        <v>843.13</v>
      </c>
      <c r="D813" s="6" t="str">
        <f>'Исходные данные'!A815</f>
        <v>23.12.2013</v>
      </c>
      <c r="E813" s="2">
        <f>'Исходные данные'!B815</f>
        <v>1044.53</v>
      </c>
      <c r="F813" s="13">
        <f t="shared" si="108"/>
        <v>1.2388718228505686</v>
      </c>
      <c r="G813" s="13">
        <f t="shared" si="109"/>
        <v>0.10365335434831387</v>
      </c>
      <c r="H813" s="13">
        <f t="shared" si="110"/>
        <v>2.9860670296046743E-4</v>
      </c>
      <c r="I813" s="13">
        <f t="shared" si="114"/>
        <v>0.21420114519746045</v>
      </c>
      <c r="J813" s="19">
        <f t="shared" si="111"/>
        <v>6.396189773777002E-5</v>
      </c>
      <c r="K813" s="13">
        <f t="shared" si="115"/>
        <v>1.0987351722292469</v>
      </c>
      <c r="L813" s="13">
        <f t="shared" si="112"/>
        <v>9.4159674799224366E-2</v>
      </c>
      <c r="M813" s="13">
        <f t="shared" si="116"/>
        <v>8.8660443582956796E-3</v>
      </c>
      <c r="N813" s="19">
        <f t="shared" si="113"/>
        <v>2.647460274131926E-6</v>
      </c>
    </row>
    <row r="814" spans="1:14" x14ac:dyDescent="0.2">
      <c r="A814" s="5">
        <v>812</v>
      </c>
      <c r="B814" s="2" t="str">
        <f>'Исходные данные'!A1064</f>
        <v>18.12.2012</v>
      </c>
      <c r="C814" s="2">
        <f>'Исходные данные'!B1064</f>
        <v>841.82</v>
      </c>
      <c r="D814" s="6" t="str">
        <f>'Исходные данные'!A816</f>
        <v>20.12.2013</v>
      </c>
      <c r="E814" s="2">
        <f>'Исходные данные'!B816</f>
        <v>1040.31</v>
      </c>
      <c r="F814" s="13">
        <f t="shared" si="108"/>
        <v>1.2357867477608038</v>
      </c>
      <c r="G814" s="13">
        <f t="shared" si="109"/>
        <v>0.10336405306028752</v>
      </c>
      <c r="H814" s="13">
        <f t="shared" si="110"/>
        <v>2.9777327789359045E-4</v>
      </c>
      <c r="I814" s="13">
        <f t="shared" si="114"/>
        <v>0.21170780997565922</v>
      </c>
      <c r="J814" s="19">
        <f t="shared" si="111"/>
        <v>6.3040928532125408E-5</v>
      </c>
      <c r="K814" s="13">
        <f t="shared" si="115"/>
        <v>1.0959990695529478</v>
      </c>
      <c r="L814" s="13">
        <f t="shared" si="112"/>
        <v>9.1666339577423095E-2</v>
      </c>
      <c r="M814" s="13">
        <f t="shared" si="116"/>
        <v>8.4027178115234358E-3</v>
      </c>
      <c r="N814" s="19">
        <f t="shared" si="113"/>
        <v>2.5021048259521902E-6</v>
      </c>
    </row>
    <row r="815" spans="1:14" x14ac:dyDescent="0.2">
      <c r="A815" s="5">
        <v>813</v>
      </c>
      <c r="B815" s="2" t="str">
        <f>'Исходные данные'!A1065</f>
        <v>17.12.2012</v>
      </c>
      <c r="C815" s="2">
        <f>'Исходные данные'!B1065</f>
        <v>831.5</v>
      </c>
      <c r="D815" s="6" t="str">
        <f>'Исходные данные'!A817</f>
        <v>19.12.2013</v>
      </c>
      <c r="E815" s="2">
        <f>'Исходные данные'!B817</f>
        <v>1041.5999999999999</v>
      </c>
      <c r="F815" s="13">
        <f t="shared" si="108"/>
        <v>1.2526758869512928</v>
      </c>
      <c r="G815" s="13">
        <f t="shared" si="109"/>
        <v>0.10307555922548629</v>
      </c>
      <c r="H815" s="13">
        <f t="shared" si="110"/>
        <v>2.9694217895447718E-4</v>
      </c>
      <c r="I815" s="13">
        <f t="shared" si="114"/>
        <v>0.22528197282132242</v>
      </c>
      <c r="J815" s="19">
        <f t="shared" si="111"/>
        <v>6.6895719888726785E-5</v>
      </c>
      <c r="K815" s="13">
        <f t="shared" si="115"/>
        <v>1.1109777710739559</v>
      </c>
      <c r="L815" s="13">
        <f t="shared" si="112"/>
        <v>0.10524050242308644</v>
      </c>
      <c r="M815" s="13">
        <f t="shared" si="116"/>
        <v>1.1075563350263655E-2</v>
      </c>
      <c r="N815" s="19">
        <f t="shared" si="113"/>
        <v>3.2888019143756389E-6</v>
      </c>
    </row>
    <row r="816" spans="1:14" x14ac:dyDescent="0.2">
      <c r="A816" s="5">
        <v>814</v>
      </c>
      <c r="B816" s="2" t="str">
        <f>'Исходные данные'!A1066</f>
        <v>14.12.2012</v>
      </c>
      <c r="C816" s="2">
        <f>'Исходные данные'!B1066</f>
        <v>830.97</v>
      </c>
      <c r="D816" s="6" t="str">
        <f>'Исходные данные'!A818</f>
        <v>18.12.2013</v>
      </c>
      <c r="E816" s="2">
        <f>'Исходные данные'!B818</f>
        <v>1036.53</v>
      </c>
      <c r="F816" s="13">
        <f t="shared" si="108"/>
        <v>1.247373551391747</v>
      </c>
      <c r="G816" s="13">
        <f t="shared" si="109"/>
        <v>0.10278787059027089</v>
      </c>
      <c r="H816" s="13">
        <f t="shared" si="110"/>
        <v>2.961133996507974E-4</v>
      </c>
      <c r="I816" s="13">
        <f t="shared" si="114"/>
        <v>0.2210401818962795</v>
      </c>
      <c r="J816" s="19">
        <f t="shared" si="111"/>
        <v>6.5452959720737963E-5</v>
      </c>
      <c r="K816" s="13">
        <f t="shared" si="115"/>
        <v>1.1062752163247245</v>
      </c>
      <c r="L816" s="13">
        <f t="shared" si="112"/>
        <v>0.10099871149804346</v>
      </c>
      <c r="M816" s="13">
        <f t="shared" si="116"/>
        <v>1.0200739724265008E-2</v>
      </c>
      <c r="N816" s="19">
        <f t="shared" si="113"/>
        <v>3.0205757187050492E-6</v>
      </c>
    </row>
    <row r="817" spans="1:14" x14ac:dyDescent="0.2">
      <c r="A817" s="5">
        <v>815</v>
      </c>
      <c r="B817" s="2" t="str">
        <f>'Исходные данные'!A1067</f>
        <v>13.12.2012</v>
      </c>
      <c r="C817" s="2">
        <f>'Исходные данные'!B1067</f>
        <v>825.29</v>
      </c>
      <c r="D817" s="6" t="str">
        <f>'Исходные данные'!A819</f>
        <v>17.12.2013</v>
      </c>
      <c r="E817" s="2">
        <f>'Исходные данные'!B819</f>
        <v>1033.8699999999999</v>
      </c>
      <c r="F817" s="13">
        <f t="shared" si="108"/>
        <v>1.2527354021010795</v>
      </c>
      <c r="G817" s="13">
        <f t="shared" si="109"/>
        <v>0.10250098490729223</v>
      </c>
      <c r="H817" s="13">
        <f t="shared" si="110"/>
        <v>2.9528693350834193E-4</v>
      </c>
      <c r="I817" s="13">
        <f t="shared" si="114"/>
        <v>0.22532948210657064</v>
      </c>
      <c r="J817" s="19">
        <f t="shared" si="111"/>
        <v>6.6536851800272042E-5</v>
      </c>
      <c r="K817" s="13">
        <f t="shared" si="115"/>
        <v>1.111030554087618</v>
      </c>
      <c r="L817" s="13">
        <f t="shared" si="112"/>
        <v>0.10528801170833466</v>
      </c>
      <c r="M817" s="13">
        <f t="shared" si="116"/>
        <v>1.1085565409494407E-2</v>
      </c>
      <c r="N817" s="19">
        <f t="shared" si="113"/>
        <v>3.2734226159757505E-6</v>
      </c>
    </row>
    <row r="818" spans="1:14" x14ac:dyDescent="0.2">
      <c r="A818" s="5">
        <v>816</v>
      </c>
      <c r="B818" s="2" t="str">
        <f>'Исходные данные'!A1068</f>
        <v>12.12.2012</v>
      </c>
      <c r="C818" s="2">
        <f>'Исходные данные'!B1068</f>
        <v>823.3</v>
      </c>
      <c r="D818" s="6" t="str">
        <f>'Исходные данные'!A820</f>
        <v>16.12.2013</v>
      </c>
      <c r="E818" s="2">
        <f>'Исходные данные'!B820</f>
        <v>1029.76</v>
      </c>
      <c r="F818" s="13">
        <f t="shared" si="108"/>
        <v>1.2507712862868943</v>
      </c>
      <c r="G818" s="13">
        <f t="shared" si="109"/>
        <v>0.1022148999354736</v>
      </c>
      <c r="H818" s="13">
        <f t="shared" si="110"/>
        <v>2.9446277407097117E-4</v>
      </c>
      <c r="I818" s="13">
        <f t="shared" si="114"/>
        <v>0.2237603900595834</v>
      </c>
      <c r="J818" s="19">
        <f t="shared" si="111"/>
        <v>6.588910518414749E-5</v>
      </c>
      <c r="K818" s="13">
        <f t="shared" si="115"/>
        <v>1.109288611872473</v>
      </c>
      <c r="L818" s="13">
        <f t="shared" si="112"/>
        <v>0.10371891966134737</v>
      </c>
      <c r="M818" s="13">
        <f t="shared" si="116"/>
        <v>1.0757614295717022E-2</v>
      </c>
      <c r="N818" s="19">
        <f t="shared" si="113"/>
        <v>3.1677169479023712E-6</v>
      </c>
    </row>
    <row r="819" spans="1:14" x14ac:dyDescent="0.2">
      <c r="A819" s="5">
        <v>817</v>
      </c>
      <c r="B819" s="2" t="str">
        <f>'Исходные данные'!A1069</f>
        <v>11.12.2012</v>
      </c>
      <c r="C819" s="2">
        <f>'Исходные данные'!B1069</f>
        <v>814.95</v>
      </c>
      <c r="D819" s="6" t="str">
        <f>'Исходные данные'!A821</f>
        <v>13.12.2013</v>
      </c>
      <c r="E819" s="2">
        <f>'Исходные данные'!B821</f>
        <v>1027.8699999999999</v>
      </c>
      <c r="F819" s="13">
        <f t="shared" si="108"/>
        <v>1.2612675624271426</v>
      </c>
      <c r="G819" s="13">
        <f t="shared" si="109"/>
        <v>0.10192961343999327</v>
      </c>
      <c r="H819" s="13">
        <f t="shared" si="110"/>
        <v>2.9364091490056494E-4</v>
      </c>
      <c r="I819" s="13">
        <f t="shared" si="114"/>
        <v>0.23211721720886788</v>
      </c>
      <c r="J819" s="19">
        <f t="shared" si="111"/>
        <v>6.8159112025385126E-5</v>
      </c>
      <c r="K819" s="13">
        <f t="shared" si="115"/>
        <v>1.118597587635749</v>
      </c>
      <c r="L819" s="13">
        <f t="shared" si="112"/>
        <v>0.11207574681063194</v>
      </c>
      <c r="M819" s="13">
        <f t="shared" si="116"/>
        <v>1.2560973023160867E-2</v>
      </c>
      <c r="N819" s="19">
        <f t="shared" si="113"/>
        <v>3.6884156105622721E-6</v>
      </c>
    </row>
    <row r="820" spans="1:14" x14ac:dyDescent="0.2">
      <c r="A820" s="5">
        <v>818</v>
      </c>
      <c r="B820" s="2" t="str">
        <f>'Исходные данные'!A1070</f>
        <v>10.12.2012</v>
      </c>
      <c r="C820" s="2">
        <f>'Исходные данные'!B1070</f>
        <v>812.17</v>
      </c>
      <c r="D820" s="6" t="str">
        <f>'Исходные данные'!A822</f>
        <v>12.12.2013</v>
      </c>
      <c r="E820" s="2">
        <f>'Исходные данные'!B822</f>
        <v>1026.4000000000001</v>
      </c>
      <c r="F820" s="13">
        <f t="shared" si="108"/>
        <v>1.2637748254675747</v>
      </c>
      <c r="G820" s="13">
        <f t="shared" si="109"/>
        <v>0.10164512319226703</v>
      </c>
      <c r="H820" s="13">
        <f t="shared" si="110"/>
        <v>2.9282134957697232E-4</v>
      </c>
      <c r="I820" s="13">
        <f t="shared" si="114"/>
        <v>0.23410313544650146</v>
      </c>
      <c r="J820" s="19">
        <f t="shared" si="111"/>
        <v>6.8550396061645299E-5</v>
      </c>
      <c r="K820" s="13">
        <f t="shared" si="115"/>
        <v>1.1208212382489451</v>
      </c>
      <c r="L820" s="13">
        <f t="shared" si="112"/>
        <v>0.11406166504826534</v>
      </c>
      <c r="M820" s="13">
        <f t="shared" si="116"/>
        <v>1.3010063433582667E-2</v>
      </c>
      <c r="N820" s="19">
        <f t="shared" si="113"/>
        <v>3.8096243327036947E-6</v>
      </c>
    </row>
    <row r="821" spans="1:14" x14ac:dyDescent="0.2">
      <c r="A821" s="5">
        <v>819</v>
      </c>
      <c r="B821" s="2" t="str">
        <f>'Исходные данные'!A1071</f>
        <v>07.12.2012</v>
      </c>
      <c r="C821" s="2">
        <f>'Исходные данные'!B1071</f>
        <v>812.41</v>
      </c>
      <c r="D821" s="6" t="str">
        <f>'Исходные данные'!A823</f>
        <v>11.12.2013</v>
      </c>
      <c r="E821" s="2">
        <f>'Исходные данные'!B823</f>
        <v>1028.2</v>
      </c>
      <c r="F821" s="13">
        <f t="shared" si="108"/>
        <v>1.2656171145111459</v>
      </c>
      <c r="G821" s="13">
        <f t="shared" si="109"/>
        <v>0.10136142696993061</v>
      </c>
      <c r="H821" s="13">
        <f t="shared" si="110"/>
        <v>2.9200407169796083E-4</v>
      </c>
      <c r="I821" s="13">
        <f t="shared" si="114"/>
        <v>0.23555984078364531</v>
      </c>
      <c r="J821" s="19">
        <f t="shared" si="111"/>
        <v>6.8784432637347806E-5</v>
      </c>
      <c r="K821" s="13">
        <f t="shared" si="115"/>
        <v>1.1224551342923039</v>
      </c>
      <c r="L821" s="13">
        <f t="shared" si="112"/>
        <v>0.11551837038540923</v>
      </c>
      <c r="M821" s="13">
        <f t="shared" si="116"/>
        <v>1.3344493896500583E-2</v>
      </c>
      <c r="N821" s="19">
        <f t="shared" si="113"/>
        <v>3.8966465525267566E-6</v>
      </c>
    </row>
    <row r="822" spans="1:14" x14ac:dyDescent="0.2">
      <c r="A822" s="5">
        <v>820</v>
      </c>
      <c r="B822" s="2" t="str">
        <f>'Исходные данные'!A1072</f>
        <v>06.12.2012</v>
      </c>
      <c r="C822" s="2">
        <f>'Исходные данные'!B1072</f>
        <v>810.64</v>
      </c>
      <c r="D822" s="6" t="str">
        <f>'Исходные данные'!A824</f>
        <v>10.12.2013</v>
      </c>
      <c r="E822" s="2">
        <f>'Исходные данные'!B824</f>
        <v>1029.6400000000001</v>
      </c>
      <c r="F822" s="13">
        <f t="shared" si="108"/>
        <v>1.2701569130563506</v>
      </c>
      <c r="G822" s="13">
        <f t="shared" si="109"/>
        <v>0.10107852255682261</v>
      </c>
      <c r="H822" s="13">
        <f t="shared" si="110"/>
        <v>2.9118907487916734E-4</v>
      </c>
      <c r="I822" s="13">
        <f t="shared" si="114"/>
        <v>0.23914044642606166</v>
      </c>
      <c r="J822" s="19">
        <f t="shared" si="111"/>
        <v>6.9635085360995975E-5</v>
      </c>
      <c r="K822" s="13">
        <f t="shared" si="115"/>
        <v>1.1264814074260123</v>
      </c>
      <c r="L822" s="13">
        <f t="shared" si="112"/>
        <v>0.1190989760278256</v>
      </c>
      <c r="M822" s="13">
        <f t="shared" si="116"/>
        <v>1.4184566090876566E-2</v>
      </c>
      <c r="N822" s="19">
        <f t="shared" si="113"/>
        <v>4.1303906775647544E-6</v>
      </c>
    </row>
    <row r="823" spans="1:14" x14ac:dyDescent="0.2">
      <c r="A823" s="5">
        <v>821</v>
      </c>
      <c r="B823" s="2" t="str">
        <f>'Исходные данные'!A1073</f>
        <v>05.12.2012</v>
      </c>
      <c r="C823" s="2">
        <f>'Исходные данные'!B1073</f>
        <v>808.38</v>
      </c>
      <c r="D823" s="6" t="str">
        <f>'Исходные данные'!A825</f>
        <v>09.12.2013</v>
      </c>
      <c r="E823" s="2">
        <f>'Исходные данные'!B825</f>
        <v>1026.27</v>
      </c>
      <c r="F823" s="13">
        <f t="shared" si="108"/>
        <v>1.2695390781563125</v>
      </c>
      <c r="G823" s="13">
        <f t="shared" si="109"/>
        <v>0.10079640774296701</v>
      </c>
      <c r="H823" s="13">
        <f t="shared" si="110"/>
        <v>2.9037635275404788E-4</v>
      </c>
      <c r="I823" s="13">
        <f t="shared" si="114"/>
        <v>0.23865390400967498</v>
      </c>
      <c r="J823" s="19">
        <f t="shared" si="111"/>
        <v>6.9299450216844059E-5</v>
      </c>
      <c r="K823" s="13">
        <f t="shared" si="115"/>
        <v>1.1259334597507309</v>
      </c>
      <c r="L823" s="13">
        <f t="shared" si="112"/>
        <v>0.11861243361143887</v>
      </c>
      <c r="M823" s="13">
        <f t="shared" si="116"/>
        <v>1.4068909407227985E-2</v>
      </c>
      <c r="N823" s="19">
        <f t="shared" si="113"/>
        <v>4.085278600897976E-6</v>
      </c>
    </row>
    <row r="824" spans="1:14" x14ac:dyDescent="0.2">
      <c r="A824" s="5">
        <v>822</v>
      </c>
      <c r="B824" s="2" t="str">
        <f>'Исходные данные'!A1074</f>
        <v>04.12.2012</v>
      </c>
      <c r="C824" s="2">
        <f>'Исходные данные'!B1074</f>
        <v>803.04</v>
      </c>
      <c r="D824" s="6" t="str">
        <f>'Исходные данные'!A826</f>
        <v>06.12.2013</v>
      </c>
      <c r="E824" s="2">
        <f>'Исходные данные'!B826</f>
        <v>1018.64</v>
      </c>
      <c r="F824" s="13">
        <f t="shared" si="108"/>
        <v>1.2684797768479776</v>
      </c>
      <c r="G824" s="13">
        <f t="shared" si="109"/>
        <v>0.10051508032455589</v>
      </c>
      <c r="H824" s="13">
        <f t="shared" si="110"/>
        <v>2.8956589897382738E-4</v>
      </c>
      <c r="I824" s="13">
        <f t="shared" si="114"/>
        <v>0.23781915735855655</v>
      </c>
      <c r="J824" s="19">
        <f t="shared" si="111"/>
        <v>6.8864318093728546E-5</v>
      </c>
      <c r="K824" s="13">
        <f t="shared" si="115"/>
        <v>1.1249939827330215</v>
      </c>
      <c r="L824" s="13">
        <f t="shared" si="112"/>
        <v>0.11777768696032057</v>
      </c>
      <c r="M824" s="13">
        <f t="shared" si="116"/>
        <v>1.3871583545723255E-2</v>
      </c>
      <c r="N824" s="19">
        <f t="shared" si="113"/>
        <v>4.0167375596079058E-6</v>
      </c>
    </row>
    <row r="825" spans="1:14" x14ac:dyDescent="0.2">
      <c r="A825" s="5">
        <v>823</v>
      </c>
      <c r="B825" s="2" t="str">
        <f>'Исходные данные'!A1075</f>
        <v>03.12.2012</v>
      </c>
      <c r="C825" s="2">
        <f>'Исходные данные'!B1075</f>
        <v>805.79</v>
      </c>
      <c r="D825" s="6" t="str">
        <f>'Исходные данные'!A827</f>
        <v>05.12.2013</v>
      </c>
      <c r="E825" s="2">
        <f>'Исходные данные'!B827</f>
        <v>1017.98</v>
      </c>
      <c r="F825" s="13">
        <f t="shared" si="108"/>
        <v>1.2633316372752206</v>
      </c>
      <c r="G825" s="13">
        <f t="shared" si="109"/>
        <v>0.10023453810393232</v>
      </c>
      <c r="H825" s="13">
        <f t="shared" si="110"/>
        <v>2.8875770720745086E-4</v>
      </c>
      <c r="I825" s="13">
        <f t="shared" si="114"/>
        <v>0.23375238789911348</v>
      </c>
      <c r="J825" s="19">
        <f t="shared" si="111"/>
        <v>6.7497803584014686E-5</v>
      </c>
      <c r="K825" s="13">
        <f t="shared" si="115"/>
        <v>1.1204281818843767</v>
      </c>
      <c r="L825" s="13">
        <f t="shared" si="112"/>
        <v>0.11371091750087754</v>
      </c>
      <c r="M825" s="13">
        <f t="shared" si="116"/>
        <v>1.2930172758891368E-2</v>
      </c>
      <c r="N825" s="19">
        <f t="shared" si="113"/>
        <v>3.7336870396537108E-6</v>
      </c>
    </row>
    <row r="826" spans="1:14" x14ac:dyDescent="0.2">
      <c r="A826" s="5">
        <v>824</v>
      </c>
      <c r="B826" s="2" t="str">
        <f>'Исходные данные'!A1076</f>
        <v>30.11.2012</v>
      </c>
      <c r="C826" s="2">
        <f>'Исходные данные'!B1076</f>
        <v>805.53</v>
      </c>
      <c r="D826" s="6" t="str">
        <f>'Исходные данные'!A828</f>
        <v>04.12.2013</v>
      </c>
      <c r="E826" s="2">
        <f>'Исходные данные'!B828</f>
        <v>1020.01</v>
      </c>
      <c r="F826" s="13">
        <f t="shared" si="108"/>
        <v>1.2662594813352699</v>
      </c>
      <c r="G826" s="13">
        <f t="shared" si="109"/>
        <v>9.9954778889572993E-2</v>
      </c>
      <c r="H826" s="13">
        <f t="shared" si="110"/>
        <v>2.8795177114153322E-4</v>
      </c>
      <c r="I826" s="13">
        <f t="shared" si="114"/>
        <v>0.23606726428047828</v>
      </c>
      <c r="J826" s="19">
        <f t="shared" si="111"/>
        <v>6.797598685810012E-5</v>
      </c>
      <c r="K826" s="13">
        <f t="shared" si="115"/>
        <v>1.1230248389301205</v>
      </c>
      <c r="L826" s="13">
        <f t="shared" si="112"/>
        <v>0.11602579388224221</v>
      </c>
      <c r="M826" s="13">
        <f t="shared" si="116"/>
        <v>1.3461984846004544E-2</v>
      </c>
      <c r="N826" s="19">
        <f t="shared" si="113"/>
        <v>3.8764023794874888E-6</v>
      </c>
    </row>
    <row r="827" spans="1:14" x14ac:dyDescent="0.2">
      <c r="A827" s="5">
        <v>825</v>
      </c>
      <c r="B827" s="2" t="str">
        <f>'Исходные данные'!A1077</f>
        <v>29.11.2012</v>
      </c>
      <c r="C827" s="2">
        <f>'Исходные данные'!B1077</f>
        <v>799.73</v>
      </c>
      <c r="D827" s="6" t="str">
        <f>'Исходные данные'!A829</f>
        <v>03.12.2013</v>
      </c>
      <c r="E827" s="2">
        <f>'Исходные данные'!B829</f>
        <v>1018.56</v>
      </c>
      <c r="F827" s="13">
        <f t="shared" si="108"/>
        <v>1.2736298500744001</v>
      </c>
      <c r="G827" s="13">
        <f t="shared" si="109"/>
        <v>9.9675800496071498E-2</v>
      </c>
      <c r="H827" s="13">
        <f t="shared" si="110"/>
        <v>2.8714808448031091E-4</v>
      </c>
      <c r="I827" s="13">
        <f t="shared" si="114"/>
        <v>0.2418709733917434</v>
      </c>
      <c r="J827" s="19">
        <f t="shared" si="111"/>
        <v>6.9452786700827365E-5</v>
      </c>
      <c r="K827" s="13">
        <f t="shared" si="115"/>
        <v>1.1295614985074998</v>
      </c>
      <c r="L827" s="13">
        <f t="shared" si="112"/>
        <v>0.12182950299350745</v>
      </c>
      <c r="M827" s="13">
        <f t="shared" si="116"/>
        <v>1.4842427799645031E-2</v>
      </c>
      <c r="N827" s="19">
        <f t="shared" si="113"/>
        <v>4.2619747117053865E-6</v>
      </c>
    </row>
    <row r="828" spans="1:14" x14ac:dyDescent="0.2">
      <c r="A828" s="5">
        <v>826</v>
      </c>
      <c r="B828" s="2" t="str">
        <f>'Исходные данные'!A1078</f>
        <v>28.11.2012</v>
      </c>
      <c r="C828" s="2">
        <f>'Исходные данные'!B1078</f>
        <v>797.69</v>
      </c>
      <c r="D828" s="6" t="str">
        <f>'Исходные данные'!A830</f>
        <v>02.12.2013</v>
      </c>
      <c r="E828" s="2">
        <f>'Исходные данные'!B830</f>
        <v>1026.8</v>
      </c>
      <c r="F828" s="13">
        <f t="shared" si="108"/>
        <v>1.2872168386215195</v>
      </c>
      <c r="G828" s="13">
        <f t="shared" si="109"/>
        <v>9.939760074412074E-2</v>
      </c>
      <c r="H828" s="13">
        <f t="shared" si="110"/>
        <v>2.8634664094559151E-4</v>
      </c>
      <c r="I828" s="13">
        <f t="shared" si="114"/>
        <v>0.25248239819959645</v>
      </c>
      <c r="J828" s="19">
        <f t="shared" si="111"/>
        <v>7.2297486622341709E-5</v>
      </c>
      <c r="K828" s="13">
        <f t="shared" si="115"/>
        <v>1.1416115765914829</v>
      </c>
      <c r="L828" s="13">
        <f t="shared" si="112"/>
        <v>0.13244092780136044</v>
      </c>
      <c r="M828" s="13">
        <f t="shared" si="116"/>
        <v>1.7540599356885161E-2</v>
      </c>
      <c r="N828" s="19">
        <f t="shared" si="113"/>
        <v>5.0226917060164684E-6</v>
      </c>
    </row>
    <row r="829" spans="1:14" x14ac:dyDescent="0.2">
      <c r="A829" s="5">
        <v>827</v>
      </c>
      <c r="B829" s="2" t="str">
        <f>'Исходные данные'!A1079</f>
        <v>27.11.2012</v>
      </c>
      <c r="C829" s="2">
        <f>'Исходные данные'!B1079</f>
        <v>809.98</v>
      </c>
      <c r="D829" s="6" t="str">
        <f>'Исходные данные'!A831</f>
        <v>29.11.2013</v>
      </c>
      <c r="E829" s="2">
        <f>'Исходные данные'!B831</f>
        <v>1026.06</v>
      </c>
      <c r="F829" s="13">
        <f t="shared" si="108"/>
        <v>1.2667720190621989</v>
      </c>
      <c r="G829" s="13">
        <f t="shared" si="109"/>
        <v>9.9120177460496284E-2</v>
      </c>
      <c r="H829" s="13">
        <f t="shared" si="110"/>
        <v>2.8554743427670562E-4</v>
      </c>
      <c r="I829" s="13">
        <f t="shared" si="114"/>
        <v>0.23647194754939416</v>
      </c>
      <c r="J829" s="19">
        <f t="shared" si="111"/>
        <v>6.7523957901145202E-5</v>
      </c>
      <c r="K829" s="13">
        <f t="shared" si="115"/>
        <v>1.123479400263492</v>
      </c>
      <c r="L829" s="13">
        <f t="shared" si="112"/>
        <v>0.11643047715115806</v>
      </c>
      <c r="M829" s="13">
        <f t="shared" si="116"/>
        <v>1.3556056009646329E-2</v>
      </c>
      <c r="N829" s="19">
        <f t="shared" si="113"/>
        <v>3.8708970124658252E-6</v>
      </c>
    </row>
    <row r="830" spans="1:14" x14ac:dyDescent="0.2">
      <c r="A830" s="5">
        <v>828</v>
      </c>
      <c r="B830" s="2" t="str">
        <f>'Исходные данные'!A1080</f>
        <v>26.11.2012</v>
      </c>
      <c r="C830" s="2">
        <f>'Исходные данные'!B1080</f>
        <v>818.4</v>
      </c>
      <c r="D830" s="6" t="str">
        <f>'Исходные данные'!A832</f>
        <v>28.11.2013</v>
      </c>
      <c r="E830" s="2">
        <f>'Исходные данные'!B832</f>
        <v>1028.9100000000001</v>
      </c>
      <c r="F830" s="13">
        <f t="shared" si="108"/>
        <v>1.2572214076246335</v>
      </c>
      <c r="G830" s="13">
        <f t="shared" si="109"/>
        <v>9.8843528478039275E-2</v>
      </c>
      <c r="H830" s="13">
        <f t="shared" si="110"/>
        <v>2.8475045823045766E-4</v>
      </c>
      <c r="I830" s="13">
        <f t="shared" si="114"/>
        <v>0.2289040538146217</v>
      </c>
      <c r="J830" s="19">
        <f t="shared" si="111"/>
        <v>6.5180534214522875E-5</v>
      </c>
      <c r="K830" s="13">
        <f t="shared" si="115"/>
        <v>1.1150091190695886</v>
      </c>
      <c r="L830" s="13">
        <f t="shared" si="112"/>
        <v>0.10886258341638561</v>
      </c>
      <c r="M830" s="13">
        <f t="shared" si="116"/>
        <v>1.1851062068089505E-2</v>
      </c>
      <c r="N830" s="19">
        <f t="shared" si="113"/>
        <v>3.3745953544060817E-6</v>
      </c>
    </row>
    <row r="831" spans="1:14" x14ac:dyDescent="0.2">
      <c r="A831" s="5">
        <v>829</v>
      </c>
      <c r="B831" s="2" t="str">
        <f>'Исходные данные'!A1081</f>
        <v>23.11.2012</v>
      </c>
      <c r="C831" s="2">
        <f>'Исходные данные'!B1081</f>
        <v>819.12</v>
      </c>
      <c r="D831" s="6" t="str">
        <f>'Исходные данные'!A833</f>
        <v>27.11.2013</v>
      </c>
      <c r="E831" s="2">
        <f>'Исходные данные'!B833</f>
        <v>1029.18</v>
      </c>
      <c r="F831" s="13">
        <f t="shared" si="108"/>
        <v>1.2564459419865222</v>
      </c>
      <c r="G831" s="13">
        <f t="shared" si="109"/>
        <v>9.8567651635639478E-2</v>
      </c>
      <c r="H831" s="13">
        <f t="shared" si="110"/>
        <v>2.8395570658107714E-4</v>
      </c>
      <c r="I831" s="13">
        <f t="shared" si="114"/>
        <v>0.22828705438322741</v>
      </c>
      <c r="J831" s="19">
        <f t="shared" si="111"/>
        <v>6.4823411830702122E-5</v>
      </c>
      <c r="K831" s="13">
        <f t="shared" si="115"/>
        <v>1.1143213712689424</v>
      </c>
      <c r="L831" s="13">
        <f t="shared" si="112"/>
        <v>0.10824558398499141</v>
      </c>
      <c r="M831" s="13">
        <f t="shared" si="116"/>
        <v>1.1717106452251821E-2</v>
      </c>
      <c r="N831" s="19">
        <f t="shared" si="113"/>
        <v>3.3271392417348636E-6</v>
      </c>
    </row>
    <row r="832" spans="1:14" x14ac:dyDescent="0.2">
      <c r="A832" s="5">
        <v>830</v>
      </c>
      <c r="B832" s="2" t="str">
        <f>'Исходные данные'!A1082</f>
        <v>22.11.2012</v>
      </c>
      <c r="C832" s="2">
        <f>'Исходные данные'!B1082</f>
        <v>819.96</v>
      </c>
      <c r="D832" s="6" t="str">
        <f>'Исходные данные'!A834</f>
        <v>26.11.2013</v>
      </c>
      <c r="E832" s="2">
        <f>'Исходные данные'!B834</f>
        <v>1032.6099999999999</v>
      </c>
      <c r="F832" s="13">
        <f t="shared" si="108"/>
        <v>1.2593419191180055</v>
      </c>
      <c r="G832" s="13">
        <f t="shared" si="109"/>
        <v>9.8292544778218388E-2</v>
      </c>
      <c r="H832" s="13">
        <f t="shared" si="110"/>
        <v>2.8316317312016974E-4</v>
      </c>
      <c r="I832" s="13">
        <f t="shared" si="114"/>
        <v>0.23058929811004711</v>
      </c>
      <c r="J832" s="19">
        <f t="shared" si="111"/>
        <v>6.5294397340393703E-5</v>
      </c>
      <c r="K832" s="13">
        <f t="shared" si="115"/>
        <v>1.1168897660565573</v>
      </c>
      <c r="L832" s="13">
        <f t="shared" si="112"/>
        <v>0.11054782771181118</v>
      </c>
      <c r="M832" s="13">
        <f t="shared" si="116"/>
        <v>1.222082221180028E-2</v>
      </c>
      <c r="N832" s="19">
        <f t="shared" si="113"/>
        <v>3.4604867956308183E-6</v>
      </c>
    </row>
    <row r="833" spans="1:14" x14ac:dyDescent="0.2">
      <c r="A833" s="5">
        <v>831</v>
      </c>
      <c r="B833" s="2" t="str">
        <f>'Исходные данные'!A1083</f>
        <v>21.11.2012</v>
      </c>
      <c r="C833" s="2">
        <f>'Исходные данные'!B1083</f>
        <v>815.13</v>
      </c>
      <c r="D833" s="6" t="str">
        <f>'Исходные данные'!A835</f>
        <v>25.11.2013</v>
      </c>
      <c r="E833" s="2">
        <f>'Исходные данные'!B835</f>
        <v>1038.21</v>
      </c>
      <c r="F833" s="13">
        <f t="shared" si="108"/>
        <v>1.2736741378675795</v>
      </c>
      <c r="G833" s="13">
        <f t="shared" si="109"/>
        <v>9.8018205756712523E-2</v>
      </c>
      <c r="H833" s="13">
        <f t="shared" si="110"/>
        <v>2.8237285165666953E-4</v>
      </c>
      <c r="I833" s="13">
        <f t="shared" si="114"/>
        <v>0.24190574567914494</v>
      </c>
      <c r="J833" s="19">
        <f t="shared" si="111"/>
        <v>6.8307615239553214E-5</v>
      </c>
      <c r="K833" s="13">
        <f t="shared" si="115"/>
        <v>1.1296007766274545</v>
      </c>
      <c r="L833" s="13">
        <f t="shared" si="112"/>
        <v>0.12186427528090886</v>
      </c>
      <c r="M833" s="13">
        <f t="shared" si="116"/>
        <v>1.4850901589741124E-2</v>
      </c>
      <c r="N833" s="19">
        <f t="shared" si="113"/>
        <v>4.1934914315677684E-6</v>
      </c>
    </row>
    <row r="834" spans="1:14" x14ac:dyDescent="0.2">
      <c r="A834" s="5">
        <v>832</v>
      </c>
      <c r="B834" s="2" t="str">
        <f>'Исходные данные'!A1084</f>
        <v>20.11.2012</v>
      </c>
      <c r="C834" s="2">
        <f>'Исходные данные'!B1084</f>
        <v>815.39</v>
      </c>
      <c r="D834" s="6" t="str">
        <f>'Исходные данные'!A836</f>
        <v>22.11.2013</v>
      </c>
      <c r="E834" s="2">
        <f>'Исходные данные'!B836</f>
        <v>1034.69</v>
      </c>
      <c r="F834" s="13">
        <f t="shared" ref="F834:F897" si="117">E834/C834</f>
        <v>1.2689510540968127</v>
      </c>
      <c r="G834" s="13">
        <f t="shared" ref="G834:G897" si="118">1/POWER(2,A834/248)</f>
        <v>9.7744632428056338E-2</v>
      </c>
      <c r="H834" s="13">
        <f t="shared" ref="H834:H897" si="119">G834/SUM(G$2:G$1242)</f>
        <v>2.8158473601678938E-4</v>
      </c>
      <c r="I834" s="13">
        <f t="shared" si="114"/>
        <v>0.23819061753670739</v>
      </c>
      <c r="J834" s="19">
        <f t="shared" ref="J834:J897" si="120">H834*I834</f>
        <v>6.7070842160749794E-5</v>
      </c>
      <c r="K834" s="13">
        <f t="shared" si="115"/>
        <v>1.1254119508227107</v>
      </c>
      <c r="L834" s="13">
        <f t="shared" ref="L834:L897" si="121">LN(K834)</f>
        <v>0.11814914713847147</v>
      </c>
      <c r="M834" s="13">
        <f t="shared" si="116"/>
        <v>1.3959220969548171E-2</v>
      </c>
      <c r="N834" s="19">
        <f t="shared" ref="N834:N897" si="122">M834*H834</f>
        <v>3.9307035517102526E-6</v>
      </c>
    </row>
    <row r="835" spans="1:14" x14ac:dyDescent="0.2">
      <c r="A835" s="5">
        <v>833</v>
      </c>
      <c r="B835" s="2" t="str">
        <f>'Исходные данные'!A1085</f>
        <v>19.11.2012</v>
      </c>
      <c r="C835" s="2">
        <f>'Исходные данные'!B1085</f>
        <v>818.39</v>
      </c>
      <c r="D835" s="6" t="str">
        <f>'Исходные данные'!A837</f>
        <v>21.11.2013</v>
      </c>
      <c r="E835" s="2">
        <f>'Исходные данные'!B837</f>
        <v>1033.4100000000001</v>
      </c>
      <c r="F835" s="13">
        <f t="shared" si="117"/>
        <v>1.2627353706667972</v>
      </c>
      <c r="G835" s="13">
        <f t="shared" si="118"/>
        <v>9.7471822655165963E-2</v>
      </c>
      <c r="H835" s="13">
        <f t="shared" si="119"/>
        <v>2.8079882004397442E-4</v>
      </c>
      <c r="I835" s="13">
        <f t="shared" ref="I835:I898" si="123">LN(F835)</f>
        <v>0.23328029700237729</v>
      </c>
      <c r="J835" s="19">
        <f t="shared" si="120"/>
        <v>6.5504832137775449E-5</v>
      </c>
      <c r="K835" s="13">
        <f t="shared" ref="K835:K898" si="124">F835/GEOMEAN(F$2:F$1242)</f>
        <v>1.1198993627744276</v>
      </c>
      <c r="L835" s="13">
        <f t="shared" si="121"/>
        <v>0.11323882660414121</v>
      </c>
      <c r="M835" s="13">
        <f t="shared" ref="M835:M898" si="125">POWER(L835-AVERAGE(L$2:L$1242),2)</f>
        <v>1.282303185068275E-2</v>
      </c>
      <c r="N835" s="19">
        <f t="shared" si="122"/>
        <v>3.6006922130580181E-6</v>
      </c>
    </row>
    <row r="836" spans="1:14" x14ac:dyDescent="0.2">
      <c r="A836" s="5">
        <v>834</v>
      </c>
      <c r="B836" s="2" t="str">
        <f>'Исходные данные'!A1086</f>
        <v>16.11.2012</v>
      </c>
      <c r="C836" s="2">
        <f>'Исходные данные'!B1086</f>
        <v>809.04</v>
      </c>
      <c r="D836" s="6" t="str">
        <f>'Исходные данные'!A838</f>
        <v>20.11.2013</v>
      </c>
      <c r="E836" s="2">
        <f>'Исходные данные'!B838</f>
        <v>1033.95</v>
      </c>
      <c r="F836" s="13">
        <f t="shared" si="117"/>
        <v>1.2779961435775735</v>
      </c>
      <c r="G836" s="13">
        <f t="shared" si="118"/>
        <v>9.7199774306921949E-2</v>
      </c>
      <c r="H836" s="13">
        <f t="shared" si="119"/>
        <v>2.8001509759885217E-4</v>
      </c>
      <c r="I836" s="13">
        <f t="shared" si="123"/>
        <v>0.24529333840585563</v>
      </c>
      <c r="J836" s="19">
        <f t="shared" si="120"/>
        <v>6.868583809406394E-5</v>
      </c>
      <c r="K836" s="13">
        <f t="shared" si="124"/>
        <v>1.133433892855104</v>
      </c>
      <c r="L836" s="13">
        <f t="shared" si="121"/>
        <v>0.12525186800761967</v>
      </c>
      <c r="M836" s="13">
        <f t="shared" si="125"/>
        <v>1.5688030439398173E-2</v>
      </c>
      <c r="N836" s="19">
        <f t="shared" si="122"/>
        <v>4.3928853746218429E-6</v>
      </c>
    </row>
    <row r="837" spans="1:14" x14ac:dyDescent="0.2">
      <c r="A837" s="5">
        <v>835</v>
      </c>
      <c r="B837" s="2" t="str">
        <f>'Исходные данные'!A1087</f>
        <v>15.11.2012</v>
      </c>
      <c r="C837" s="2">
        <f>'Исходные данные'!B1087</f>
        <v>804.39</v>
      </c>
      <c r="D837" s="6" t="str">
        <f>'Исходные данные'!A839</f>
        <v>19.11.2013</v>
      </c>
      <c r="E837" s="2">
        <f>'Исходные данные'!B839</f>
        <v>1036.1600000000001</v>
      </c>
      <c r="F837" s="13">
        <f t="shared" si="117"/>
        <v>1.2881313790574225</v>
      </c>
      <c r="G837" s="13">
        <f t="shared" si="118"/>
        <v>9.6928485258153063E-2</v>
      </c>
      <c r="H837" s="13">
        <f t="shared" si="119"/>
        <v>2.792335625591858E-4</v>
      </c>
      <c r="I837" s="13">
        <f t="shared" si="123"/>
        <v>0.2531926248540487</v>
      </c>
      <c r="J837" s="19">
        <f t="shared" si="120"/>
        <v>7.0699878651707472E-5</v>
      </c>
      <c r="K837" s="13">
        <f t="shared" si="124"/>
        <v>1.1424226675573268</v>
      </c>
      <c r="L837" s="13">
        <f t="shared" si="121"/>
        <v>0.13315115445581277</v>
      </c>
      <c r="M837" s="13">
        <f t="shared" si="125"/>
        <v>1.7729229932915702E-2</v>
      </c>
      <c r="N837" s="19">
        <f t="shared" si="122"/>
        <v>4.9505960355990062E-6</v>
      </c>
    </row>
    <row r="838" spans="1:14" x14ac:dyDescent="0.2">
      <c r="A838" s="5">
        <v>836</v>
      </c>
      <c r="B838" s="2" t="str">
        <f>'Исходные данные'!A1088</f>
        <v>14.11.2012</v>
      </c>
      <c r="C838" s="2">
        <f>'Исходные данные'!B1088</f>
        <v>808.79</v>
      </c>
      <c r="D838" s="6" t="str">
        <f>'Исходные данные'!A840</f>
        <v>18.11.2013</v>
      </c>
      <c r="E838" s="2">
        <f>'Исходные данные'!B840</f>
        <v>1033.24</v>
      </c>
      <c r="F838" s="13">
        <f t="shared" si="117"/>
        <v>1.2775133223704547</v>
      </c>
      <c r="G838" s="13">
        <f t="shared" si="118"/>
        <v>9.665795338961948E-2</v>
      </c>
      <c r="H838" s="13">
        <f t="shared" si="119"/>
        <v>2.7845420881982599E-4</v>
      </c>
      <c r="I838" s="13">
        <f t="shared" si="123"/>
        <v>0.24491547151136955</v>
      </c>
      <c r="J838" s="19">
        <f t="shared" si="120"/>
        <v>6.8197743847433042E-5</v>
      </c>
      <c r="K838" s="13">
        <f t="shared" si="124"/>
        <v>1.1330056866174811</v>
      </c>
      <c r="L838" s="13">
        <f t="shared" si="121"/>
        <v>0.1248740011131335</v>
      </c>
      <c r="M838" s="13">
        <f t="shared" si="125"/>
        <v>1.5593516154002856E-2</v>
      </c>
      <c r="N838" s="19">
        <f t="shared" si="122"/>
        <v>4.3420802033820413E-6</v>
      </c>
    </row>
    <row r="839" spans="1:14" x14ac:dyDescent="0.2">
      <c r="A839" s="5">
        <v>837</v>
      </c>
      <c r="B839" s="2" t="str">
        <f>'Исходные данные'!A1089</f>
        <v>13.11.2012</v>
      </c>
      <c r="C839" s="2">
        <f>'Исходные данные'!B1089</f>
        <v>812.98</v>
      </c>
      <c r="D839" s="6" t="str">
        <f>'Исходные данные'!A841</f>
        <v>15.11.2013</v>
      </c>
      <c r="E839" s="2">
        <f>'Исходные данные'!B841</f>
        <v>1029.76</v>
      </c>
      <c r="F839" s="13">
        <f t="shared" si="117"/>
        <v>1.266648626042461</v>
      </c>
      <c r="G839" s="13">
        <f t="shared" si="118"/>
        <v>9.6388176587996283E-2</v>
      </c>
      <c r="H839" s="13">
        <f t="shared" si="119"/>
        <v>2.7767703029266301E-4</v>
      </c>
      <c r="I839" s="13">
        <f t="shared" si="123"/>
        <v>0.23637453536474651</v>
      </c>
      <c r="J839" s="19">
        <f t="shared" si="120"/>
        <v>6.5635779016890862E-5</v>
      </c>
      <c r="K839" s="13">
        <f t="shared" si="124"/>
        <v>1.1233699650109559</v>
      </c>
      <c r="L839" s="13">
        <f t="shared" si="121"/>
        <v>0.1163330649665105</v>
      </c>
      <c r="M839" s="13">
        <f t="shared" si="125"/>
        <v>1.3533382004502343E-2</v>
      </c>
      <c r="N839" s="19">
        <f t="shared" si="122"/>
        <v>3.7579093248263776E-6</v>
      </c>
    </row>
    <row r="840" spans="1:14" x14ac:dyDescent="0.2">
      <c r="A840" s="5">
        <v>838</v>
      </c>
      <c r="B840" s="2" t="str">
        <f>'Исходные данные'!A1090</f>
        <v>12.11.2012</v>
      </c>
      <c r="C840" s="2">
        <f>'Исходные данные'!B1090</f>
        <v>825</v>
      </c>
      <c r="D840" s="6" t="str">
        <f>'Исходные данные'!A842</f>
        <v>14.11.2013</v>
      </c>
      <c r="E840" s="2">
        <f>'Исходные данные'!B842</f>
        <v>1027.6199999999999</v>
      </c>
      <c r="F840" s="13">
        <f t="shared" si="117"/>
        <v>1.2455999999999998</v>
      </c>
      <c r="G840" s="13">
        <f t="shared" si="118"/>
        <v>9.6119152745857001E-2</v>
      </c>
      <c r="H840" s="13">
        <f t="shared" si="119"/>
        <v>2.7690202090657968E-4</v>
      </c>
      <c r="I840" s="13">
        <f t="shared" si="123"/>
        <v>0.21961734153765139</v>
      </c>
      <c r="J840" s="19">
        <f t="shared" si="120"/>
        <v>6.0812485697906197E-5</v>
      </c>
      <c r="K840" s="13">
        <f t="shared" si="124"/>
        <v>1.1047022825813571</v>
      </c>
      <c r="L840" s="13">
        <f t="shared" si="121"/>
        <v>9.9575871139415337E-2</v>
      </c>
      <c r="M840" s="13">
        <f t="shared" si="125"/>
        <v>9.9153541131734406E-3</v>
      </c>
      <c r="N840" s="19">
        <f t="shared" si="122"/>
        <v>2.7455815919420928E-6</v>
      </c>
    </row>
    <row r="841" spans="1:14" x14ac:dyDescent="0.2">
      <c r="A841" s="5">
        <v>839</v>
      </c>
      <c r="B841" s="2" t="str">
        <f>'Исходные данные'!A1091</f>
        <v>09.11.2012</v>
      </c>
      <c r="C841" s="2">
        <f>'Исходные данные'!B1091</f>
        <v>822.23</v>
      </c>
      <c r="D841" s="6" t="str">
        <f>'Исходные данные'!A843</f>
        <v>13.11.2013</v>
      </c>
      <c r="E841" s="2">
        <f>'Исходные данные'!B843</f>
        <v>1025.95</v>
      </c>
      <c r="F841" s="13">
        <f t="shared" si="117"/>
        <v>1.2477652238424772</v>
      </c>
      <c r="G841" s="13">
        <f t="shared" si="118"/>
        <v>9.5850879761656849E-2</v>
      </c>
      <c r="H841" s="13">
        <f t="shared" si="119"/>
        <v>2.7612917460740271E-4</v>
      </c>
      <c r="I841" s="13">
        <f t="shared" si="123"/>
        <v>0.22135413032899584</v>
      </c>
      <c r="J841" s="19">
        <f t="shared" si="120"/>
        <v>6.1122333303685069E-5</v>
      </c>
      <c r="K841" s="13">
        <f t="shared" si="124"/>
        <v>1.1066225842199926</v>
      </c>
      <c r="L841" s="13">
        <f t="shared" si="121"/>
        <v>0.10131265993075984</v>
      </c>
      <c r="M841" s="13">
        <f t="shared" si="125"/>
        <v>1.0264255062245783E-2</v>
      </c>
      <c r="N841" s="19">
        <f t="shared" si="122"/>
        <v>2.8342602782977831E-6</v>
      </c>
    </row>
    <row r="842" spans="1:14" x14ac:dyDescent="0.2">
      <c r="A842" s="5">
        <v>840</v>
      </c>
      <c r="B842" s="2" t="str">
        <f>'Исходные данные'!A1092</f>
        <v>08.11.2012</v>
      </c>
      <c r="C842" s="2">
        <f>'Исходные данные'!B1092</f>
        <v>827.79</v>
      </c>
      <c r="D842" s="6" t="str">
        <f>'Исходные данные'!A844</f>
        <v>12.11.2013</v>
      </c>
      <c r="E842" s="2">
        <f>'Исходные данные'!B844</f>
        <v>1031.26</v>
      </c>
      <c r="F842" s="13">
        <f t="shared" si="117"/>
        <v>1.2457990553159619</v>
      </c>
      <c r="G842" s="13">
        <f t="shared" si="118"/>
        <v>9.5583355539716919E-2</v>
      </c>
      <c r="H842" s="13">
        <f t="shared" si="119"/>
        <v>2.7535848535785749E-4</v>
      </c>
      <c r="I842" s="13">
        <f t="shared" si="123"/>
        <v>0.21977713554251857</v>
      </c>
      <c r="J842" s="19">
        <f t="shared" si="120"/>
        <v>6.0517499159276463E-5</v>
      </c>
      <c r="K842" s="13">
        <f t="shared" si="124"/>
        <v>1.1048788214878305</v>
      </c>
      <c r="L842" s="13">
        <f t="shared" si="121"/>
        <v>9.9735665144282531E-2</v>
      </c>
      <c r="M842" s="13">
        <f t="shared" si="125"/>
        <v>9.9472029017724454E-3</v>
      </c>
      <c r="N842" s="19">
        <f t="shared" si="122"/>
        <v>2.7390467245793456E-6</v>
      </c>
    </row>
    <row r="843" spans="1:14" x14ac:dyDescent="0.2">
      <c r="A843" s="5">
        <v>841</v>
      </c>
      <c r="B843" s="2" t="str">
        <f>'Исходные данные'!A1093</f>
        <v>07.11.2012</v>
      </c>
      <c r="C843" s="2">
        <f>'Исходные данные'!B1093</f>
        <v>841.05</v>
      </c>
      <c r="D843" s="6" t="str">
        <f>'Исходные данные'!A845</f>
        <v>11.11.2013</v>
      </c>
      <c r="E843" s="2">
        <f>'Исходные данные'!B845</f>
        <v>1029.9100000000001</v>
      </c>
      <c r="F843" s="13">
        <f t="shared" si="117"/>
        <v>1.2245526425301707</v>
      </c>
      <c r="G843" s="13">
        <f t="shared" si="118"/>
        <v>9.5316577990207096E-2</v>
      </c>
      <c r="H843" s="13">
        <f t="shared" si="119"/>
        <v>2.7458994713751869E-4</v>
      </c>
      <c r="I843" s="13">
        <f t="shared" si="123"/>
        <v>0.20257558752737778</v>
      </c>
      <c r="J843" s="19">
        <f t="shared" si="120"/>
        <v>5.5625219870494455E-5</v>
      </c>
      <c r="K843" s="13">
        <f t="shared" si="124"/>
        <v>1.0860357252280928</v>
      </c>
      <c r="L843" s="13">
        <f t="shared" si="121"/>
        <v>8.2534117129141743E-2</v>
      </c>
      <c r="M843" s="13">
        <f t="shared" si="125"/>
        <v>6.8118804902868816E-3</v>
      </c>
      <c r="N843" s="19">
        <f t="shared" si="122"/>
        <v>1.8704739037349697E-6</v>
      </c>
    </row>
    <row r="844" spans="1:14" x14ac:dyDescent="0.2">
      <c r="A844" s="5">
        <v>842</v>
      </c>
      <c r="B844" s="2" t="str">
        <f>'Исходные данные'!A1094</f>
        <v>06.11.2012</v>
      </c>
      <c r="C844" s="2">
        <f>'Исходные данные'!B1094</f>
        <v>845.66</v>
      </c>
      <c r="D844" s="6" t="str">
        <f>'Исходные данные'!A846</f>
        <v>08.11.2013</v>
      </c>
      <c r="E844" s="2">
        <f>'Исходные данные'!B846</f>
        <v>1031.31</v>
      </c>
      <c r="F844" s="13">
        <f t="shared" si="117"/>
        <v>1.2195326727053426</v>
      </c>
      <c r="G844" s="13">
        <f t="shared" si="118"/>
        <v>9.5050545029130296E-2</v>
      </c>
      <c r="H844" s="13">
        <f t="shared" si="119"/>
        <v>2.7382355394276484E-4</v>
      </c>
      <c r="I844" s="13">
        <f t="shared" si="123"/>
        <v>0.19846773020124153</v>
      </c>
      <c r="J844" s="19">
        <f t="shared" si="120"/>
        <v>5.4345139226657759E-5</v>
      </c>
      <c r="K844" s="13">
        <f t="shared" si="124"/>
        <v>1.0815835960341484</v>
      </c>
      <c r="L844" s="13">
        <f t="shared" si="121"/>
        <v>7.8426259803005577E-2</v>
      </c>
      <c r="M844" s="13">
        <f t="shared" si="125"/>
        <v>6.1506782266885218E-3</v>
      </c>
      <c r="N844" s="19">
        <f t="shared" si="122"/>
        <v>1.6842005711902336E-6</v>
      </c>
    </row>
    <row r="845" spans="1:14" x14ac:dyDescent="0.2">
      <c r="A845" s="5">
        <v>843</v>
      </c>
      <c r="B845" s="2" t="str">
        <f>'Исходные данные'!A1095</f>
        <v>02.11.2012</v>
      </c>
      <c r="C845" s="2">
        <f>'Исходные данные'!B1095</f>
        <v>842.51</v>
      </c>
      <c r="D845" s="6" t="str">
        <f>'Исходные данные'!A847</f>
        <v>07.11.2013</v>
      </c>
      <c r="E845" s="2">
        <f>'Исходные данные'!B847</f>
        <v>1036.33</v>
      </c>
      <c r="F845" s="13">
        <f t="shared" si="117"/>
        <v>1.230050681891016</v>
      </c>
      <c r="G845" s="13">
        <f t="shared" si="118"/>
        <v>9.4785254578305847E-2</v>
      </c>
      <c r="H845" s="13">
        <f t="shared" si="119"/>
        <v>2.7305929978673068E-4</v>
      </c>
      <c r="I845" s="13">
        <f t="shared" si="123"/>
        <v>0.20705537332487597</v>
      </c>
      <c r="J845" s="19">
        <f t="shared" si="120"/>
        <v>5.653839525717075E-5</v>
      </c>
      <c r="K845" s="13">
        <f t="shared" si="124"/>
        <v>1.0909118464802185</v>
      </c>
      <c r="L845" s="13">
        <f t="shared" si="121"/>
        <v>8.7013902926639922E-2</v>
      </c>
      <c r="M845" s="13">
        <f t="shared" si="125"/>
        <v>7.5714193025267079E-3</v>
      </c>
      <c r="N845" s="19">
        <f t="shared" si="122"/>
        <v>2.0674464531396797E-6</v>
      </c>
    </row>
    <row r="846" spans="1:14" x14ac:dyDescent="0.2">
      <c r="A846" s="5">
        <v>844</v>
      </c>
      <c r="B846" s="2" t="str">
        <f>'Исходные данные'!A1096</f>
        <v>01.11.2012</v>
      </c>
      <c r="C846" s="2">
        <f>'Исходные данные'!B1096</f>
        <v>835.02</v>
      </c>
      <c r="D846" s="6" t="str">
        <f>'Исходные данные'!A848</f>
        <v>06.11.2013</v>
      </c>
      <c r="E846" s="2">
        <f>'Исходные данные'!B848</f>
        <v>1035.43</v>
      </c>
      <c r="F846" s="13">
        <f t="shared" si="117"/>
        <v>1.2400062273957511</v>
      </c>
      <c r="G846" s="13">
        <f t="shared" si="118"/>
        <v>9.4520704565353456E-2</v>
      </c>
      <c r="H846" s="13">
        <f t="shared" si="119"/>
        <v>2.7229717869926053E-4</v>
      </c>
      <c r="I846" s="13">
        <f t="shared" si="123"/>
        <v>0.21511640169768245</v>
      </c>
      <c r="J846" s="19">
        <f t="shared" si="120"/>
        <v>5.8575589274215748E-5</v>
      </c>
      <c r="K846" s="13">
        <f t="shared" si="124"/>
        <v>1.0997412570802696</v>
      </c>
      <c r="L846" s="13">
        <f t="shared" si="121"/>
        <v>9.5074931299446511E-2</v>
      </c>
      <c r="M846" s="13">
        <f t="shared" si="125"/>
        <v>9.0392425615944665E-3</v>
      </c>
      <c r="N846" s="19">
        <f t="shared" si="122"/>
        <v>2.4613602471004498E-6</v>
      </c>
    </row>
    <row r="847" spans="1:14" x14ac:dyDescent="0.2">
      <c r="A847" s="5">
        <v>845</v>
      </c>
      <c r="B847" s="2" t="str">
        <f>'Исходные данные'!A1097</f>
        <v>31.10.2012</v>
      </c>
      <c r="C847" s="2">
        <f>'Исходные данные'!B1097</f>
        <v>841.56</v>
      </c>
      <c r="D847" s="6" t="str">
        <f>'Исходные данные'!A849</f>
        <v>05.11.2013</v>
      </c>
      <c r="E847" s="2">
        <f>'Исходные данные'!B849</f>
        <v>1034.92</v>
      </c>
      <c r="F847" s="13">
        <f t="shared" si="117"/>
        <v>1.2297637720423977</v>
      </c>
      <c r="G847" s="13">
        <f t="shared" si="118"/>
        <v>9.4256892923676949E-2</v>
      </c>
      <c r="H847" s="13">
        <f t="shared" si="119"/>
        <v>2.7153718472686198E-4</v>
      </c>
      <c r="I847" s="13">
        <f t="shared" si="123"/>
        <v>0.20682209568927176</v>
      </c>
      <c r="J847" s="19">
        <f t="shared" si="120"/>
        <v>5.6159889602774511E-5</v>
      </c>
      <c r="K847" s="13">
        <f t="shared" si="124"/>
        <v>1.0906573908245798</v>
      </c>
      <c r="L847" s="13">
        <f t="shared" si="121"/>
        <v>8.678062529103571E-2</v>
      </c>
      <c r="M847" s="13">
        <f t="shared" si="125"/>
        <v>7.5308769259031395E-3</v>
      </c>
      <c r="N847" s="19">
        <f t="shared" si="122"/>
        <v>2.0449131189842231E-6</v>
      </c>
    </row>
    <row r="848" spans="1:14" x14ac:dyDescent="0.2">
      <c r="A848" s="5">
        <v>846</v>
      </c>
      <c r="B848" s="2" t="str">
        <f>'Исходные данные'!A1098</f>
        <v>30.10.2012</v>
      </c>
      <c r="C848" s="2">
        <f>'Исходные данные'!B1098</f>
        <v>835.96</v>
      </c>
      <c r="D848" s="6" t="str">
        <f>'Исходные данные'!A850</f>
        <v>01.11.2013</v>
      </c>
      <c r="E848" s="2">
        <f>'Исходные данные'!B850</f>
        <v>1037.0899999999999</v>
      </c>
      <c r="F848" s="13">
        <f t="shared" si="117"/>
        <v>1.2405976362505382</v>
      </c>
      <c r="G848" s="13">
        <f t="shared" si="118"/>
        <v>9.3993817592447973E-2</v>
      </c>
      <c r="H848" s="13">
        <f t="shared" si="119"/>
        <v>2.7077931193265854E-4</v>
      </c>
      <c r="I848" s="13">
        <f t="shared" si="123"/>
        <v>0.21559322822743174</v>
      </c>
      <c r="J848" s="19">
        <f t="shared" si="120"/>
        <v>5.8378185996764583E-5</v>
      </c>
      <c r="K848" s="13">
        <f t="shared" si="124"/>
        <v>1.1002657679279109</v>
      </c>
      <c r="L848" s="13">
        <f t="shared" si="121"/>
        <v>9.5551757829195616E-2</v>
      </c>
      <c r="M848" s="13">
        <f t="shared" si="125"/>
        <v>9.1301384242492376E-3</v>
      </c>
      <c r="N848" s="19">
        <f t="shared" si="122"/>
        <v>2.4722526003681358E-6</v>
      </c>
    </row>
    <row r="849" spans="1:14" x14ac:dyDescent="0.2">
      <c r="A849" s="5">
        <v>847</v>
      </c>
      <c r="B849" s="2" t="str">
        <f>'Исходные данные'!A1099</f>
        <v>29.10.2012</v>
      </c>
      <c r="C849" s="2">
        <f>'Исходные данные'!B1099</f>
        <v>838.42</v>
      </c>
      <c r="D849" s="6" t="str">
        <f>'Исходные данные'!A851</f>
        <v>31.10.2013</v>
      </c>
      <c r="E849" s="2">
        <f>'Исходные данные'!B851</f>
        <v>1034.55</v>
      </c>
      <c r="F849" s="13">
        <f t="shared" si="117"/>
        <v>1.2339281028601417</v>
      </c>
      <c r="G849" s="13">
        <f t="shared" si="118"/>
        <v>9.3731476516590209E-2</v>
      </c>
      <c r="H849" s="13">
        <f t="shared" si="119"/>
        <v>2.700235543963443E-4</v>
      </c>
      <c r="I849" s="13">
        <f t="shared" si="123"/>
        <v>0.2102026603013252</v>
      </c>
      <c r="J849" s="19">
        <f t="shared" si="120"/>
        <v>5.6759669478131166E-5</v>
      </c>
      <c r="K849" s="13">
        <f t="shared" si="124"/>
        <v>1.0943506677672465</v>
      </c>
      <c r="L849" s="13">
        <f t="shared" si="121"/>
        <v>9.0161189903089217E-2</v>
      </c>
      <c r="M849" s="13">
        <f t="shared" si="125"/>
        <v>8.129040164740909E-3</v>
      </c>
      <c r="N849" s="19">
        <f t="shared" si="122"/>
        <v>2.1950323191139846E-6</v>
      </c>
    </row>
    <row r="850" spans="1:14" x14ac:dyDescent="0.2">
      <c r="A850" s="5">
        <v>848</v>
      </c>
      <c r="B850" s="2" t="str">
        <f>'Исходные данные'!A1100</f>
        <v>26.10.2012</v>
      </c>
      <c r="C850" s="2">
        <f>'Исходные данные'!B1100</f>
        <v>846.19</v>
      </c>
      <c r="D850" s="6" t="str">
        <f>'Исходные данные'!A852</f>
        <v>30.10.2013</v>
      </c>
      <c r="E850" s="2">
        <f>'Исходные данные'!B852</f>
        <v>1038.96</v>
      </c>
      <c r="F850" s="13">
        <f t="shared" si="117"/>
        <v>1.2278093572365545</v>
      </c>
      <c r="G850" s="13">
        <f t="shared" si="118"/>
        <v>9.346986764676303E-2</v>
      </c>
      <c r="H850" s="13">
        <f t="shared" si="119"/>
        <v>2.6926990621413687E-4</v>
      </c>
      <c r="I850" s="13">
        <f t="shared" si="123"/>
        <v>0.20523157112292065</v>
      </c>
      <c r="J850" s="19">
        <f t="shared" si="120"/>
        <v>5.52626859084488E-5</v>
      </c>
      <c r="K850" s="13">
        <f t="shared" si="124"/>
        <v>1.0889240522751853</v>
      </c>
      <c r="L850" s="13">
        <f t="shared" si="121"/>
        <v>8.5190100724684609E-2</v>
      </c>
      <c r="M850" s="13">
        <f t="shared" si="125"/>
        <v>7.2573532614819023E-3</v>
      </c>
      <c r="N850" s="19">
        <f t="shared" si="122"/>
        <v>1.9541868320820923E-6</v>
      </c>
    </row>
    <row r="851" spans="1:14" x14ac:dyDescent="0.2">
      <c r="A851" s="5">
        <v>849</v>
      </c>
      <c r="B851" s="2" t="str">
        <f>'Исходные данные'!A1101</f>
        <v>25.10.2012</v>
      </c>
      <c r="C851" s="2">
        <f>'Исходные данные'!B1101</f>
        <v>853.42</v>
      </c>
      <c r="D851" s="6" t="str">
        <f>'Исходные данные'!A853</f>
        <v>29.10.2013</v>
      </c>
      <c r="E851" s="2">
        <f>'Исходные данные'!B853</f>
        <v>1036.92</v>
      </c>
      <c r="F851" s="13">
        <f t="shared" si="117"/>
        <v>1.215017224813105</v>
      </c>
      <c r="G851" s="13">
        <f t="shared" si="118"/>
        <v>9.3208988939345733E-2</v>
      </c>
      <c r="H851" s="13">
        <f t="shared" si="119"/>
        <v>2.6851836149873197E-4</v>
      </c>
      <c r="I851" s="13">
        <f t="shared" si="123"/>
        <v>0.19475825349293138</v>
      </c>
      <c r="J851" s="19">
        <f t="shared" si="120"/>
        <v>5.229616711627663E-5</v>
      </c>
      <c r="K851" s="13">
        <f t="shared" si="124"/>
        <v>1.0775789190965825</v>
      </c>
      <c r="L851" s="13">
        <f t="shared" si="121"/>
        <v>7.4716783094695358E-2</v>
      </c>
      <c r="M851" s="13">
        <f t="shared" si="125"/>
        <v>5.5825976760197479E-3</v>
      </c>
      <c r="N851" s="19">
        <f t="shared" si="122"/>
        <v>1.4990299808714517E-6</v>
      </c>
    </row>
    <row r="852" spans="1:14" x14ac:dyDescent="0.2">
      <c r="A852" s="5">
        <v>850</v>
      </c>
      <c r="B852" s="2" t="str">
        <f>'Исходные данные'!A1102</f>
        <v>24.10.2012</v>
      </c>
      <c r="C852" s="2">
        <f>'Исходные данные'!B1102</f>
        <v>852.65</v>
      </c>
      <c r="D852" s="6" t="str">
        <f>'Исходные данные'!A854</f>
        <v>28.10.2013</v>
      </c>
      <c r="E852" s="2">
        <f>'Исходные данные'!B854</f>
        <v>1037.42</v>
      </c>
      <c r="F852" s="13">
        <f t="shared" si="117"/>
        <v>1.216700873746555</v>
      </c>
      <c r="G852" s="13">
        <f t="shared" si="118"/>
        <v>9.2948838356421343E-2</v>
      </c>
      <c r="H852" s="13">
        <f t="shared" si="119"/>
        <v>2.6776891437925665E-4</v>
      </c>
      <c r="I852" s="13">
        <f t="shared" si="123"/>
        <v>0.19614299393918716</v>
      </c>
      <c r="J852" s="19">
        <f t="shared" si="120"/>
        <v>5.2520996550193263E-5</v>
      </c>
      <c r="K852" s="13">
        <f t="shared" si="124"/>
        <v>1.0790721198190036</v>
      </c>
      <c r="L852" s="13">
        <f t="shared" si="121"/>
        <v>7.6101523540951052E-2</v>
      </c>
      <c r="M852" s="13">
        <f t="shared" si="125"/>
        <v>5.791441885253921E-3</v>
      </c>
      <c r="N852" s="19">
        <f t="shared" si="122"/>
        <v>1.5507681063049979E-6</v>
      </c>
    </row>
    <row r="853" spans="1:14" x14ac:dyDescent="0.2">
      <c r="A853" s="5">
        <v>851</v>
      </c>
      <c r="B853" s="2" t="str">
        <f>'Исходные данные'!A1103</f>
        <v>23.10.2012</v>
      </c>
      <c r="C853" s="2">
        <f>'Исходные данные'!B1103</f>
        <v>859.33</v>
      </c>
      <c r="D853" s="6" t="str">
        <f>'Исходные данные'!A855</f>
        <v>25.10.2013</v>
      </c>
      <c r="E853" s="2">
        <f>'Исходные данные'!B855</f>
        <v>1034.1400000000001</v>
      </c>
      <c r="F853" s="13">
        <f t="shared" si="117"/>
        <v>1.2034259248484285</v>
      </c>
      <c r="G853" s="13">
        <f t="shared" si="118"/>
        <v>9.2689413865760878E-2</v>
      </c>
      <c r="H853" s="13">
        <f t="shared" si="119"/>
        <v>2.6702155900122415E-4</v>
      </c>
      <c r="I853" s="13">
        <f t="shared" si="123"/>
        <v>0.185172426573919</v>
      </c>
      <c r="J853" s="19">
        <f t="shared" si="120"/>
        <v>4.9445030027807557E-5</v>
      </c>
      <c r="K853" s="13">
        <f t="shared" si="124"/>
        <v>1.0672987845999036</v>
      </c>
      <c r="L853" s="13">
        <f t="shared" si="121"/>
        <v>6.5130956175683041E-2</v>
      </c>
      <c r="M853" s="13">
        <f t="shared" si="125"/>
        <v>4.2420414523587392E-3</v>
      </c>
      <c r="N853" s="19">
        <f t="shared" si="122"/>
        <v>1.1327165219566478E-6</v>
      </c>
    </row>
    <row r="854" spans="1:14" x14ac:dyDescent="0.2">
      <c r="A854" s="5">
        <v>852</v>
      </c>
      <c r="B854" s="2" t="str">
        <f>'Исходные данные'!A1104</f>
        <v>22.10.2012</v>
      </c>
      <c r="C854" s="2">
        <f>'Исходные данные'!B1104</f>
        <v>864.62</v>
      </c>
      <c r="D854" s="6" t="str">
        <f>'Исходные данные'!A856</f>
        <v>24.10.2013</v>
      </c>
      <c r="E854" s="2">
        <f>'Исходные данные'!B856</f>
        <v>1034.9100000000001</v>
      </c>
      <c r="F854" s="13">
        <f t="shared" si="117"/>
        <v>1.1969535749809166</v>
      </c>
      <c r="G854" s="13">
        <f t="shared" si="118"/>
        <v>9.2430713440807347E-2</v>
      </c>
      <c r="H854" s="13">
        <f t="shared" si="119"/>
        <v>2.6627628952648766E-4</v>
      </c>
      <c r="I854" s="13">
        <f t="shared" si="123"/>
        <v>0.17977964134660324</v>
      </c>
      <c r="J854" s="19">
        <f t="shared" si="120"/>
        <v>4.7871055830176233E-5</v>
      </c>
      <c r="K854" s="13">
        <f t="shared" si="124"/>
        <v>1.0615585632830238</v>
      </c>
      <c r="L854" s="13">
        <f t="shared" si="121"/>
        <v>5.9738170948367315E-2</v>
      </c>
      <c r="M854" s="13">
        <f t="shared" si="125"/>
        <v>3.5686490682563517E-3</v>
      </c>
      <c r="N854" s="19">
        <f t="shared" si="122"/>
        <v>9.5024663251745877E-7</v>
      </c>
    </row>
    <row r="855" spans="1:14" x14ac:dyDescent="0.2">
      <c r="A855" s="5">
        <v>853</v>
      </c>
      <c r="B855" s="2" t="str">
        <f>'Исходные данные'!A1105</f>
        <v>19.10.2012</v>
      </c>
      <c r="C855" s="2">
        <f>'Исходные данные'!B1105</f>
        <v>863.91</v>
      </c>
      <c r="D855" s="6" t="str">
        <f>'Исходные данные'!A857</f>
        <v>23.10.2013</v>
      </c>
      <c r="E855" s="2">
        <f>'Исходные данные'!B857</f>
        <v>1038.01</v>
      </c>
      <c r="F855" s="13">
        <f t="shared" si="117"/>
        <v>1.201525621881909</v>
      </c>
      <c r="G855" s="13">
        <f t="shared" si="118"/>
        <v>9.2172735060660066E-2</v>
      </c>
      <c r="H855" s="13">
        <f t="shared" si="119"/>
        <v>2.6553310013319512E-4</v>
      </c>
      <c r="I855" s="13">
        <f t="shared" si="123"/>
        <v>0.18359210087913122</v>
      </c>
      <c r="J855" s="19">
        <f t="shared" si="120"/>
        <v>4.8749779706402013E-5</v>
      </c>
      <c r="K855" s="13">
        <f t="shared" si="124"/>
        <v>1.0656134369564303</v>
      </c>
      <c r="L855" s="13">
        <f t="shared" si="121"/>
        <v>6.355063048089514E-2</v>
      </c>
      <c r="M855" s="13">
        <f t="shared" si="125"/>
        <v>4.0386826345192731E-3</v>
      </c>
      <c r="N855" s="19">
        <f t="shared" si="122"/>
        <v>1.0724039203980025E-6</v>
      </c>
    </row>
    <row r="856" spans="1:14" x14ac:dyDescent="0.2">
      <c r="A856" s="5">
        <v>854</v>
      </c>
      <c r="B856" s="2" t="str">
        <f>'Исходные данные'!A1106</f>
        <v>18.10.2012</v>
      </c>
      <c r="C856" s="2">
        <f>'Исходные данные'!B1106</f>
        <v>866.04</v>
      </c>
      <c r="D856" s="6" t="str">
        <f>'Исходные данные'!A858</f>
        <v>22.10.2013</v>
      </c>
      <c r="E856" s="2">
        <f>'Исходные данные'!B858</f>
        <v>1042.28</v>
      </c>
      <c r="F856" s="13">
        <f t="shared" si="117"/>
        <v>1.2035009930257263</v>
      </c>
      <c r="G856" s="13">
        <f t="shared" si="118"/>
        <v>9.1915476710058591E-2</v>
      </c>
      <c r="H856" s="13">
        <f t="shared" si="119"/>
        <v>2.6479198501574302E-4</v>
      </c>
      <c r="I856" s="13">
        <f t="shared" si="123"/>
        <v>0.1852348033555028</v>
      </c>
      <c r="J856" s="19">
        <f t="shared" si="120"/>
        <v>4.9048691274504404E-5</v>
      </c>
      <c r="K856" s="13">
        <f t="shared" si="124"/>
        <v>1.0673653613394749</v>
      </c>
      <c r="L856" s="13">
        <f t="shared" si="121"/>
        <v>6.5193332957266759E-2</v>
      </c>
      <c r="M856" s="13">
        <f t="shared" si="125"/>
        <v>4.2501706620770383E-3</v>
      </c>
      <c r="N856" s="19">
        <f t="shared" si="122"/>
        <v>1.1254111262670538E-6</v>
      </c>
    </row>
    <row r="857" spans="1:14" x14ac:dyDescent="0.2">
      <c r="A857" s="5">
        <v>855</v>
      </c>
      <c r="B857" s="2" t="str">
        <f>'Исходные данные'!A1107</f>
        <v>17.10.2012</v>
      </c>
      <c r="C857" s="2">
        <f>'Исходные данные'!B1107</f>
        <v>866.25</v>
      </c>
      <c r="D857" s="6" t="str">
        <f>'Исходные данные'!A859</f>
        <v>21.10.2013</v>
      </c>
      <c r="E857" s="2">
        <f>'Исходные данные'!B859</f>
        <v>1042.17</v>
      </c>
      <c r="F857" s="13">
        <f t="shared" si="117"/>
        <v>1.2030822510822512</v>
      </c>
      <c r="G857" s="13">
        <f t="shared" si="118"/>
        <v>9.1658936379367367E-2</v>
      </c>
      <c r="H857" s="13">
        <f t="shared" si="119"/>
        <v>2.6405293838473219E-4</v>
      </c>
      <c r="I857" s="13">
        <f t="shared" si="123"/>
        <v>0.18488680629475188</v>
      </c>
      <c r="J857" s="19">
        <f t="shared" si="120"/>
        <v>4.8819904470698032E-5</v>
      </c>
      <c r="K857" s="13">
        <f t="shared" si="124"/>
        <v>1.0669939859535007</v>
      </c>
      <c r="L857" s="13">
        <f t="shared" si="121"/>
        <v>6.4845335896515879E-2</v>
      </c>
      <c r="M857" s="13">
        <f t="shared" si="125"/>
        <v>4.2049175875319656E-3</v>
      </c>
      <c r="N857" s="19">
        <f t="shared" si="122"/>
        <v>1.1103208446534548E-6</v>
      </c>
    </row>
    <row r="858" spans="1:14" x14ac:dyDescent="0.2">
      <c r="A858" s="5">
        <v>856</v>
      </c>
      <c r="B858" s="2" t="str">
        <f>'Исходные данные'!A1108</f>
        <v>16.10.2012</v>
      </c>
      <c r="C858" s="2">
        <f>'Исходные данные'!B1108</f>
        <v>858.56</v>
      </c>
      <c r="D858" s="6" t="str">
        <f>'Исходные данные'!A860</f>
        <v>18.10.2013</v>
      </c>
      <c r="E858" s="2">
        <f>'Исходные данные'!B860</f>
        <v>1040.52</v>
      </c>
      <c r="F858" s="13">
        <f t="shared" si="117"/>
        <v>1.2119362653745807</v>
      </c>
      <c r="G858" s="13">
        <f t="shared" si="118"/>
        <v>9.1403112064559727E-2</v>
      </c>
      <c r="H858" s="13">
        <f t="shared" si="119"/>
        <v>2.6331595446692159E-4</v>
      </c>
      <c r="I858" s="13">
        <f t="shared" si="123"/>
        <v>0.19221929993981005</v>
      </c>
      <c r="J858" s="19">
        <f t="shared" si="120"/>
        <v>5.0614408430614565E-5</v>
      </c>
      <c r="K858" s="13">
        <f t="shared" si="124"/>
        <v>1.0748464665241046</v>
      </c>
      <c r="L858" s="13">
        <f t="shared" si="121"/>
        <v>7.2177829541574021E-2</v>
      </c>
      <c r="M858" s="13">
        <f t="shared" si="125"/>
        <v>5.2096390773325096E-3</v>
      </c>
      <c r="N858" s="19">
        <f t="shared" si="122"/>
        <v>1.3717810860759826E-6</v>
      </c>
    </row>
    <row r="859" spans="1:14" x14ac:dyDescent="0.2">
      <c r="A859" s="5">
        <v>857</v>
      </c>
      <c r="B859" s="2" t="str">
        <f>'Исходные данные'!A1109</f>
        <v>15.10.2012</v>
      </c>
      <c r="C859" s="2">
        <f>'Исходные данные'!B1109</f>
        <v>860.86</v>
      </c>
      <c r="D859" s="6" t="str">
        <f>'Исходные данные'!A861</f>
        <v>17.10.2013</v>
      </c>
      <c r="E859" s="2">
        <f>'Исходные данные'!B861</f>
        <v>1038.03</v>
      </c>
      <c r="F859" s="13">
        <f t="shared" si="117"/>
        <v>1.2058058220848917</v>
      </c>
      <c r="G859" s="13">
        <f t="shared" si="118"/>
        <v>9.1148001767202336E-2</v>
      </c>
      <c r="H859" s="13">
        <f t="shared" si="119"/>
        <v>2.6258102750518364E-4</v>
      </c>
      <c r="I859" s="13">
        <f t="shared" si="123"/>
        <v>0.18714807546165388</v>
      </c>
      <c r="J859" s="19">
        <f t="shared" si="120"/>
        <v>4.9141533950338719E-5</v>
      </c>
      <c r="K859" s="13">
        <f t="shared" si="124"/>
        <v>1.0694094765631581</v>
      </c>
      <c r="L859" s="13">
        <f t="shared" si="121"/>
        <v>6.7106605063417771E-2</v>
      </c>
      <c r="M859" s="13">
        <f t="shared" si="125"/>
        <v>4.5032964431375219E-3</v>
      </c>
      <c r="N859" s="19">
        <f t="shared" si="122"/>
        <v>1.1824802071994892E-6</v>
      </c>
    </row>
    <row r="860" spans="1:14" x14ac:dyDescent="0.2">
      <c r="A860" s="5">
        <v>858</v>
      </c>
      <c r="B860" s="2" t="str">
        <f>'Исходные данные'!A1110</f>
        <v>12.10.2012</v>
      </c>
      <c r="C860" s="2">
        <f>'Исходные данные'!B1110</f>
        <v>862.7</v>
      </c>
      <c r="D860" s="6" t="str">
        <f>'Исходные данные'!A862</f>
        <v>16.10.2013</v>
      </c>
      <c r="E860" s="2">
        <f>'Исходные данные'!B862</f>
        <v>1043.08</v>
      </c>
      <c r="F860" s="13">
        <f t="shared" si="117"/>
        <v>1.2090877477686333</v>
      </c>
      <c r="G860" s="13">
        <f t="shared" si="118"/>
        <v>9.0893603494439645E-2</v>
      </c>
      <c r="H860" s="13">
        <f t="shared" si="119"/>
        <v>2.6184815175845928E-4</v>
      </c>
      <c r="I860" s="13">
        <f t="shared" si="123"/>
        <v>0.18986614779847322</v>
      </c>
      <c r="J860" s="19">
        <f t="shared" si="120"/>
        <v>4.9716099882528677E-5</v>
      </c>
      <c r="K860" s="13">
        <f t="shared" si="124"/>
        <v>1.0723201628140346</v>
      </c>
      <c r="L860" s="13">
        <f t="shared" si="121"/>
        <v>6.9824677400237234E-2</v>
      </c>
      <c r="M860" s="13">
        <f t="shared" si="125"/>
        <v>4.8754855740471949E-3</v>
      </c>
      <c r="N860" s="19">
        <f t="shared" si="122"/>
        <v>1.2766368864892887E-6</v>
      </c>
    </row>
    <row r="861" spans="1:14" x14ac:dyDescent="0.2">
      <c r="A861" s="5">
        <v>859</v>
      </c>
      <c r="B861" s="2" t="str">
        <f>'Исходные данные'!A1111</f>
        <v>11.10.2012</v>
      </c>
      <c r="C861" s="2">
        <f>'Исходные данные'!B1111</f>
        <v>868.38</v>
      </c>
      <c r="D861" s="6" t="str">
        <f>'Исходные данные'!A863</f>
        <v>15.10.2013</v>
      </c>
      <c r="E861" s="2">
        <f>'Исходные данные'!B863</f>
        <v>1041.23</v>
      </c>
      <c r="F861" s="13">
        <f t="shared" si="117"/>
        <v>1.1990488035191966</v>
      </c>
      <c r="G861" s="13">
        <f t="shared" si="118"/>
        <v>9.0639915258978063E-2</v>
      </c>
      <c r="H861" s="13">
        <f t="shared" si="119"/>
        <v>2.6111732150171246E-4</v>
      </c>
      <c r="I861" s="13">
        <f t="shared" si="123"/>
        <v>0.18152857873594108</v>
      </c>
      <c r="J861" s="19">
        <f t="shared" si="120"/>
        <v>4.7400256255541648E-5</v>
      </c>
      <c r="K861" s="13">
        <f t="shared" si="124"/>
        <v>1.0634167872303322</v>
      </c>
      <c r="L861" s="13">
        <f t="shared" si="121"/>
        <v>6.1487108337704981E-2</v>
      </c>
      <c r="M861" s="13">
        <f t="shared" si="125"/>
        <v>3.7806644917326641E-3</v>
      </c>
      <c r="N861" s="19">
        <f t="shared" si="122"/>
        <v>9.8719698557786644E-7</v>
      </c>
    </row>
    <row r="862" spans="1:14" x14ac:dyDescent="0.2">
      <c r="A862" s="5">
        <v>860</v>
      </c>
      <c r="B862" s="2" t="str">
        <f>'Исходные данные'!A1112</f>
        <v>10.10.2012</v>
      </c>
      <c r="C862" s="2">
        <f>'Исходные данные'!B1112</f>
        <v>866.9</v>
      </c>
      <c r="D862" s="6" t="str">
        <f>'Исходные данные'!A864</f>
        <v>14.10.2013</v>
      </c>
      <c r="E862" s="2">
        <f>'Исходные данные'!B864</f>
        <v>1035.4100000000001</v>
      </c>
      <c r="F862" s="13">
        <f t="shared" si="117"/>
        <v>1.1943822816933904</v>
      </c>
      <c r="G862" s="13">
        <f t="shared" si="118"/>
        <v>9.0386935079070946E-2</v>
      </c>
      <c r="H862" s="13">
        <f t="shared" si="119"/>
        <v>2.6038853102588707E-4</v>
      </c>
      <c r="I862" s="13">
        <f t="shared" si="123"/>
        <v>0.1776291326497158</v>
      </c>
      <c r="J862" s="19">
        <f t="shared" si="120"/>
        <v>4.6252588918061931E-5</v>
      </c>
      <c r="K862" s="13">
        <f t="shared" si="124"/>
        <v>1.0592781252901557</v>
      </c>
      <c r="L862" s="13">
        <f t="shared" si="121"/>
        <v>5.7587662251479751E-2</v>
      </c>
      <c r="M862" s="13">
        <f t="shared" si="125"/>
        <v>3.3163388435905011E-3</v>
      </c>
      <c r="N862" s="19">
        <f t="shared" si="122"/>
        <v>8.6353659986661959E-7</v>
      </c>
    </row>
    <row r="863" spans="1:14" x14ac:dyDescent="0.2">
      <c r="A863" s="5">
        <v>861</v>
      </c>
      <c r="B863" s="2" t="str">
        <f>'Исходные данные'!A1113</f>
        <v>09.10.2012</v>
      </c>
      <c r="C863" s="2">
        <f>'Исходные данные'!B1113</f>
        <v>867.96</v>
      </c>
      <c r="D863" s="6" t="str">
        <f>'Исходные данные'!A865</f>
        <v>11.10.2013</v>
      </c>
      <c r="E863" s="2">
        <f>'Исходные данные'!B865</f>
        <v>1036.4100000000001</v>
      </c>
      <c r="F863" s="13">
        <f t="shared" si="117"/>
        <v>1.1940757638600858</v>
      </c>
      <c r="G863" s="13">
        <f t="shared" si="118"/>
        <v>9.0134660978502479E-2</v>
      </c>
      <c r="H863" s="13">
        <f t="shared" si="119"/>
        <v>2.5966177463785999E-4</v>
      </c>
      <c r="I863" s="13">
        <f t="shared" si="123"/>
        <v>0.17737246677646928</v>
      </c>
      <c r="J863" s="19">
        <f t="shared" si="120"/>
        <v>4.6056849495072878E-5</v>
      </c>
      <c r="K863" s="13">
        <f t="shared" si="124"/>
        <v>1.059006279633361</v>
      </c>
      <c r="L863" s="13">
        <f t="shared" si="121"/>
        <v>5.7330996378233232E-2</v>
      </c>
      <c r="M863" s="13">
        <f t="shared" si="125"/>
        <v>3.2868431457209872E-3</v>
      </c>
      <c r="N863" s="19">
        <f t="shared" si="122"/>
        <v>8.5346752417419783E-7</v>
      </c>
    </row>
    <row r="864" spans="1:14" x14ac:dyDescent="0.2">
      <c r="A864" s="5">
        <v>862</v>
      </c>
      <c r="B864" s="2" t="str">
        <f>'Исходные данные'!A1114</f>
        <v>08.10.2012</v>
      </c>
      <c r="C864" s="2">
        <f>'Исходные данные'!B1114</f>
        <v>867.05</v>
      </c>
      <c r="D864" s="6" t="str">
        <f>'Исходные данные'!A866</f>
        <v>10.10.2013</v>
      </c>
      <c r="E864" s="2">
        <f>'Исходные данные'!B866</f>
        <v>1035.93</v>
      </c>
      <c r="F864" s="13">
        <f t="shared" si="117"/>
        <v>1.1947753878092384</v>
      </c>
      <c r="G864" s="13">
        <f t="shared" si="118"/>
        <v>8.9883090986572753E-2</v>
      </c>
      <c r="H864" s="13">
        <f t="shared" si="119"/>
        <v>2.5893704666039879E-4</v>
      </c>
      <c r="I864" s="13">
        <f t="shared" si="123"/>
        <v>0.17795820772451176</v>
      </c>
      <c r="J864" s="19">
        <f t="shared" si="120"/>
        <v>4.6079972737162843E-5</v>
      </c>
      <c r="K864" s="13">
        <f t="shared" si="124"/>
        <v>1.0596267646795858</v>
      </c>
      <c r="L864" s="13">
        <f t="shared" si="121"/>
        <v>5.7916737326275822E-2</v>
      </c>
      <c r="M864" s="13">
        <f t="shared" si="125"/>
        <v>3.3543484625208264E-3</v>
      </c>
      <c r="N864" s="19">
        <f t="shared" si="122"/>
        <v>8.6856508435499215E-7</v>
      </c>
    </row>
    <row r="865" spans="1:14" x14ac:dyDescent="0.2">
      <c r="A865" s="5">
        <v>863</v>
      </c>
      <c r="B865" s="2" t="str">
        <f>'Исходные данные'!A1115</f>
        <v>05.10.2012</v>
      </c>
      <c r="C865" s="2">
        <f>'Исходные данные'!B1115</f>
        <v>873.55</v>
      </c>
      <c r="D865" s="6" t="str">
        <f>'Исходные данные'!A867</f>
        <v>09.10.2013</v>
      </c>
      <c r="E865" s="2">
        <f>'Исходные данные'!B867</f>
        <v>1031.0999999999999</v>
      </c>
      <c r="F865" s="13">
        <f t="shared" si="117"/>
        <v>1.1803560185450175</v>
      </c>
      <c r="G865" s="13">
        <f t="shared" si="118"/>
        <v>8.9632223138082098E-2</v>
      </c>
      <c r="H865" s="13">
        <f t="shared" si="119"/>
        <v>2.5821434143211592E-4</v>
      </c>
      <c r="I865" s="13">
        <f t="shared" si="123"/>
        <v>0.16581610360344437</v>
      </c>
      <c r="J865" s="19">
        <f t="shared" si="120"/>
        <v>4.281609599080289E-5</v>
      </c>
      <c r="K865" s="13">
        <f t="shared" si="124"/>
        <v>1.0468384617415893</v>
      </c>
      <c r="L865" s="13">
        <f t="shared" si="121"/>
        <v>4.5774633205208373E-2</v>
      </c>
      <c r="M865" s="13">
        <f t="shared" si="125"/>
        <v>2.0953170450713613E-3</v>
      </c>
      <c r="N865" s="19">
        <f t="shared" si="122"/>
        <v>5.4104091088458875E-7</v>
      </c>
    </row>
    <row r="866" spans="1:14" x14ac:dyDescent="0.2">
      <c r="A866" s="5">
        <v>864</v>
      </c>
      <c r="B866" s="2" t="str">
        <f>'Исходные данные'!A1116</f>
        <v>04.10.2012</v>
      </c>
      <c r="C866" s="2">
        <f>'Исходные данные'!B1116</f>
        <v>867.15</v>
      </c>
      <c r="D866" s="6" t="str">
        <f>'Исходные данные'!A868</f>
        <v>08.10.2013</v>
      </c>
      <c r="E866" s="2">
        <f>'Исходные данные'!B868</f>
        <v>1028.23</v>
      </c>
      <c r="F866" s="13">
        <f t="shared" si="117"/>
        <v>1.1857579426858098</v>
      </c>
      <c r="G866" s="13">
        <f t="shared" si="118"/>
        <v>8.9382055473315833E-2</v>
      </c>
      <c r="H866" s="13">
        <f t="shared" si="119"/>
        <v>2.5749365330742538E-4</v>
      </c>
      <c r="I866" s="13">
        <f t="shared" si="123"/>
        <v>0.17038218420204199</v>
      </c>
      <c r="J866" s="19">
        <f t="shared" si="120"/>
        <v>4.3872331068682488E-5</v>
      </c>
      <c r="K866" s="13">
        <f t="shared" si="124"/>
        <v>1.0516293399759058</v>
      </c>
      <c r="L866" s="13">
        <f t="shared" si="121"/>
        <v>5.0340713803805962E-2</v>
      </c>
      <c r="M866" s="13">
        <f t="shared" si="125"/>
        <v>2.5341874662766959E-3</v>
      </c>
      <c r="N866" s="19">
        <f t="shared" si="122"/>
        <v>6.5253718885747423E-7</v>
      </c>
    </row>
    <row r="867" spans="1:14" x14ac:dyDescent="0.2">
      <c r="A867" s="5">
        <v>865</v>
      </c>
      <c r="B867" s="2" t="str">
        <f>'Исходные данные'!A1117</f>
        <v>03.10.2012</v>
      </c>
      <c r="C867" s="2">
        <f>'Исходные данные'!B1117</f>
        <v>871.45</v>
      </c>
      <c r="D867" s="6" t="str">
        <f>'Исходные данные'!A869</f>
        <v>07.10.2013</v>
      </c>
      <c r="E867" s="2">
        <f>'Исходные данные'!B869</f>
        <v>1023.66</v>
      </c>
      <c r="F867" s="13">
        <f t="shared" si="117"/>
        <v>1.1746629181249642</v>
      </c>
      <c r="G867" s="13">
        <f t="shared" si="118"/>
        <v>8.9132586038028955E-2</v>
      </c>
      <c r="H867" s="13">
        <f t="shared" si="119"/>
        <v>2.5677497665649806E-4</v>
      </c>
      <c r="I867" s="13">
        <f t="shared" si="123"/>
        <v>0.16098122824718239</v>
      </c>
      <c r="J867" s="19">
        <f t="shared" si="120"/>
        <v>4.1335951125304645E-5</v>
      </c>
      <c r="K867" s="13">
        <f t="shared" si="124"/>
        <v>1.0417893440240253</v>
      </c>
      <c r="L867" s="13">
        <f t="shared" si="121"/>
        <v>4.0939757848946462E-2</v>
      </c>
      <c r="M867" s="13">
        <f t="shared" si="125"/>
        <v>1.6760637727303701E-3</v>
      </c>
      <c r="N867" s="19">
        <f t="shared" si="122"/>
        <v>4.3037123611764286E-7</v>
      </c>
    </row>
    <row r="868" spans="1:14" x14ac:dyDescent="0.2">
      <c r="A868" s="5">
        <v>866</v>
      </c>
      <c r="B868" s="2" t="str">
        <f>'Исходные данные'!A1118</f>
        <v>02.10.2012</v>
      </c>
      <c r="C868" s="2">
        <f>'Исходные данные'!B1118</f>
        <v>872.59</v>
      </c>
      <c r="D868" s="6" t="str">
        <f>'Исходные данные'!A870</f>
        <v>04.10.2013</v>
      </c>
      <c r="E868" s="2">
        <f>'Исходные данные'!B870</f>
        <v>1021.09</v>
      </c>
      <c r="F868" s="13">
        <f t="shared" si="117"/>
        <v>1.1701830183705979</v>
      </c>
      <c r="G868" s="13">
        <f t="shared" si="118"/>
        <v>8.8883812883430752E-2</v>
      </c>
      <c r="H868" s="13">
        <f t="shared" si="119"/>
        <v>2.5605830586521795E-4</v>
      </c>
      <c r="I868" s="13">
        <f t="shared" si="123"/>
        <v>0.15716016253417633</v>
      </c>
      <c r="J868" s="19">
        <f t="shared" si="120"/>
        <v>4.024216496800349E-5</v>
      </c>
      <c r="K868" s="13">
        <f t="shared" si="124"/>
        <v>1.0378161941489579</v>
      </c>
      <c r="L868" s="13">
        <f t="shared" si="121"/>
        <v>3.71186921359404E-2</v>
      </c>
      <c r="M868" s="13">
        <f t="shared" si="125"/>
        <v>1.3777973058827207E-3</v>
      </c>
      <c r="N868" s="19">
        <f t="shared" si="122"/>
        <v>3.5279644396999095E-7</v>
      </c>
    </row>
    <row r="869" spans="1:14" x14ac:dyDescent="0.2">
      <c r="A869" s="5">
        <v>867</v>
      </c>
      <c r="B869" s="2" t="str">
        <f>'Исходные данные'!A1119</f>
        <v>01.10.2012</v>
      </c>
      <c r="C869" s="2">
        <f>'Исходные данные'!B1119</f>
        <v>870.33</v>
      </c>
      <c r="D869" s="6" t="str">
        <f>'Исходные данные'!A871</f>
        <v>03.10.2013</v>
      </c>
      <c r="E869" s="2">
        <f>'Исходные данные'!B871</f>
        <v>1020.01</v>
      </c>
      <c r="F869" s="13">
        <f t="shared" si="117"/>
        <v>1.1719807429365872</v>
      </c>
      <c r="G869" s="13">
        <f t="shared" si="118"/>
        <v>8.8635734066169744E-2</v>
      </c>
      <c r="H869" s="13">
        <f t="shared" si="119"/>
        <v>2.5534363533513834E-4</v>
      </c>
      <c r="I869" s="13">
        <f t="shared" si="123"/>
        <v>0.15869526007835294</v>
      </c>
      <c r="J869" s="19">
        <f t="shared" si="120"/>
        <v>4.052182461886189E-5</v>
      </c>
      <c r="K869" s="13">
        <f t="shared" si="124"/>
        <v>1.0394105666854871</v>
      </c>
      <c r="L869" s="13">
        <f t="shared" si="121"/>
        <v>3.8653789680116984E-2</v>
      </c>
      <c r="M869" s="13">
        <f t="shared" si="125"/>
        <v>1.4941154566347151E-3</v>
      </c>
      <c r="N869" s="19">
        <f t="shared" si="122"/>
        <v>3.8151287230752841E-7</v>
      </c>
    </row>
    <row r="870" spans="1:14" x14ac:dyDescent="0.2">
      <c r="A870" s="5">
        <v>868</v>
      </c>
      <c r="B870" s="2" t="str">
        <f>'Исходные данные'!A1120</f>
        <v>28.09.2012</v>
      </c>
      <c r="C870" s="2">
        <f>'Исходные данные'!B1120</f>
        <v>863.74</v>
      </c>
      <c r="D870" s="6" t="str">
        <f>'Исходные данные'!A872</f>
        <v>02.10.2013</v>
      </c>
      <c r="E870" s="2">
        <f>'Исходные данные'!B872</f>
        <v>1020.37</v>
      </c>
      <c r="F870" s="13">
        <f t="shared" si="117"/>
        <v>1.1813392919165489</v>
      </c>
      <c r="G870" s="13">
        <f t="shared" si="118"/>
        <v>8.8388347648318447E-2</v>
      </c>
      <c r="H870" s="13">
        <f t="shared" si="119"/>
        <v>2.5463095948343806E-4</v>
      </c>
      <c r="I870" s="13">
        <f t="shared" si="123"/>
        <v>0.16664878800942137</v>
      </c>
      <c r="J870" s="19">
        <f t="shared" si="120"/>
        <v>4.2433940787591031E-5</v>
      </c>
      <c r="K870" s="13">
        <f t="shared" si="124"/>
        <v>1.0477105108247076</v>
      </c>
      <c r="L870" s="13">
        <f t="shared" si="121"/>
        <v>4.6607317611185278E-2</v>
      </c>
      <c r="M870" s="13">
        <f t="shared" si="125"/>
        <v>2.1722420549098974E-3</v>
      </c>
      <c r="N870" s="19">
        <f t="shared" si="122"/>
        <v>5.531200786719823E-7</v>
      </c>
    </row>
    <row r="871" spans="1:14" x14ac:dyDescent="0.2">
      <c r="A871" s="5">
        <v>869</v>
      </c>
      <c r="B871" s="2" t="str">
        <f>'Исходные данные'!A1121</f>
        <v>27.09.2012</v>
      </c>
      <c r="C871" s="2">
        <f>'Исходные данные'!B1121</f>
        <v>854.99</v>
      </c>
      <c r="D871" s="6" t="str">
        <f>'Исходные данные'!A873</f>
        <v>01.10.2013</v>
      </c>
      <c r="E871" s="2">
        <f>'Исходные данные'!B873</f>
        <v>1022.28</v>
      </c>
      <c r="F871" s="13">
        <f t="shared" si="117"/>
        <v>1.1956631071708441</v>
      </c>
      <c r="G871" s="13">
        <f t="shared" si="118"/>
        <v>8.8141651697358228E-2</v>
      </c>
      <c r="H871" s="13">
        <f t="shared" si="119"/>
        <v>2.5392027274287791E-4</v>
      </c>
      <c r="I871" s="13">
        <f t="shared" si="123"/>
        <v>0.17870093288081962</v>
      </c>
      <c r="J871" s="19">
        <f t="shared" si="120"/>
        <v>4.5375789616504437E-5</v>
      </c>
      <c r="K871" s="13">
        <f t="shared" si="124"/>
        <v>1.0604140684729846</v>
      </c>
      <c r="L871" s="13">
        <f t="shared" si="121"/>
        <v>5.8659462482583691E-2</v>
      </c>
      <c r="M871" s="13">
        <f t="shared" si="125"/>
        <v>3.4409325387456387E-3</v>
      </c>
      <c r="N871" s="19">
        <f t="shared" si="122"/>
        <v>8.7372252872813586E-7</v>
      </c>
    </row>
    <row r="872" spans="1:14" x14ac:dyDescent="0.2">
      <c r="A872" s="5">
        <v>870</v>
      </c>
      <c r="B872" s="2" t="str">
        <f>'Исходные данные'!A1122</f>
        <v>26.09.2012</v>
      </c>
      <c r="C872" s="2">
        <f>'Исходные данные'!B1122</f>
        <v>856.99</v>
      </c>
      <c r="D872" s="6" t="str">
        <f>'Исходные данные'!A874</f>
        <v>30.09.2013</v>
      </c>
      <c r="E872" s="2">
        <f>'Исходные данные'!B874</f>
        <v>1021.26</v>
      </c>
      <c r="F872" s="13">
        <f t="shared" si="117"/>
        <v>1.191682516715481</v>
      </c>
      <c r="G872" s="13">
        <f t="shared" si="118"/>
        <v>8.7895644286164157E-2</v>
      </c>
      <c r="H872" s="13">
        <f t="shared" si="119"/>
        <v>2.5321156956175701E-4</v>
      </c>
      <c r="I872" s="13">
        <f t="shared" si="123"/>
        <v>0.17536618812967097</v>
      </c>
      <c r="J872" s="19">
        <f t="shared" si="120"/>
        <v>4.4404747744376349E-5</v>
      </c>
      <c r="K872" s="13">
        <f t="shared" si="124"/>
        <v>1.0568837478547592</v>
      </c>
      <c r="L872" s="13">
        <f t="shared" si="121"/>
        <v>5.5324717731434866E-2</v>
      </c>
      <c r="M872" s="13">
        <f t="shared" si="125"/>
        <v>3.0608243920629387E-3</v>
      </c>
      <c r="N872" s="19">
        <f t="shared" si="122"/>
        <v>7.750361484671674E-7</v>
      </c>
    </row>
    <row r="873" spans="1:14" x14ac:dyDescent="0.2">
      <c r="A873" s="5">
        <v>871</v>
      </c>
      <c r="B873" s="2" t="str">
        <f>'Исходные данные'!A1123</f>
        <v>25.09.2012</v>
      </c>
      <c r="C873" s="2">
        <f>'Исходные данные'!B1123</f>
        <v>871.4</v>
      </c>
      <c r="D873" s="6" t="str">
        <f>'Исходные данные'!A875</f>
        <v>27.09.2013</v>
      </c>
      <c r="E873" s="2">
        <f>'Исходные данные'!B875</f>
        <v>1024.53</v>
      </c>
      <c r="F873" s="13">
        <f t="shared" si="117"/>
        <v>1.1757287124168005</v>
      </c>
      <c r="G873" s="13">
        <f t="shared" si="118"/>
        <v>8.7650323492990012E-2</v>
      </c>
      <c r="H873" s="13">
        <f t="shared" si="119"/>
        <v>2.5250484440386955E-4</v>
      </c>
      <c r="I873" s="13">
        <f t="shared" si="123"/>
        <v>0.16188813614375319</v>
      </c>
      <c r="J873" s="19">
        <f t="shared" si="120"/>
        <v>4.0877538627810853E-5</v>
      </c>
      <c r="K873" s="13">
        <f t="shared" si="124"/>
        <v>1.0427345795626843</v>
      </c>
      <c r="L873" s="13">
        <f t="shared" si="121"/>
        <v>4.1846665745517098E-2</v>
      </c>
      <c r="M873" s="13">
        <f t="shared" si="125"/>
        <v>1.7511434340170306E-3</v>
      </c>
      <c r="N873" s="19">
        <f t="shared" si="122"/>
        <v>4.421722003353281E-7</v>
      </c>
    </row>
    <row r="874" spans="1:14" x14ac:dyDescent="0.2">
      <c r="A874" s="5">
        <v>872</v>
      </c>
      <c r="B874" s="2" t="str">
        <f>'Исходные данные'!A1124</f>
        <v>24.09.2012</v>
      </c>
      <c r="C874" s="2">
        <f>'Исходные данные'!B1124</f>
        <v>870.01</v>
      </c>
      <c r="D874" s="6" t="str">
        <f>'Исходные данные'!A876</f>
        <v>26.09.2013</v>
      </c>
      <c r="E874" s="2">
        <f>'Исходные данные'!B876</f>
        <v>1027.26</v>
      </c>
      <c r="F874" s="13">
        <f t="shared" si="117"/>
        <v>1.1807450489074838</v>
      </c>
      <c r="G874" s="13">
        <f t="shared" si="118"/>
        <v>8.7405687401453269E-2</v>
      </c>
      <c r="H874" s="13">
        <f t="shared" si="119"/>
        <v>2.5180009174846152E-4</v>
      </c>
      <c r="I874" s="13">
        <f t="shared" si="123"/>
        <v>0.16614563660933682</v>
      </c>
      <c r="J874" s="19">
        <f t="shared" si="120"/>
        <v>4.1835486541837555E-5</v>
      </c>
      <c r="K874" s="13">
        <f t="shared" si="124"/>
        <v>1.0471834864119569</v>
      </c>
      <c r="L874" s="13">
        <f t="shared" si="121"/>
        <v>4.6104166211100736E-2</v>
      </c>
      <c r="M874" s="13">
        <f t="shared" si="125"/>
        <v>2.1255941420207989E-3</v>
      </c>
      <c r="N874" s="19">
        <f t="shared" si="122"/>
        <v>5.3522479998082957E-7</v>
      </c>
    </row>
    <row r="875" spans="1:14" x14ac:dyDescent="0.2">
      <c r="A875" s="5">
        <v>873</v>
      </c>
      <c r="B875" s="2" t="str">
        <f>'Исходные данные'!A1125</f>
        <v>21.09.2012</v>
      </c>
      <c r="C875" s="2">
        <f>'Исходные данные'!B1125</f>
        <v>878.54</v>
      </c>
      <c r="D875" s="6" t="str">
        <f>'Исходные данные'!A877</f>
        <v>25.09.2013</v>
      </c>
      <c r="E875" s="2">
        <f>'Исходные данные'!B877</f>
        <v>1025.22</v>
      </c>
      <c r="F875" s="13">
        <f t="shared" si="117"/>
        <v>1.1669588180390194</v>
      </c>
      <c r="G875" s="13">
        <f t="shared" si="118"/>
        <v>8.7161734100520152E-2</v>
      </c>
      <c r="H875" s="13">
        <f t="shared" si="119"/>
        <v>2.5109730609018779E-4</v>
      </c>
      <c r="I875" s="13">
        <f t="shared" si="123"/>
        <v>0.15440106394055644</v>
      </c>
      <c r="J875" s="19">
        <f t="shared" si="120"/>
        <v>3.8769691212932561E-5</v>
      </c>
      <c r="K875" s="13">
        <f t="shared" si="124"/>
        <v>1.0349567035694824</v>
      </c>
      <c r="L875" s="13">
        <f t="shared" si="121"/>
        <v>3.4359593542320363E-2</v>
      </c>
      <c r="M875" s="13">
        <f t="shared" si="125"/>
        <v>1.1805816683934604E-3</v>
      </c>
      <c r="N875" s="19">
        <f t="shared" si="122"/>
        <v>2.9644087655305733E-7</v>
      </c>
    </row>
    <row r="876" spans="1:14" x14ac:dyDescent="0.2">
      <c r="A876" s="5">
        <v>874</v>
      </c>
      <c r="B876" s="2" t="str">
        <f>'Исходные данные'!A1126</f>
        <v>20.09.2012</v>
      </c>
      <c r="C876" s="2">
        <f>'Исходные данные'!B1126</f>
        <v>873.81</v>
      </c>
      <c r="D876" s="6" t="str">
        <f>'Исходные данные'!A878</f>
        <v>24.09.2013</v>
      </c>
      <c r="E876" s="2">
        <f>'Исходные данные'!B878</f>
        <v>1025</v>
      </c>
      <c r="F876" s="13">
        <f t="shared" si="117"/>
        <v>1.1730238839106901</v>
      </c>
      <c r="G876" s="13">
        <f t="shared" si="118"/>
        <v>8.6918461684490522E-2</v>
      </c>
      <c r="H876" s="13">
        <f t="shared" si="119"/>
        <v>2.5039648193906841E-4</v>
      </c>
      <c r="I876" s="13">
        <f t="shared" si="123"/>
        <v>0.15958493085423578</v>
      </c>
      <c r="J876" s="19">
        <f t="shared" si="120"/>
        <v>3.9959505256390134E-5</v>
      </c>
      <c r="K876" s="13">
        <f t="shared" si="124"/>
        <v>1.0403357113668821</v>
      </c>
      <c r="L876" s="13">
        <f t="shared" si="121"/>
        <v>3.9543460455999699E-2</v>
      </c>
      <c r="M876" s="13">
        <f t="shared" si="125"/>
        <v>1.5636852648352087E-3</v>
      </c>
      <c r="N876" s="19">
        <f t="shared" si="122"/>
        <v>3.9154128917469672E-7</v>
      </c>
    </row>
    <row r="877" spans="1:14" x14ac:dyDescent="0.2">
      <c r="A877" s="5">
        <v>875</v>
      </c>
      <c r="B877" s="2" t="str">
        <f>'Исходные данные'!A1127</f>
        <v>19.09.2012</v>
      </c>
      <c r="C877" s="2">
        <f>'Исходные данные'!B1127</f>
        <v>878.93</v>
      </c>
      <c r="D877" s="6" t="str">
        <f>'Исходные данные'!A879</f>
        <v>23.09.2013</v>
      </c>
      <c r="E877" s="2">
        <f>'Исходные данные'!B879</f>
        <v>1025.99</v>
      </c>
      <c r="F877" s="13">
        <f t="shared" si="117"/>
        <v>1.1673170787207172</v>
      </c>
      <c r="G877" s="13">
        <f t="shared" si="118"/>
        <v>8.6675868252983373E-2</v>
      </c>
      <c r="H877" s="13">
        <f t="shared" si="119"/>
        <v>2.496976138204469E-4</v>
      </c>
      <c r="I877" s="13">
        <f t="shared" si="123"/>
        <v>0.15470802053039931</v>
      </c>
      <c r="J877" s="19">
        <f t="shared" si="120"/>
        <v>3.863022356532542E-5</v>
      </c>
      <c r="K877" s="13">
        <f t="shared" si="124"/>
        <v>1.0352744391128599</v>
      </c>
      <c r="L877" s="13">
        <f t="shared" si="121"/>
        <v>3.4666550132163347E-2</v>
      </c>
      <c r="M877" s="13">
        <f t="shared" si="125"/>
        <v>1.2017696980657917E-3</v>
      </c>
      <c r="N877" s="19">
        <f t="shared" si="122"/>
        <v>3.0007902596874712E-7</v>
      </c>
    </row>
    <row r="878" spans="1:14" x14ac:dyDescent="0.2">
      <c r="A878" s="5">
        <v>876</v>
      </c>
      <c r="B878" s="2" t="str">
        <f>'Исходные данные'!A1128</f>
        <v>18.09.2012</v>
      </c>
      <c r="C878" s="2">
        <f>'Исходные данные'!B1128</f>
        <v>889</v>
      </c>
      <c r="D878" s="6" t="str">
        <f>'Исходные данные'!A880</f>
        <v>20.09.2013</v>
      </c>
      <c r="E878" s="2">
        <f>'Исходные данные'!B880</f>
        <v>1029.17</v>
      </c>
      <c r="F878" s="13">
        <f t="shared" si="117"/>
        <v>1.1576715410573679</v>
      </c>
      <c r="G878" s="13">
        <f t="shared" si="118"/>
        <v>8.6433951910921514E-2</v>
      </c>
      <c r="H878" s="13">
        <f t="shared" si="119"/>
        <v>2.490006962749461E-4</v>
      </c>
      <c r="I878" s="13">
        <f t="shared" si="123"/>
        <v>0.1464106956153701</v>
      </c>
      <c r="J878" s="19">
        <f t="shared" si="120"/>
        <v>3.6456365150326349E-5</v>
      </c>
      <c r="K878" s="13">
        <f t="shared" si="124"/>
        <v>1.0267199694007321</v>
      </c>
      <c r="L878" s="13">
        <f t="shared" si="121"/>
        <v>2.6369225217134147E-2</v>
      </c>
      <c r="M878" s="13">
        <f t="shared" si="125"/>
        <v>6.9533603855194122E-4</v>
      </c>
      <c r="N878" s="19">
        <f t="shared" si="122"/>
        <v>1.7313915774449613E-7</v>
      </c>
    </row>
    <row r="879" spans="1:14" x14ac:dyDescent="0.2">
      <c r="A879" s="5">
        <v>877</v>
      </c>
      <c r="B879" s="2" t="str">
        <f>'Исходные данные'!A1129</f>
        <v>17.09.2012</v>
      </c>
      <c r="C879" s="2">
        <f>'Исходные данные'!B1129</f>
        <v>895.37</v>
      </c>
      <c r="D879" s="6" t="str">
        <f>'Исходные данные'!A881</f>
        <v>19.09.2013</v>
      </c>
      <c r="E879" s="2">
        <f>'Исходные данные'!B881</f>
        <v>1031.51</v>
      </c>
      <c r="F879" s="13">
        <f t="shared" si="117"/>
        <v>1.1520488736499994</v>
      </c>
      <c r="G879" s="13">
        <f t="shared" si="118"/>
        <v>8.6192710768517131E-2</v>
      </c>
      <c r="H879" s="13">
        <f t="shared" si="119"/>
        <v>2.4830572385842669E-4</v>
      </c>
      <c r="I879" s="13">
        <f t="shared" si="123"/>
        <v>0.14154198641718507</v>
      </c>
      <c r="J879" s="19">
        <f t="shared" si="120"/>
        <v>3.5145685393678739E-5</v>
      </c>
      <c r="K879" s="13">
        <f t="shared" si="124"/>
        <v>1.0217333175709986</v>
      </c>
      <c r="L879" s="13">
        <f t="shared" si="121"/>
        <v>2.1500516018948961E-2</v>
      </c>
      <c r="M879" s="13">
        <f t="shared" si="125"/>
        <v>4.6227218908107909E-4</v>
      </c>
      <c r="N879" s="19">
        <f t="shared" si="122"/>
        <v>1.1478483052939683E-7</v>
      </c>
    </row>
    <row r="880" spans="1:14" x14ac:dyDescent="0.2">
      <c r="A880" s="5">
        <v>878</v>
      </c>
      <c r="B880" s="2" t="str">
        <f>'Исходные данные'!A1130</f>
        <v>14.09.2012</v>
      </c>
      <c r="C880" s="2">
        <f>'Исходные данные'!B1130</f>
        <v>891.56</v>
      </c>
      <c r="D880" s="6" t="str">
        <f>'Исходные данные'!A882</f>
        <v>18.09.2013</v>
      </c>
      <c r="E880" s="2">
        <f>'Исходные данные'!B882</f>
        <v>1026.1500000000001</v>
      </c>
      <c r="F880" s="13">
        <f t="shared" si="117"/>
        <v>1.1509601148548614</v>
      </c>
      <c r="G880" s="13">
        <f t="shared" si="118"/>
        <v>8.5952142941256901E-2</v>
      </c>
      <c r="H880" s="13">
        <f t="shared" si="119"/>
        <v>2.4761269114194416E-4</v>
      </c>
      <c r="I880" s="13">
        <f t="shared" si="123"/>
        <v>0.14059647653712473</v>
      </c>
      <c r="J880" s="19">
        <f t="shared" si="120"/>
        <v>3.4813471920432664E-5</v>
      </c>
      <c r="K880" s="13">
        <f t="shared" si="124"/>
        <v>1.0207677151896808</v>
      </c>
      <c r="L880" s="13">
        <f t="shared" si="121"/>
        <v>2.0555006138888651E-2</v>
      </c>
      <c r="M880" s="13">
        <f t="shared" si="125"/>
        <v>4.2250827736974841E-4</v>
      </c>
      <c r="N880" s="19">
        <f t="shared" si="122"/>
        <v>1.0461841158927039E-7</v>
      </c>
    </row>
    <row r="881" spans="1:14" x14ac:dyDescent="0.2">
      <c r="A881" s="5">
        <v>879</v>
      </c>
      <c r="B881" s="2" t="str">
        <f>'Исходные данные'!A1131</f>
        <v>13.09.2012</v>
      </c>
      <c r="C881" s="2">
        <f>'Исходные данные'!B1131</f>
        <v>875.27</v>
      </c>
      <c r="D881" s="6" t="str">
        <f>'Исходные данные'!A883</f>
        <v>17.09.2013</v>
      </c>
      <c r="E881" s="2">
        <f>'Исходные данные'!B883</f>
        <v>1023.91</v>
      </c>
      <c r="F881" s="13">
        <f t="shared" si="117"/>
        <v>1.1698218835330811</v>
      </c>
      <c r="G881" s="13">
        <f t="shared" si="118"/>
        <v>8.5712246549887183E-2</v>
      </c>
      <c r="H881" s="13">
        <f t="shared" si="119"/>
        <v>2.4692159271170615E-4</v>
      </c>
      <c r="I881" s="13">
        <f t="shared" si="123"/>
        <v>0.15685150092403172</v>
      </c>
      <c r="J881" s="19">
        <f t="shared" si="120"/>
        <v>3.8730022427383562E-5</v>
      </c>
      <c r="K881" s="13">
        <f t="shared" si="124"/>
        <v>1.0374959095637584</v>
      </c>
      <c r="L881" s="13">
        <f t="shared" si="121"/>
        <v>3.6810030525795727E-2</v>
      </c>
      <c r="M881" s="13">
        <f t="shared" si="125"/>
        <v>1.3549783473100101E-3</v>
      </c>
      <c r="N881" s="19">
        <f t="shared" si="122"/>
        <v>3.3457341160766302E-7</v>
      </c>
    </row>
    <row r="882" spans="1:14" x14ac:dyDescent="0.2">
      <c r="A882" s="5">
        <v>880</v>
      </c>
      <c r="B882" s="2" t="str">
        <f>'Исходные данные'!A1132</f>
        <v>12.09.2012</v>
      </c>
      <c r="C882" s="2">
        <f>'Исходные данные'!B1132</f>
        <v>878.37</v>
      </c>
      <c r="D882" s="6" t="str">
        <f>'Исходные данные'!A884</f>
        <v>16.09.2013</v>
      </c>
      <c r="E882" s="2">
        <f>'Исходные данные'!B884</f>
        <v>1021.35</v>
      </c>
      <c r="F882" s="13">
        <f t="shared" si="117"/>
        <v>1.1627787834283958</v>
      </c>
      <c r="G882" s="13">
        <f t="shared" si="118"/>
        <v>8.5473019720399543E-2</v>
      </c>
      <c r="H882" s="13">
        <f t="shared" si="119"/>
        <v>2.4623242316903083E-4</v>
      </c>
      <c r="I882" s="13">
        <f t="shared" si="123"/>
        <v>0.15081264343051082</v>
      </c>
      <c r="J882" s="19">
        <f t="shared" si="120"/>
        <v>3.71349626364217E-5</v>
      </c>
      <c r="K882" s="13">
        <f t="shared" si="124"/>
        <v>1.0312494991895653</v>
      </c>
      <c r="L882" s="13">
        <f t="shared" si="121"/>
        <v>3.0771173032274869E-2</v>
      </c>
      <c r="M882" s="13">
        <f t="shared" si="125"/>
        <v>9.4686508978219759E-4</v>
      </c>
      <c r="N882" s="19">
        <f t="shared" si="122"/>
        <v>2.3314888547123246E-7</v>
      </c>
    </row>
    <row r="883" spans="1:14" x14ac:dyDescent="0.2">
      <c r="A883" s="5">
        <v>881</v>
      </c>
      <c r="B883" s="2" t="str">
        <f>'Исходные данные'!A1133</f>
        <v>11.09.2012</v>
      </c>
      <c r="C883" s="2">
        <f>'Исходные данные'!B1133</f>
        <v>873.52</v>
      </c>
      <c r="D883" s="6" t="str">
        <f>'Исходные данные'!A885</f>
        <v>13.09.2013</v>
      </c>
      <c r="E883" s="2">
        <f>'Исходные данные'!B885</f>
        <v>1018.44</v>
      </c>
      <c r="F883" s="13">
        <f t="shared" si="117"/>
        <v>1.1659034710138292</v>
      </c>
      <c r="G883" s="13">
        <f t="shared" si="118"/>
        <v>8.5234460584015834E-2</v>
      </c>
      <c r="H883" s="13">
        <f t="shared" si="119"/>
        <v>2.4554517713030387E-4</v>
      </c>
      <c r="I883" s="13">
        <f t="shared" si="123"/>
        <v>0.15349629806377507</v>
      </c>
      <c r="J883" s="19">
        <f t="shared" si="120"/>
        <v>3.7690275696915567E-5</v>
      </c>
      <c r="K883" s="13">
        <f t="shared" si="124"/>
        <v>1.0340207335408673</v>
      </c>
      <c r="L883" s="13">
        <f t="shared" si="121"/>
        <v>3.3454827665539026E-2</v>
      </c>
      <c r="M883" s="13">
        <f t="shared" si="125"/>
        <v>1.1192254941309126E-3</v>
      </c>
      <c r="N883" s="19">
        <f t="shared" si="122"/>
        <v>2.7482042220512678E-7</v>
      </c>
    </row>
    <row r="884" spans="1:14" x14ac:dyDescent="0.2">
      <c r="A884" s="5">
        <v>882</v>
      </c>
      <c r="B884" s="2" t="str">
        <f>'Исходные данные'!A1134</f>
        <v>10.09.2012</v>
      </c>
      <c r="C884" s="2">
        <f>'Исходные данные'!B1134</f>
        <v>872.62</v>
      </c>
      <c r="D884" s="6" t="str">
        <f>'Исходные данные'!A886</f>
        <v>12.09.2013</v>
      </c>
      <c r="E884" s="2">
        <f>'Исходные данные'!B886</f>
        <v>1018.62</v>
      </c>
      <c r="F884" s="13">
        <f t="shared" si="117"/>
        <v>1.1673122321285325</v>
      </c>
      <c r="G884" s="13">
        <f t="shared" si="118"/>
        <v>8.4996567277173848E-2</v>
      </c>
      <c r="H884" s="13">
        <f t="shared" si="119"/>
        <v>2.4485984922693725E-4</v>
      </c>
      <c r="I884" s="13">
        <f t="shared" si="123"/>
        <v>0.15470386861457938</v>
      </c>
      <c r="J884" s="19">
        <f t="shared" si="120"/>
        <v>3.7880765943789815E-5</v>
      </c>
      <c r="K884" s="13">
        <f t="shared" si="124"/>
        <v>1.0352701407494613</v>
      </c>
      <c r="L884" s="13">
        <f t="shared" si="121"/>
        <v>3.4662398216343364E-2</v>
      </c>
      <c r="M884" s="13">
        <f t="shared" si="125"/>
        <v>1.2014818501083608E-3</v>
      </c>
      <c r="N884" s="19">
        <f t="shared" si="122"/>
        <v>2.9419466466643482E-7</v>
      </c>
    </row>
    <row r="885" spans="1:14" x14ac:dyDescent="0.2">
      <c r="A885" s="5">
        <v>883</v>
      </c>
      <c r="B885" s="2" t="str">
        <f>'Исходные данные'!A1135</f>
        <v>07.09.2012</v>
      </c>
      <c r="C885" s="2">
        <f>'Исходные данные'!B1135</f>
        <v>874.74</v>
      </c>
      <c r="D885" s="6" t="str">
        <f>'Исходные данные'!A887</f>
        <v>11.09.2013</v>
      </c>
      <c r="E885" s="2">
        <f>'Исходные данные'!B887</f>
        <v>1018.71</v>
      </c>
      <c r="F885" s="13">
        <f t="shared" si="117"/>
        <v>1.1645860484258179</v>
      </c>
      <c r="G885" s="13">
        <f t="shared" si="118"/>
        <v>8.4759337941512705E-2</v>
      </c>
      <c r="H885" s="13">
        <f t="shared" si="119"/>
        <v>2.4417643410532691E-4</v>
      </c>
      <c r="I885" s="13">
        <f t="shared" si="123"/>
        <v>0.15236570063576257</v>
      </c>
      <c r="J885" s="19">
        <f t="shared" si="120"/>
        <v>3.7204113461200245E-5</v>
      </c>
      <c r="K885" s="13">
        <f t="shared" si="124"/>
        <v>1.0328523329788086</v>
      </c>
      <c r="L885" s="13">
        <f t="shared" si="121"/>
        <v>3.2324230237526515E-2</v>
      </c>
      <c r="M885" s="13">
        <f t="shared" si="125"/>
        <v>1.0448558604486207E-3</v>
      </c>
      <c r="N885" s="19">
        <f t="shared" si="122"/>
        <v>2.551291781583973E-7</v>
      </c>
    </row>
    <row r="886" spans="1:14" x14ac:dyDescent="0.2">
      <c r="A886" s="5">
        <v>884</v>
      </c>
      <c r="B886" s="2" t="str">
        <f>'Исходные данные'!A1136</f>
        <v>06.09.2012</v>
      </c>
      <c r="C886" s="2">
        <f>'Исходные данные'!B1136</f>
        <v>868.39</v>
      </c>
      <c r="D886" s="6" t="str">
        <f>'Исходные данные'!A888</f>
        <v>10.09.2013</v>
      </c>
      <c r="E886" s="2">
        <f>'Исходные данные'!B888</f>
        <v>1018.05</v>
      </c>
      <c r="F886" s="13">
        <f t="shared" si="117"/>
        <v>1.1723419201050218</v>
      </c>
      <c r="G886" s="13">
        <f t="shared" si="118"/>
        <v>8.4522770723858207E-2</v>
      </c>
      <c r="H886" s="13">
        <f t="shared" si="119"/>
        <v>2.4349492642681064E-4</v>
      </c>
      <c r="I886" s="13">
        <f t="shared" si="123"/>
        <v>0.15900338931072036</v>
      </c>
      <c r="J886" s="19">
        <f t="shared" si="120"/>
        <v>3.8716518581827382E-5</v>
      </c>
      <c r="K886" s="13">
        <f t="shared" si="124"/>
        <v>1.0397308888132857</v>
      </c>
      <c r="L886" s="13">
        <f t="shared" si="121"/>
        <v>3.8961918912484267E-2</v>
      </c>
      <c r="M886" s="13">
        <f t="shared" si="125"/>
        <v>1.5180311253429959E-3</v>
      </c>
      <c r="N886" s="19">
        <f t="shared" si="122"/>
        <v>3.6963287717900137E-7</v>
      </c>
    </row>
    <row r="887" spans="1:14" x14ac:dyDescent="0.2">
      <c r="A887" s="5">
        <v>885</v>
      </c>
      <c r="B887" s="2" t="str">
        <f>'Исходные данные'!A1137</f>
        <v>05.09.2012</v>
      </c>
      <c r="C887" s="2">
        <f>'Исходные данные'!B1137</f>
        <v>860.31</v>
      </c>
      <c r="D887" s="6" t="str">
        <f>'Исходные данные'!A889</f>
        <v>09.09.2013</v>
      </c>
      <c r="E887" s="2">
        <f>'Исходные данные'!B889</f>
        <v>1016.76</v>
      </c>
      <c r="F887" s="13">
        <f t="shared" si="117"/>
        <v>1.1818530529692786</v>
      </c>
      <c r="G887" s="13">
        <f t="shared" si="118"/>
        <v>8.4286863776208545E-2</v>
      </c>
      <c r="H887" s="13">
        <f t="shared" si="119"/>
        <v>2.4281532086762713E-4</v>
      </c>
      <c r="I887" s="13">
        <f t="shared" si="123"/>
        <v>0.16708359058648248</v>
      </c>
      <c r="J887" s="19">
        <f t="shared" si="120"/>
        <v>4.0570455659971986E-5</v>
      </c>
      <c r="K887" s="13">
        <f t="shared" si="124"/>
        <v>1.0481661571057383</v>
      </c>
      <c r="L887" s="13">
        <f t="shared" si="121"/>
        <v>4.7042120188246425E-2</v>
      </c>
      <c r="M887" s="13">
        <f t="shared" si="125"/>
        <v>2.2129610718054178E-3</v>
      </c>
      <c r="N887" s="19">
        <f t="shared" si="122"/>
        <v>5.3734085271800059E-7</v>
      </c>
    </row>
    <row r="888" spans="1:14" x14ac:dyDescent="0.2">
      <c r="A888" s="5">
        <v>886</v>
      </c>
      <c r="B888" s="2" t="str">
        <f>'Исходные данные'!A1138</f>
        <v>04.09.2012</v>
      </c>
      <c r="C888" s="2">
        <f>'Исходные данные'!B1138</f>
        <v>862.01</v>
      </c>
      <c r="D888" s="6" t="str">
        <f>'Исходные данные'!A890</f>
        <v>06.09.2013</v>
      </c>
      <c r="E888" s="2">
        <f>'Исходные данные'!B890</f>
        <v>1013.54</v>
      </c>
      <c r="F888" s="13">
        <f t="shared" si="117"/>
        <v>1.1757868238187492</v>
      </c>
      <c r="G888" s="13">
        <f t="shared" si="118"/>
        <v>8.4051615255719581E-2</v>
      </c>
      <c r="H888" s="13">
        <f t="shared" si="119"/>
        <v>2.4213761211887326E-4</v>
      </c>
      <c r="I888" s="13">
        <f t="shared" si="123"/>
        <v>0.16193756078166438</v>
      </c>
      <c r="J888" s="19">
        <f t="shared" si="120"/>
        <v>3.9211174280027111E-5</v>
      </c>
      <c r="K888" s="13">
        <f t="shared" si="124"/>
        <v>1.042786117615331</v>
      </c>
      <c r="L888" s="13">
        <f t="shared" si="121"/>
        <v>4.18960903834283E-2</v>
      </c>
      <c r="M888" s="13">
        <f t="shared" si="125"/>
        <v>1.7552823894163897E-3</v>
      </c>
      <c r="N888" s="19">
        <f t="shared" si="122"/>
        <v>4.2501988636759482E-7</v>
      </c>
    </row>
    <row r="889" spans="1:14" x14ac:dyDescent="0.2">
      <c r="A889" s="5">
        <v>887</v>
      </c>
      <c r="B889" s="2" t="str">
        <f>'Исходные данные'!A1139</f>
        <v>03.09.2012</v>
      </c>
      <c r="C889" s="2">
        <f>'Исходные данные'!B1139</f>
        <v>862.05</v>
      </c>
      <c r="D889" s="6" t="str">
        <f>'Исходные данные'!A891</f>
        <v>05.09.2013</v>
      </c>
      <c r="E889" s="2">
        <f>'Исходные данные'!B891</f>
        <v>1007.02</v>
      </c>
      <c r="F889" s="13">
        <f t="shared" si="117"/>
        <v>1.1681688997157937</v>
      </c>
      <c r="G889" s="13">
        <f t="shared" si="118"/>
        <v>8.3817023324690959E-2</v>
      </c>
      <c r="H889" s="13">
        <f t="shared" si="119"/>
        <v>2.4146179488646427E-4</v>
      </c>
      <c r="I889" s="13">
        <f t="shared" si="123"/>
        <v>0.15543747987266324</v>
      </c>
      <c r="J889" s="19">
        <f t="shared" si="120"/>
        <v>3.7532212882681927E-5</v>
      </c>
      <c r="K889" s="13">
        <f t="shared" si="124"/>
        <v>1.0360299052316875</v>
      </c>
      <c r="L889" s="13">
        <f t="shared" si="121"/>
        <v>3.5396009474427191E-2</v>
      </c>
      <c r="M889" s="13">
        <f t="shared" si="125"/>
        <v>1.2528774867137365E-3</v>
      </c>
      <c r="N889" s="19">
        <f t="shared" si="122"/>
        <v>3.0252204671474111E-7</v>
      </c>
    </row>
    <row r="890" spans="1:14" x14ac:dyDescent="0.2">
      <c r="A890" s="5">
        <v>888</v>
      </c>
      <c r="B890" s="2" t="str">
        <f>'Исходные данные'!A1140</f>
        <v>31.08.2012</v>
      </c>
      <c r="C890" s="2">
        <f>'Исходные данные'!B1140</f>
        <v>858.26</v>
      </c>
      <c r="D890" s="6" t="str">
        <f>'Исходные данные'!A892</f>
        <v>04.09.2013</v>
      </c>
      <c r="E890" s="2">
        <f>'Исходные данные'!B892</f>
        <v>1000.72</v>
      </c>
      <c r="F890" s="13">
        <f t="shared" si="117"/>
        <v>1.165986996947312</v>
      </c>
      <c r="G890" s="13">
        <f t="shared" si="118"/>
        <v>8.3583086150551072E-2</v>
      </c>
      <c r="H890" s="13">
        <f t="shared" si="119"/>
        <v>2.407878638910904E-4</v>
      </c>
      <c r="I890" s="13">
        <f t="shared" si="123"/>
        <v>0.15356793601990221</v>
      </c>
      <c r="J890" s="19">
        <f t="shared" si="120"/>
        <v>3.6977295276395892E-5</v>
      </c>
      <c r="K890" s="13">
        <f t="shared" si="124"/>
        <v>1.0340948113261701</v>
      </c>
      <c r="L890" s="13">
        <f t="shared" si="121"/>
        <v>3.3526465621666106E-2</v>
      </c>
      <c r="M890" s="13">
        <f t="shared" si="125"/>
        <v>1.1240238970807565E-3</v>
      </c>
      <c r="N890" s="19">
        <f t="shared" si="122"/>
        <v>2.706513131406142E-7</v>
      </c>
    </row>
    <row r="891" spans="1:14" x14ac:dyDescent="0.2">
      <c r="A891" s="5">
        <v>889</v>
      </c>
      <c r="B891" s="2" t="str">
        <f>'Исходные данные'!A1141</f>
        <v>30.08.2012</v>
      </c>
      <c r="C891" s="2">
        <f>'Исходные данные'!B1141</f>
        <v>856.81</v>
      </c>
      <c r="D891" s="6" t="str">
        <f>'Исходные данные'!A893</f>
        <v>03.09.2013</v>
      </c>
      <c r="E891" s="2">
        <f>'Исходные данные'!B893</f>
        <v>1001.3</v>
      </c>
      <c r="F891" s="13">
        <f t="shared" si="117"/>
        <v>1.1686371540948401</v>
      </c>
      <c r="G891" s="13">
        <f t="shared" si="118"/>
        <v>8.334980190584336E-2</v>
      </c>
      <c r="H891" s="13">
        <f t="shared" si="119"/>
        <v>2.4011581386817739E-4</v>
      </c>
      <c r="I891" s="13">
        <f t="shared" si="123"/>
        <v>0.15583824431312684</v>
      </c>
      <c r="J891" s="19">
        <f t="shared" si="120"/>
        <v>3.7419226865034322E-5</v>
      </c>
      <c r="K891" s="13">
        <f t="shared" si="124"/>
        <v>1.0364451923875653</v>
      </c>
      <c r="L891" s="13">
        <f t="shared" si="121"/>
        <v>3.5796773914890875E-2</v>
      </c>
      <c r="M891" s="13">
        <f t="shared" si="125"/>
        <v>1.2814090227138088E-3</v>
      </c>
      <c r="N891" s="19">
        <f t="shared" si="122"/>
        <v>3.0768657038695199E-7</v>
      </c>
    </row>
    <row r="892" spans="1:14" x14ac:dyDescent="0.2">
      <c r="A892" s="5">
        <v>890</v>
      </c>
      <c r="B892" s="2" t="str">
        <f>'Исходные данные'!A1142</f>
        <v>29.08.2012</v>
      </c>
      <c r="C892" s="2">
        <f>'Исходные данные'!B1142</f>
        <v>861.16</v>
      </c>
      <c r="D892" s="6" t="str">
        <f>'Исходные данные'!A894</f>
        <v>02.09.2013</v>
      </c>
      <c r="E892" s="2">
        <f>'Исходные данные'!B894</f>
        <v>1000.75</v>
      </c>
      <c r="F892" s="13">
        <f t="shared" si="117"/>
        <v>1.1620953132983418</v>
      </c>
      <c r="G892" s="13">
        <f t="shared" si="118"/>
        <v>8.3117168768211666E-2</v>
      </c>
      <c r="H892" s="13">
        <f t="shared" si="119"/>
        <v>2.394456395678444E-4</v>
      </c>
      <c r="I892" s="13">
        <f t="shared" si="123"/>
        <v>0.15022468027955488</v>
      </c>
      <c r="J892" s="19">
        <f t="shared" si="120"/>
        <v>3.5970644648412962E-5</v>
      </c>
      <c r="K892" s="13">
        <f t="shared" si="124"/>
        <v>1.0306433407014899</v>
      </c>
      <c r="L892" s="13">
        <f t="shared" si="121"/>
        <v>3.0183209881318958E-2</v>
      </c>
      <c r="M892" s="13">
        <f t="shared" si="125"/>
        <v>9.1102615873974791E-4</v>
      </c>
      <c r="N892" s="19">
        <f t="shared" si="122"/>
        <v>2.1814124124247548E-7</v>
      </c>
    </row>
    <row r="893" spans="1:14" x14ac:dyDescent="0.2">
      <c r="A893" s="5">
        <v>891</v>
      </c>
      <c r="B893" s="2" t="str">
        <f>'Исходные данные'!A1143</f>
        <v>28.08.2012</v>
      </c>
      <c r="C893" s="2">
        <f>'Исходные данные'!B1143</f>
        <v>862.09</v>
      </c>
      <c r="D893" s="6" t="str">
        <f>'Исходные данные'!A895</f>
        <v>30.08.2013</v>
      </c>
      <c r="E893" s="2">
        <f>'Исходные данные'!B895</f>
        <v>995.05</v>
      </c>
      <c r="F893" s="13">
        <f t="shared" si="117"/>
        <v>1.1542298367919821</v>
      </c>
      <c r="G893" s="13">
        <f t="shared" si="118"/>
        <v>8.2885184920386157E-2</v>
      </c>
      <c r="H893" s="13">
        <f t="shared" si="119"/>
        <v>2.3877733575486331E-4</v>
      </c>
      <c r="I893" s="13">
        <f t="shared" si="123"/>
        <v>0.14343331358613332</v>
      </c>
      <c r="J893" s="19">
        <f t="shared" si="120"/>
        <v>3.4248624476588754E-5</v>
      </c>
      <c r="K893" s="13">
        <f t="shared" si="124"/>
        <v>1.0236675781371307</v>
      </c>
      <c r="L893" s="13">
        <f t="shared" si="121"/>
        <v>2.3391843187897277E-2</v>
      </c>
      <c r="M893" s="13">
        <f t="shared" si="125"/>
        <v>5.4717832772717423E-4</v>
      </c>
      <c r="N893" s="19">
        <f t="shared" si="122"/>
        <v>1.306537832774961E-7</v>
      </c>
    </row>
    <row r="894" spans="1:14" x14ac:dyDescent="0.2">
      <c r="A894" s="5">
        <v>892</v>
      </c>
      <c r="B894" s="2" t="str">
        <f>'Исходные данные'!A1144</f>
        <v>27.08.2012</v>
      </c>
      <c r="C894" s="2">
        <f>'Исходные данные'!B1144</f>
        <v>855.4</v>
      </c>
      <c r="D894" s="6" t="str">
        <f>'Исходные данные'!A896</f>
        <v>29.08.2013</v>
      </c>
      <c r="E894" s="2">
        <f>'Исходные данные'!B896</f>
        <v>1001.16</v>
      </c>
      <c r="F894" s="13">
        <f t="shared" si="117"/>
        <v>1.1703998129530044</v>
      </c>
      <c r="G894" s="13">
        <f t="shared" si="118"/>
        <v>8.2653848550169093E-2</v>
      </c>
      <c r="H894" s="13">
        <f t="shared" si="119"/>
        <v>2.3811089720861782E-4</v>
      </c>
      <c r="I894" s="13">
        <f t="shared" si="123"/>
        <v>0.15734541090917523</v>
      </c>
      <c r="J894" s="19">
        <f t="shared" si="120"/>
        <v>3.7465656963242353E-5</v>
      </c>
      <c r="K894" s="13">
        <f t="shared" si="124"/>
        <v>1.0380084657209196</v>
      </c>
      <c r="L894" s="13">
        <f t="shared" si="121"/>
        <v>3.730394051093916E-2</v>
      </c>
      <c r="M894" s="13">
        <f t="shared" si="125"/>
        <v>1.3915839776436846E-3</v>
      </c>
      <c r="N894" s="19">
        <f t="shared" si="122"/>
        <v>3.3135130945787488E-7</v>
      </c>
    </row>
    <row r="895" spans="1:14" x14ac:dyDescent="0.2">
      <c r="A895" s="5">
        <v>893</v>
      </c>
      <c r="B895" s="2" t="str">
        <f>'Исходные данные'!A1145</f>
        <v>24.08.2012</v>
      </c>
      <c r="C895" s="2">
        <f>'Исходные данные'!B1145</f>
        <v>854.93</v>
      </c>
      <c r="D895" s="6" t="str">
        <f>'Исходные данные'!A897</f>
        <v>28.08.2013</v>
      </c>
      <c r="E895" s="2">
        <f>'Исходные данные'!B897</f>
        <v>996.26</v>
      </c>
      <c r="F895" s="13">
        <f t="shared" si="117"/>
        <v>1.1653117799118058</v>
      </c>
      <c r="G895" s="13">
        <f t="shared" si="118"/>
        <v>8.2423157850420578E-2</v>
      </c>
      <c r="H895" s="13">
        <f t="shared" si="119"/>
        <v>2.3744631872306234E-4</v>
      </c>
      <c r="I895" s="13">
        <f t="shared" si="123"/>
        <v>0.15298867345511299</v>
      </c>
      <c r="J895" s="19">
        <f t="shared" si="120"/>
        <v>3.6326597318241267E-5</v>
      </c>
      <c r="K895" s="13">
        <f t="shared" si="124"/>
        <v>1.033495972372765</v>
      </c>
      <c r="L895" s="13">
        <f t="shared" si="121"/>
        <v>3.2947203056877018E-2</v>
      </c>
      <c r="M895" s="13">
        <f t="shared" si="125"/>
        <v>1.0855181892710836E-3</v>
      </c>
      <c r="N895" s="19">
        <f t="shared" si="122"/>
        <v>2.5775229794934321E-7</v>
      </c>
    </row>
    <row r="896" spans="1:14" x14ac:dyDescent="0.2">
      <c r="A896" s="5">
        <v>894</v>
      </c>
      <c r="B896" s="2" t="str">
        <f>'Исходные данные'!A1146</f>
        <v>23.08.2012</v>
      </c>
      <c r="C896" s="2">
        <f>'Исходные данные'!B1146</f>
        <v>858.82</v>
      </c>
      <c r="D896" s="6" t="str">
        <f>'Исходные данные'!A898</f>
        <v>27.08.2013</v>
      </c>
      <c r="E896" s="2">
        <f>'Исходные данные'!B898</f>
        <v>1000.78</v>
      </c>
      <c r="F896" s="13">
        <f t="shared" si="117"/>
        <v>1.1652965697119302</v>
      </c>
      <c r="G896" s="13">
        <f t="shared" si="118"/>
        <v>8.2193111019044543E-2</v>
      </c>
      <c r="H896" s="13">
        <f t="shared" si="119"/>
        <v>2.3678359510668169E-4</v>
      </c>
      <c r="I896" s="13">
        <f t="shared" si="123"/>
        <v>0.15297562089750222</v>
      </c>
      <c r="J896" s="19">
        <f t="shared" si="120"/>
        <v>3.62221174797874E-5</v>
      </c>
      <c r="K896" s="13">
        <f t="shared" si="124"/>
        <v>1.0334824826950826</v>
      </c>
      <c r="L896" s="13">
        <f t="shared" si="121"/>
        <v>3.2934150499266117E-2</v>
      </c>
      <c r="M896" s="13">
        <f t="shared" si="125"/>
        <v>1.084658269108308E-3</v>
      </c>
      <c r="N896" s="19">
        <f t="shared" si="122"/>
        <v>2.5682928442165581E-7</v>
      </c>
    </row>
    <row r="897" spans="1:14" x14ac:dyDescent="0.2">
      <c r="A897" s="5">
        <v>895</v>
      </c>
      <c r="B897" s="2" t="str">
        <f>'Исходные данные'!A1147</f>
        <v>22.08.2012</v>
      </c>
      <c r="C897" s="2">
        <f>'Исходные данные'!B1147</f>
        <v>854.9</v>
      </c>
      <c r="D897" s="6" t="str">
        <f>'Исходные данные'!A899</f>
        <v>26.08.2013</v>
      </c>
      <c r="E897" s="2">
        <f>'Исходные данные'!B899</f>
        <v>1003.35</v>
      </c>
      <c r="F897" s="13">
        <f t="shared" si="117"/>
        <v>1.1736460404725699</v>
      </c>
      <c r="G897" s="13">
        <f t="shared" si="118"/>
        <v>8.1963706258974853E-2</v>
      </c>
      <c r="H897" s="13">
        <f t="shared" si="119"/>
        <v>2.3612272118245098E-4</v>
      </c>
      <c r="I897" s="13">
        <f t="shared" si="123"/>
        <v>0.16011517720033877</v>
      </c>
      <c r="J897" s="19">
        <f t="shared" si="120"/>
        <v>3.7806831343154321E-5</v>
      </c>
      <c r="K897" s="13">
        <f t="shared" si="124"/>
        <v>1.0408874918534201</v>
      </c>
      <c r="L897" s="13">
        <f t="shared" si="121"/>
        <v>4.0073706802102822E-2</v>
      </c>
      <c r="M897" s="13">
        <f t="shared" si="125"/>
        <v>1.6059019768608987E-3</v>
      </c>
      <c r="N897" s="19">
        <f t="shared" si="122"/>
        <v>3.791899447286728E-7</v>
      </c>
    </row>
    <row r="898" spans="1:14" x14ac:dyDescent="0.2">
      <c r="A898" s="5">
        <v>896</v>
      </c>
      <c r="B898" s="2" t="str">
        <f>'Исходные данные'!A1148</f>
        <v>21.08.2012</v>
      </c>
      <c r="C898" s="2">
        <f>'Исходные данные'!B1148</f>
        <v>857.78</v>
      </c>
      <c r="D898" s="6" t="str">
        <f>'Исходные данные'!A900</f>
        <v>23.08.2013</v>
      </c>
      <c r="E898" s="2">
        <f>'Исходные данные'!B900</f>
        <v>1003.99</v>
      </c>
      <c r="F898" s="13">
        <f t="shared" ref="F898:F961" si="126">E898/C898</f>
        <v>1.170451630954324</v>
      </c>
      <c r="G898" s="13">
        <f t="shared" ref="G898:G961" si="127">1/POWER(2,A898/248)</f>
        <v>8.1734941778160763E-2</v>
      </c>
      <c r="H898" s="13">
        <f t="shared" ref="H898:H961" si="128">G898/SUM(G$2:G$1242)</f>
        <v>2.3546369178779376E-4</v>
      </c>
      <c r="I898" s="13">
        <f t="shared" si="123"/>
        <v>0.15738968368988748</v>
      </c>
      <c r="J898" s="19">
        <f t="shared" ref="J898:J961" si="129">H898*I898</f>
        <v>3.7059555970934017E-5</v>
      </c>
      <c r="K898" s="13">
        <f t="shared" si="124"/>
        <v>1.0380544222594044</v>
      </c>
      <c r="L898" s="13">
        <f t="shared" ref="L898:L961" si="130">LN(K898)</f>
        <v>3.7348213291651437E-2</v>
      </c>
      <c r="M898" s="13">
        <f t="shared" si="125"/>
        <v>1.3948890360786859E-3</v>
      </c>
      <c r="N898" s="19">
        <f t="shared" ref="N898:N961" si="131">M898*H898</f>
        <v>3.2844572206940445E-7</v>
      </c>
    </row>
    <row r="899" spans="1:14" x14ac:dyDescent="0.2">
      <c r="A899" s="5">
        <v>897</v>
      </c>
      <c r="B899" s="2" t="str">
        <f>'Исходные данные'!A1149</f>
        <v>20.08.2012</v>
      </c>
      <c r="C899" s="2">
        <f>'Исходные данные'!B1149</f>
        <v>851.39</v>
      </c>
      <c r="D899" s="6" t="str">
        <f>'Исходные данные'!A901</f>
        <v>22.08.2013</v>
      </c>
      <c r="E899" s="2">
        <f>'Исходные данные'!B901</f>
        <v>1001.09</v>
      </c>
      <c r="F899" s="13">
        <f t="shared" si="126"/>
        <v>1.1758301131091509</v>
      </c>
      <c r="G899" s="13">
        <f t="shared" si="127"/>
        <v>8.1506815789553419E-2</v>
      </c>
      <c r="H899" s="13">
        <f t="shared" si="128"/>
        <v>2.3480650177454317E-4</v>
      </c>
      <c r="I899" s="13">
        <f t="shared" ref="I899:I962" si="132">LN(F899)</f>
        <v>0.16197437739896864</v>
      </c>
      <c r="J899" s="19">
        <f t="shared" si="129"/>
        <v>3.8032636934161457E-5</v>
      </c>
      <c r="K899" s="13">
        <f t="shared" ref="K899:K962" si="133">F899/GEOMEAN(F$2:F$1242)</f>
        <v>1.0428245101794913</v>
      </c>
      <c r="L899" s="13">
        <f t="shared" si="130"/>
        <v>4.1932907000732558E-2</v>
      </c>
      <c r="M899" s="13">
        <f t="shared" ref="M899:M962" si="134">POWER(L899-AVERAGE(L$2:L$1242),2)</f>
        <v>1.7583686895320822E-3</v>
      </c>
      <c r="N899" s="19">
        <f t="shared" si="131"/>
        <v>4.12876400818916E-7</v>
      </c>
    </row>
    <row r="900" spans="1:14" x14ac:dyDescent="0.2">
      <c r="A900" s="5">
        <v>898</v>
      </c>
      <c r="B900" s="2" t="str">
        <f>'Исходные данные'!A1150</f>
        <v>17.08.2012</v>
      </c>
      <c r="C900" s="2">
        <f>'Исходные данные'!B1150</f>
        <v>855.59</v>
      </c>
      <c r="D900" s="6" t="str">
        <f>'Исходные данные'!A902</f>
        <v>21.08.2013</v>
      </c>
      <c r="E900" s="2">
        <f>'Исходные данные'!B902</f>
        <v>999.72</v>
      </c>
      <c r="F900" s="13">
        <f t="shared" si="126"/>
        <v>1.1684568543344358</v>
      </c>
      <c r="G900" s="13">
        <f t="shared" si="127"/>
        <v>8.127932651109164E-2</v>
      </c>
      <c r="H900" s="13">
        <f t="shared" si="128"/>
        <v>2.3415114600890092E-4</v>
      </c>
      <c r="I900" s="13">
        <f t="shared" si="132"/>
        <v>0.15568395033940413</v>
      </c>
      <c r="J900" s="19">
        <f t="shared" si="129"/>
        <v>3.6453575387164297E-5</v>
      </c>
      <c r="K900" s="13">
        <f t="shared" si="133"/>
        <v>1.0362852874767852</v>
      </c>
      <c r="L900" s="13">
        <f t="shared" si="130"/>
        <v>3.5642479941168051E-2</v>
      </c>
      <c r="M900" s="13">
        <f t="shared" si="134"/>
        <v>1.2703863763565638E-3</v>
      </c>
      <c r="N900" s="19">
        <f t="shared" si="131"/>
        <v>2.9746242589798434E-7</v>
      </c>
    </row>
    <row r="901" spans="1:14" x14ac:dyDescent="0.2">
      <c r="A901" s="5">
        <v>899</v>
      </c>
      <c r="B901" s="2" t="str">
        <f>'Исходные данные'!A1151</f>
        <v>16.08.2012</v>
      </c>
      <c r="C901" s="2">
        <f>'Исходные данные'!B1151</f>
        <v>854.88</v>
      </c>
      <c r="D901" s="6" t="str">
        <f>'Исходные данные'!A903</f>
        <v>20.08.2013</v>
      </c>
      <c r="E901" s="2">
        <f>'Исходные данные'!B903</f>
        <v>998.4</v>
      </c>
      <c r="F901" s="13">
        <f t="shared" si="126"/>
        <v>1.167883211678832</v>
      </c>
      <c r="G901" s="13">
        <f t="shared" si="127"/>
        <v>8.1052472165688103E-2</v>
      </c>
      <c r="H901" s="13">
        <f t="shared" si="128"/>
        <v>2.3349761937139748E-4</v>
      </c>
      <c r="I901" s="13">
        <f t="shared" si="132"/>
        <v>0.15519288940570192</v>
      </c>
      <c r="J901" s="19">
        <f t="shared" si="129"/>
        <v>3.623717021959997E-5</v>
      </c>
      <c r="K901" s="13">
        <f t="shared" si="133"/>
        <v>1.0357765331808382</v>
      </c>
      <c r="L901" s="13">
        <f t="shared" si="130"/>
        <v>3.5151419007465816E-2</v>
      </c>
      <c r="M901" s="13">
        <f t="shared" si="134"/>
        <v>1.2356222582384261E-3</v>
      </c>
      <c r="N901" s="19">
        <f t="shared" si="131"/>
        <v>2.8851485574098264E-7</v>
      </c>
    </row>
    <row r="902" spans="1:14" x14ac:dyDescent="0.2">
      <c r="A902" s="5">
        <v>900</v>
      </c>
      <c r="B902" s="2" t="str">
        <f>'Исходные данные'!A1152</f>
        <v>15.08.2012</v>
      </c>
      <c r="C902" s="2">
        <f>'Исходные данные'!B1152</f>
        <v>853.06</v>
      </c>
      <c r="D902" s="6" t="str">
        <f>'Исходные данные'!A904</f>
        <v>19.08.2013</v>
      </c>
      <c r="E902" s="2">
        <f>'Исходные данные'!B904</f>
        <v>1001.2</v>
      </c>
      <c r="F902" s="13">
        <f t="shared" si="126"/>
        <v>1.1736571870677328</v>
      </c>
      <c r="G902" s="13">
        <f t="shared" si="127"/>
        <v>8.0826250981215389E-2</v>
      </c>
      <c r="H902" s="13">
        <f t="shared" si="128"/>
        <v>2.3284591675685196E-4</v>
      </c>
      <c r="I902" s="13">
        <f t="shared" si="132"/>
        <v>0.16012467456312698</v>
      </c>
      <c r="J902" s="19">
        <f t="shared" si="129"/>
        <v>3.7284376644043879E-5</v>
      </c>
      <c r="K902" s="13">
        <f t="shared" si="133"/>
        <v>1.040897377586496</v>
      </c>
      <c r="L902" s="13">
        <f t="shared" si="130"/>
        <v>4.0083204164890994E-2</v>
      </c>
      <c r="M902" s="13">
        <f t="shared" si="134"/>
        <v>1.6066632561243313E-3</v>
      </c>
      <c r="N902" s="19">
        <f t="shared" si="131"/>
        <v>3.7410497879181879E-7</v>
      </c>
    </row>
    <row r="903" spans="1:14" x14ac:dyDescent="0.2">
      <c r="A903" s="5">
        <v>901</v>
      </c>
      <c r="B903" s="2" t="str">
        <f>'Исходные данные'!A1153</f>
        <v>14.08.2012</v>
      </c>
      <c r="C903" s="2">
        <f>'Исходные данные'!B1153</f>
        <v>858.57</v>
      </c>
      <c r="D903" s="6" t="str">
        <f>'Исходные данные'!A905</f>
        <v>16.08.2013</v>
      </c>
      <c r="E903" s="2">
        <f>'Исходные данные'!B905</f>
        <v>1001.31</v>
      </c>
      <c r="F903" s="13">
        <f t="shared" si="126"/>
        <v>1.1662531884412453</v>
      </c>
      <c r="G903" s="13">
        <f t="shared" si="127"/>
        <v>8.0600661190492057E-2</v>
      </c>
      <c r="H903" s="13">
        <f t="shared" si="128"/>
        <v>2.3219603307433195E-4</v>
      </c>
      <c r="I903" s="13">
        <f t="shared" si="132"/>
        <v>0.15379620710172032</v>
      </c>
      <c r="J903" s="19">
        <f t="shared" si="129"/>
        <v>3.5710869190897861E-5</v>
      </c>
      <c r="K903" s="13">
        <f t="shared" si="133"/>
        <v>1.0343308922116485</v>
      </c>
      <c r="L903" s="13">
        <f t="shared" si="130"/>
        <v>3.3754736703484306E-2</v>
      </c>
      <c r="M903" s="13">
        <f t="shared" si="134"/>
        <v>1.1393822499215478E-3</v>
      </c>
      <c r="N903" s="19">
        <f t="shared" si="131"/>
        <v>2.6456003858709046E-7</v>
      </c>
    </row>
    <row r="904" spans="1:14" x14ac:dyDescent="0.2">
      <c r="A904" s="5">
        <v>902</v>
      </c>
      <c r="B904" s="2" t="str">
        <f>'Исходные данные'!A1154</f>
        <v>13.08.2012</v>
      </c>
      <c r="C904" s="2">
        <f>'Исходные данные'!B1154</f>
        <v>858.77</v>
      </c>
      <c r="D904" s="6" t="str">
        <f>'Исходные данные'!A906</f>
        <v>15.08.2013</v>
      </c>
      <c r="E904" s="2">
        <f>'Исходные данные'!B906</f>
        <v>1004.58</v>
      </c>
      <c r="F904" s="13">
        <f t="shared" si="126"/>
        <v>1.1697893498841367</v>
      </c>
      <c r="G904" s="13">
        <f t="shared" si="127"/>
        <v>8.0375701031269231E-2</v>
      </c>
      <c r="H904" s="13">
        <f t="shared" si="128"/>
        <v>2.315479632471148E-4</v>
      </c>
      <c r="I904" s="13">
        <f t="shared" si="132"/>
        <v>0.15682368976593689</v>
      </c>
      <c r="J904" s="19">
        <f t="shared" si="129"/>
        <v>3.6312205954200086E-5</v>
      </c>
      <c r="K904" s="13">
        <f t="shared" si="133"/>
        <v>1.0374670560022221</v>
      </c>
      <c r="L904" s="13">
        <f t="shared" si="130"/>
        <v>3.6782219367700916E-2</v>
      </c>
      <c r="M904" s="13">
        <f t="shared" si="134"/>
        <v>1.3529316616136694E-3</v>
      </c>
      <c r="N904" s="19">
        <f t="shared" si="131"/>
        <v>3.1326857065917989E-7</v>
      </c>
    </row>
    <row r="905" spans="1:14" x14ac:dyDescent="0.2">
      <c r="A905" s="5">
        <v>903</v>
      </c>
      <c r="B905" s="2" t="str">
        <f>'Исходные данные'!A1155</f>
        <v>10.08.2012</v>
      </c>
      <c r="C905" s="2">
        <f>'Исходные данные'!B1155</f>
        <v>854.87</v>
      </c>
      <c r="D905" s="6" t="str">
        <f>'Исходные данные'!A907</f>
        <v>14.08.2013</v>
      </c>
      <c r="E905" s="2">
        <f>'Исходные данные'!B907</f>
        <v>1006.41</v>
      </c>
      <c r="F905" s="13">
        <f t="shared" si="126"/>
        <v>1.1772667189163264</v>
      </c>
      <c r="G905" s="13">
        <f t="shared" si="127"/>
        <v>8.0151368746216256E-2</v>
      </c>
      <c r="H905" s="13">
        <f t="shared" si="128"/>
        <v>2.3090170221264645E-4</v>
      </c>
      <c r="I905" s="13">
        <f t="shared" si="132"/>
        <v>0.16319541171095503</v>
      </c>
      <c r="J905" s="19">
        <f t="shared" si="129"/>
        <v>3.7682098357353176E-5</v>
      </c>
      <c r="K905" s="13">
        <f t="shared" si="133"/>
        <v>1.0440986123907601</v>
      </c>
      <c r="L905" s="13">
        <f t="shared" si="130"/>
        <v>4.3153941312718914E-2</v>
      </c>
      <c r="M905" s="13">
        <f t="shared" si="134"/>
        <v>1.8622626508215847E-3</v>
      </c>
      <c r="N905" s="19">
        <f t="shared" si="131"/>
        <v>4.2999961604173913E-7</v>
      </c>
    </row>
    <row r="906" spans="1:14" x14ac:dyDescent="0.2">
      <c r="A906" s="5">
        <v>904</v>
      </c>
      <c r="B906" s="2" t="str">
        <f>'Исходные данные'!A1156</f>
        <v>09.08.2012</v>
      </c>
      <c r="C906" s="2">
        <f>'Исходные данные'!B1156</f>
        <v>858.5</v>
      </c>
      <c r="D906" s="6" t="str">
        <f>'Исходные данные'!A908</f>
        <v>13.08.2013</v>
      </c>
      <c r="E906" s="2">
        <f>'Исходные данные'!B908</f>
        <v>1004.6</v>
      </c>
      <c r="F906" s="13">
        <f t="shared" si="126"/>
        <v>1.1701805474665115</v>
      </c>
      <c r="G906" s="13">
        <f t="shared" si="127"/>
        <v>7.9927662582907427E-2</v>
      </c>
      <c r="H906" s="13">
        <f t="shared" si="128"/>
        <v>2.3025724492250306E-4</v>
      </c>
      <c r="I906" s="13">
        <f t="shared" si="132"/>
        <v>0.1571580509784142</v>
      </c>
      <c r="J906" s="19">
        <f t="shared" si="129"/>
        <v>3.6186779835679941E-5</v>
      </c>
      <c r="K906" s="13">
        <f t="shared" si="133"/>
        <v>1.0378140027445066</v>
      </c>
      <c r="L906" s="13">
        <f t="shared" si="130"/>
        <v>3.7116580580178186E-2</v>
      </c>
      <c r="M906" s="13">
        <f t="shared" si="134"/>
        <v>1.3776405539648573E-3</v>
      </c>
      <c r="N906" s="19">
        <f t="shared" si="131"/>
        <v>3.1721171844945893E-7</v>
      </c>
    </row>
    <row r="907" spans="1:14" x14ac:dyDescent="0.2">
      <c r="A907" s="5">
        <v>905</v>
      </c>
      <c r="B907" s="2" t="str">
        <f>'Исходные данные'!A1157</f>
        <v>08.08.2012</v>
      </c>
      <c r="C907" s="2">
        <f>'Исходные данные'!B1157</f>
        <v>857</v>
      </c>
      <c r="D907" s="6" t="str">
        <f>'Исходные данные'!A909</f>
        <v>12.08.2013</v>
      </c>
      <c r="E907" s="2">
        <f>'Исходные данные'!B909</f>
        <v>999.8</v>
      </c>
      <c r="F907" s="13">
        <f t="shared" si="126"/>
        <v>1.1666277712952158</v>
      </c>
      <c r="G907" s="13">
        <f t="shared" si="127"/>
        <v>7.9704580793808127E-2</v>
      </c>
      <c r="H907" s="13">
        <f t="shared" si="128"/>
        <v>2.2961458634235122E-4</v>
      </c>
      <c r="I907" s="13">
        <f t="shared" si="132"/>
        <v>0.15411734038169012</v>
      </c>
      <c r="J907" s="19">
        <f t="shared" si="129"/>
        <v>3.5387589359925119E-5</v>
      </c>
      <c r="K907" s="13">
        <f t="shared" si="133"/>
        <v>1.0346631036228535</v>
      </c>
      <c r="L907" s="13">
        <f t="shared" si="130"/>
        <v>3.4075869983454E-2</v>
      </c>
      <c r="M907" s="13">
        <f t="shared" si="134"/>
        <v>1.1611649151292585E-3</v>
      </c>
      <c r="N907" s="19">
        <f t="shared" si="131"/>
        <v>2.6662040166265607E-7</v>
      </c>
    </row>
    <row r="908" spans="1:14" x14ac:dyDescent="0.2">
      <c r="A908" s="5">
        <v>906</v>
      </c>
      <c r="B908" s="2" t="str">
        <f>'Исходные данные'!A1158</f>
        <v>07.08.2012</v>
      </c>
      <c r="C908" s="2">
        <f>'Исходные данные'!B1158</f>
        <v>856.8</v>
      </c>
      <c r="D908" s="6" t="str">
        <f>'Исходные данные'!A910</f>
        <v>09.08.2013</v>
      </c>
      <c r="E908" s="2">
        <f>'Исходные данные'!B910</f>
        <v>996.91</v>
      </c>
      <c r="F908" s="13">
        <f t="shared" si="126"/>
        <v>1.1635270774976658</v>
      </c>
      <c r="G908" s="13">
        <f t="shared" si="127"/>
        <v>7.9482121636261144E-2</v>
      </c>
      <c r="H908" s="13">
        <f t="shared" si="128"/>
        <v>2.2897372145190835E-4</v>
      </c>
      <c r="I908" s="13">
        <f t="shared" si="132"/>
        <v>0.15145597594120708</v>
      </c>
      <c r="J908" s="19">
        <f t="shared" si="129"/>
        <v>3.467943844738888E-5</v>
      </c>
      <c r="K908" s="13">
        <f t="shared" si="133"/>
        <v>1.0319131489698836</v>
      </c>
      <c r="L908" s="13">
        <f t="shared" si="130"/>
        <v>3.1414505542970948E-2</v>
      </c>
      <c r="M908" s="13">
        <f t="shared" si="134"/>
        <v>9.868711585093498E-4</v>
      </c>
      <c r="N908" s="19">
        <f t="shared" si="131"/>
        <v>2.2596756175744195E-7</v>
      </c>
    </row>
    <row r="909" spans="1:14" x14ac:dyDescent="0.2">
      <c r="A909" s="5">
        <v>907</v>
      </c>
      <c r="B909" s="2" t="str">
        <f>'Исходные данные'!A1159</f>
        <v>06.08.2012</v>
      </c>
      <c r="C909" s="2">
        <f>'Исходные данные'!B1159</f>
        <v>857.61</v>
      </c>
      <c r="D909" s="6" t="str">
        <f>'Исходные данные'!A911</f>
        <v>08.08.2013</v>
      </c>
      <c r="E909" s="2">
        <f>'Исходные данные'!B911</f>
        <v>994.8</v>
      </c>
      <c r="F909" s="13">
        <f t="shared" si="126"/>
        <v>1.159967817539441</v>
      </c>
      <c r="G909" s="13">
        <f t="shared" si="127"/>
        <v>7.9260283372473164E-2</v>
      </c>
      <c r="H909" s="13">
        <f t="shared" si="128"/>
        <v>2.2833464524490393E-4</v>
      </c>
      <c r="I909" s="13">
        <f t="shared" si="132"/>
        <v>0.14839226123293336</v>
      </c>
      <c r="J909" s="19">
        <f t="shared" si="129"/>
        <v>3.3883094325710953E-5</v>
      </c>
      <c r="K909" s="13">
        <f t="shared" si="133"/>
        <v>1.0287564994835707</v>
      </c>
      <c r="L909" s="13">
        <f t="shared" si="130"/>
        <v>2.8350790834697267E-2</v>
      </c>
      <c r="M909" s="13">
        <f t="shared" si="134"/>
        <v>8.0376734095275219E-4</v>
      </c>
      <c r="N909" s="19">
        <f t="shared" si="131"/>
        <v>1.8352793065588642E-7</v>
      </c>
    </row>
    <row r="910" spans="1:14" x14ac:dyDescent="0.2">
      <c r="A910" s="5">
        <v>908</v>
      </c>
      <c r="B910" s="2" t="str">
        <f>'Исходные данные'!A1160</f>
        <v>03.08.2012</v>
      </c>
      <c r="C910" s="2">
        <f>'Исходные данные'!B1160</f>
        <v>852.14</v>
      </c>
      <c r="D910" s="6" t="str">
        <f>'Исходные данные'!A912</f>
        <v>07.08.2013</v>
      </c>
      <c r="E910" s="2">
        <f>'Исходные данные'!B912</f>
        <v>994.48</v>
      </c>
      <c r="F910" s="13">
        <f t="shared" si="126"/>
        <v>1.1670382800948202</v>
      </c>
      <c r="G910" s="13">
        <f t="shared" si="127"/>
        <v>7.9039064269501039E-2</v>
      </c>
      <c r="H910" s="13">
        <f t="shared" si="128"/>
        <v>2.2769735272903994E-4</v>
      </c>
      <c r="I910" s="13">
        <f t="shared" si="132"/>
        <v>0.15446915490424712</v>
      </c>
      <c r="J910" s="19">
        <f t="shared" si="129"/>
        <v>3.5172217649989064E-5</v>
      </c>
      <c r="K910" s="13">
        <f t="shared" si="133"/>
        <v>1.035027177168087</v>
      </c>
      <c r="L910" s="13">
        <f t="shared" si="130"/>
        <v>3.4427684506011046E-2</v>
      </c>
      <c r="M910" s="13">
        <f t="shared" si="134"/>
        <v>1.1852654604454301E-3</v>
      </c>
      <c r="N910" s="19">
        <f t="shared" si="131"/>
        <v>2.6988180762459105E-7</v>
      </c>
    </row>
    <row r="911" spans="1:14" x14ac:dyDescent="0.2">
      <c r="A911" s="5">
        <v>909</v>
      </c>
      <c r="B911" s="2" t="str">
        <f>'Исходные данные'!A1161</f>
        <v>02.08.2012</v>
      </c>
      <c r="C911" s="2">
        <f>'Исходные данные'!B1161</f>
        <v>851.91</v>
      </c>
      <c r="D911" s="6" t="str">
        <f>'Исходные данные'!A913</f>
        <v>06.08.2013</v>
      </c>
      <c r="E911" s="2">
        <f>'Исходные данные'!B913</f>
        <v>996.28</v>
      </c>
      <c r="F911" s="13">
        <f t="shared" si="126"/>
        <v>1.1694662581728117</v>
      </c>
      <c r="G911" s="13">
        <f t="shared" si="127"/>
        <v>7.8818462599238429E-2</v>
      </c>
      <c r="H911" s="13">
        <f t="shared" si="128"/>
        <v>2.2706183892595228E-4</v>
      </c>
      <c r="I911" s="13">
        <f t="shared" si="132"/>
        <v>0.15654745512764706</v>
      </c>
      <c r="J911" s="19">
        <f t="shared" si="129"/>
        <v>3.5545953040461537E-5</v>
      </c>
      <c r="K911" s="13">
        <f t="shared" si="133"/>
        <v>1.0371805112438857</v>
      </c>
      <c r="L911" s="13">
        <f t="shared" si="130"/>
        <v>3.6505984729411106E-2</v>
      </c>
      <c r="M911" s="13">
        <f t="shared" si="134"/>
        <v>1.3326869210639938E-3</v>
      </c>
      <c r="N911" s="19">
        <f t="shared" si="131"/>
        <v>3.0260234300935585E-7</v>
      </c>
    </row>
    <row r="912" spans="1:14" x14ac:dyDescent="0.2">
      <c r="A912" s="5">
        <v>910</v>
      </c>
      <c r="B912" s="2" t="str">
        <f>'Исходные данные'!A1162</f>
        <v>01.08.2012</v>
      </c>
      <c r="C912" s="2">
        <f>'Исходные данные'!B1162</f>
        <v>852.94</v>
      </c>
      <c r="D912" s="6" t="str">
        <f>'Исходные данные'!A914</f>
        <v>05.08.2013</v>
      </c>
      <c r="E912" s="2">
        <f>'Исходные данные'!B914</f>
        <v>1000.32</v>
      </c>
      <c r="F912" s="13">
        <f t="shared" si="126"/>
        <v>1.172790583159425</v>
      </c>
      <c r="G912" s="13">
        <f t="shared" si="127"/>
        <v>7.8598476638402193E-2</v>
      </c>
      <c r="H912" s="13">
        <f t="shared" si="128"/>
        <v>2.2642809887117165E-4</v>
      </c>
      <c r="I912" s="13">
        <f t="shared" si="132"/>
        <v>0.15938602275190342</v>
      </c>
      <c r="J912" s="19">
        <f t="shared" si="129"/>
        <v>3.6089474118350801E-5</v>
      </c>
      <c r="K912" s="13">
        <f t="shared" si="133"/>
        <v>1.0401288007435274</v>
      </c>
      <c r="L912" s="13">
        <f t="shared" si="130"/>
        <v>3.9344552353667343E-2</v>
      </c>
      <c r="M912" s="13">
        <f t="shared" si="134"/>
        <v>1.5479937999104672E-3</v>
      </c>
      <c r="N912" s="19">
        <f t="shared" si="131"/>
        <v>3.5050929317808795E-7</v>
      </c>
    </row>
    <row r="913" spans="1:14" x14ac:dyDescent="0.2">
      <c r="A913" s="5">
        <v>911</v>
      </c>
      <c r="B913" s="2" t="str">
        <f>'Исходные данные'!A1163</f>
        <v>31.07.2012</v>
      </c>
      <c r="C913" s="2">
        <f>'Исходные данные'!B1163</f>
        <v>853.45</v>
      </c>
      <c r="D913" s="6" t="str">
        <f>'Исходные данные'!A915</f>
        <v>02.08.2013</v>
      </c>
      <c r="E913" s="2">
        <f>'Исходные данные'!B915</f>
        <v>999</v>
      </c>
      <c r="F913" s="13">
        <f t="shared" si="126"/>
        <v>1.1705430898119398</v>
      </c>
      <c r="G913" s="13">
        <f t="shared" si="127"/>
        <v>7.8379104668518954E-2</v>
      </c>
      <c r="H913" s="13">
        <f t="shared" si="128"/>
        <v>2.2579612761408475E-4</v>
      </c>
      <c r="I913" s="13">
        <f t="shared" si="132"/>
        <v>0.15746782043821159</v>
      </c>
      <c r="J913" s="19">
        <f t="shared" si="129"/>
        <v>3.5555624078778206E-5</v>
      </c>
      <c r="K913" s="13">
        <f t="shared" si="133"/>
        <v>1.0381355356254693</v>
      </c>
      <c r="L913" s="13">
        <f t="shared" si="130"/>
        <v>3.7426350039975638E-2</v>
      </c>
      <c r="M913" s="13">
        <f t="shared" si="134"/>
        <v>1.4007316773147814E-3</v>
      </c>
      <c r="N913" s="19">
        <f t="shared" si="131"/>
        <v>3.1627978856405935E-7</v>
      </c>
    </row>
    <row r="914" spans="1:14" x14ac:dyDescent="0.2">
      <c r="A914" s="5">
        <v>912</v>
      </c>
      <c r="B914" s="2" t="str">
        <f>'Исходные данные'!A1164</f>
        <v>30.07.2012</v>
      </c>
      <c r="C914" s="2">
        <f>'Исходные данные'!B1164</f>
        <v>855.31</v>
      </c>
      <c r="D914" s="6" t="str">
        <f>'Исходные данные'!A916</f>
        <v>01.08.2013</v>
      </c>
      <c r="E914" s="2">
        <f>'Исходные данные'!B916</f>
        <v>998.49</v>
      </c>
      <c r="F914" s="13">
        <f t="shared" si="126"/>
        <v>1.1674012930984088</v>
      </c>
      <c r="G914" s="13">
        <f t="shared" si="127"/>
        <v>7.8160344975911705E-2</v>
      </c>
      <c r="H914" s="13">
        <f t="shared" si="128"/>
        <v>2.2516592021789585E-4</v>
      </c>
      <c r="I914" s="13">
        <f t="shared" si="132"/>
        <v>0.15478016146075269</v>
      </c>
      <c r="J914" s="19">
        <f t="shared" si="129"/>
        <v>3.4851217486784877E-5</v>
      </c>
      <c r="K914" s="13">
        <f t="shared" si="133"/>
        <v>1.0353491274680797</v>
      </c>
      <c r="L914" s="13">
        <f t="shared" si="130"/>
        <v>3.4738691062516577E-2</v>
      </c>
      <c r="M914" s="13">
        <f t="shared" si="134"/>
        <v>1.2067766567369661E-3</v>
      </c>
      <c r="N914" s="19">
        <f t="shared" si="131"/>
        <v>2.7172497641165478E-7</v>
      </c>
    </row>
    <row r="915" spans="1:14" x14ac:dyDescent="0.2">
      <c r="A915" s="5">
        <v>913</v>
      </c>
      <c r="B915" s="2" t="str">
        <f>'Исходные данные'!A1165</f>
        <v>27.07.2012</v>
      </c>
      <c r="C915" s="2">
        <f>'Исходные данные'!B1165</f>
        <v>849.99</v>
      </c>
      <c r="D915" s="6" t="str">
        <f>'Исходные данные'!A917</f>
        <v>31.07.2013</v>
      </c>
      <c r="E915" s="2">
        <f>'Исходные данные'!B917</f>
        <v>994.87</v>
      </c>
      <c r="F915" s="13">
        <f t="shared" si="126"/>
        <v>1.1704490641066365</v>
      </c>
      <c r="G915" s="13">
        <f t="shared" si="127"/>
        <v>7.7942195851686255E-2</v>
      </c>
      <c r="H915" s="13">
        <f t="shared" si="128"/>
        <v>2.2453747175958761E-4</v>
      </c>
      <c r="I915" s="13">
        <f t="shared" si="132"/>
        <v>0.1573874906471045</v>
      </c>
      <c r="J915" s="19">
        <f t="shared" si="129"/>
        <v>3.5339389236486583E-5</v>
      </c>
      <c r="K915" s="13">
        <f t="shared" si="133"/>
        <v>1.0380521457641416</v>
      </c>
      <c r="L915" s="13">
        <f t="shared" si="130"/>
        <v>3.7346020248868558E-2</v>
      </c>
      <c r="M915" s="13">
        <f t="shared" si="134"/>
        <v>1.3947252284288972E-3</v>
      </c>
      <c r="N915" s="19">
        <f t="shared" si="131"/>
        <v>3.1316807659073788E-7</v>
      </c>
    </row>
    <row r="916" spans="1:14" x14ac:dyDescent="0.2">
      <c r="A916" s="5">
        <v>914</v>
      </c>
      <c r="B916" s="2" t="str">
        <f>'Исходные данные'!A1166</f>
        <v>26.07.2012</v>
      </c>
      <c r="C916" s="2">
        <f>'Исходные данные'!B1166</f>
        <v>843.23</v>
      </c>
      <c r="D916" s="6" t="str">
        <f>'Исходные данные'!A918</f>
        <v>30.07.2013</v>
      </c>
      <c r="E916" s="2">
        <f>'Исходные данные'!B918</f>
        <v>996.17</v>
      </c>
      <c r="F916" s="13">
        <f t="shared" si="126"/>
        <v>1.1813740023481136</v>
      </c>
      <c r="G916" s="13">
        <f t="shared" si="127"/>
        <v>7.7724655591718261E-2</v>
      </c>
      <c r="H916" s="13">
        <f t="shared" si="128"/>
        <v>2.2391077732988377E-4</v>
      </c>
      <c r="I916" s="13">
        <f t="shared" si="132"/>
        <v>0.16667816984906439</v>
      </c>
      <c r="J916" s="19">
        <f t="shared" si="129"/>
        <v>3.7321038574826402E-5</v>
      </c>
      <c r="K916" s="13">
        <f t="shared" si="133"/>
        <v>1.0477412949391738</v>
      </c>
      <c r="L916" s="13">
        <f t="shared" si="130"/>
        <v>4.6636699450828413E-2</v>
      </c>
      <c r="M916" s="13">
        <f t="shared" si="134"/>
        <v>2.1749817356668953E-3</v>
      </c>
      <c r="N916" s="19">
        <f t="shared" si="131"/>
        <v>4.870018511114743E-7</v>
      </c>
    </row>
    <row r="917" spans="1:14" x14ac:dyDescent="0.2">
      <c r="A917" s="5">
        <v>915</v>
      </c>
      <c r="B917" s="2" t="str">
        <f>'Исходные данные'!A1167</f>
        <v>25.07.2012</v>
      </c>
      <c r="C917" s="2">
        <f>'Исходные данные'!B1167</f>
        <v>841.28</v>
      </c>
      <c r="D917" s="6" t="str">
        <f>'Исходные данные'!A919</f>
        <v>29.07.2013</v>
      </c>
      <c r="E917" s="2">
        <f>'Исходные данные'!B919</f>
        <v>995.09</v>
      </c>
      <c r="F917" s="13">
        <f t="shared" si="126"/>
        <v>1.1828285469760367</v>
      </c>
      <c r="G917" s="13">
        <f t="shared" si="127"/>
        <v>7.7507722496639411E-2</v>
      </c>
      <c r="H917" s="13">
        <f t="shared" si="128"/>
        <v>2.2328583203320938E-4</v>
      </c>
      <c r="I917" s="13">
        <f t="shared" si="132"/>
        <v>0.16790864378782391</v>
      </c>
      <c r="J917" s="19">
        <f t="shared" si="129"/>
        <v>3.7491621233732036E-5</v>
      </c>
      <c r="K917" s="13">
        <f t="shared" si="133"/>
        <v>1.0490313067973811</v>
      </c>
      <c r="L917" s="13">
        <f t="shared" si="130"/>
        <v>4.7867173389587937E-2</v>
      </c>
      <c r="M917" s="13">
        <f t="shared" si="134"/>
        <v>2.2912662883088717E-3</v>
      </c>
      <c r="N917" s="19">
        <f t="shared" si="131"/>
        <v>5.1160729959468988E-7</v>
      </c>
    </row>
    <row r="918" spans="1:14" x14ac:dyDescent="0.2">
      <c r="A918" s="5">
        <v>916</v>
      </c>
      <c r="B918" s="2" t="str">
        <f>'Исходные данные'!A1168</f>
        <v>24.07.2012</v>
      </c>
      <c r="C918" s="2">
        <f>'Исходные данные'!B1168</f>
        <v>840.88</v>
      </c>
      <c r="D918" s="6" t="str">
        <f>'Исходные данные'!A920</f>
        <v>26.07.2013</v>
      </c>
      <c r="E918" s="2">
        <f>'Исходные данные'!B920</f>
        <v>994.77</v>
      </c>
      <c r="F918" s="13">
        <f t="shared" si="126"/>
        <v>1.1830106555037581</v>
      </c>
      <c r="G918" s="13">
        <f t="shared" si="127"/>
        <v>7.7291394871824556E-2</v>
      </c>
      <c r="H918" s="13">
        <f t="shared" si="128"/>
        <v>2.2266263098765358E-4</v>
      </c>
      <c r="I918" s="13">
        <f t="shared" si="132"/>
        <v>0.16806259214398453</v>
      </c>
      <c r="J918" s="19">
        <f t="shared" si="129"/>
        <v>3.7421258937384555E-5</v>
      </c>
      <c r="K918" s="13">
        <f t="shared" si="133"/>
        <v>1.0491928158743331</v>
      </c>
      <c r="L918" s="13">
        <f t="shared" si="130"/>
        <v>4.8021121745748609E-2</v>
      </c>
      <c r="M918" s="13">
        <f t="shared" si="134"/>
        <v>2.3060281337200059E-3</v>
      </c>
      <c r="N918" s="19">
        <f t="shared" si="131"/>
        <v>5.1346629138564515E-7</v>
      </c>
    </row>
    <row r="919" spans="1:14" x14ac:dyDescent="0.2">
      <c r="A919" s="5">
        <v>917</v>
      </c>
      <c r="B919" s="2" t="str">
        <f>'Исходные данные'!A1169</f>
        <v>23.07.2012</v>
      </c>
      <c r="C919" s="2">
        <f>'Исходные данные'!B1169</f>
        <v>844.2</v>
      </c>
      <c r="D919" s="6" t="str">
        <f>'Исходные данные'!A921</f>
        <v>25.07.2013</v>
      </c>
      <c r="E919" s="2">
        <f>'Исходные данные'!B921</f>
        <v>995.38</v>
      </c>
      <c r="F919" s="13">
        <f t="shared" si="126"/>
        <v>1.1790807865434731</v>
      </c>
      <c r="G919" s="13">
        <f t="shared" si="127"/>
        <v>7.7075671027378306E-2</v>
      </c>
      <c r="H919" s="13">
        <f t="shared" si="128"/>
        <v>2.2204116932493124E-4</v>
      </c>
      <c r="I919" s="13">
        <f t="shared" si="132"/>
        <v>0.16473514044904428</v>
      </c>
      <c r="J919" s="19">
        <f t="shared" si="129"/>
        <v>3.6577983214212567E-5</v>
      </c>
      <c r="K919" s="13">
        <f t="shared" si="133"/>
        <v>1.0457074793211278</v>
      </c>
      <c r="L919" s="13">
        <f t="shared" si="130"/>
        <v>4.4693670050808258E-2</v>
      </c>
      <c r="M919" s="13">
        <f t="shared" si="134"/>
        <v>1.9975241426105112E-3</v>
      </c>
      <c r="N919" s="19">
        <f t="shared" si="131"/>
        <v>4.4353259638001863E-7</v>
      </c>
    </row>
    <row r="920" spans="1:14" x14ac:dyDescent="0.2">
      <c r="A920" s="5">
        <v>918</v>
      </c>
      <c r="B920" s="2" t="str">
        <f>'Исходные данные'!A1170</f>
        <v>20.07.2012</v>
      </c>
      <c r="C920" s="2">
        <f>'Исходные данные'!B1170</f>
        <v>852.72</v>
      </c>
      <c r="D920" s="6" t="str">
        <f>'Исходные данные'!A922</f>
        <v>24.07.2013</v>
      </c>
      <c r="E920" s="2">
        <f>'Исходные данные'!B922</f>
        <v>997.22</v>
      </c>
      <c r="F920" s="13">
        <f t="shared" si="126"/>
        <v>1.1694577352472089</v>
      </c>
      <c r="G920" s="13">
        <f t="shared" si="127"/>
        <v>7.6860549278121817E-2</v>
      </c>
      <c r="H920" s="13">
        <f t="shared" si="128"/>
        <v>2.2142144219034466E-4</v>
      </c>
      <c r="I920" s="13">
        <f t="shared" si="132"/>
        <v>0.15654016722463968</v>
      </c>
      <c r="J920" s="19">
        <f t="shared" si="129"/>
        <v>3.4661349587597442E-5</v>
      </c>
      <c r="K920" s="13">
        <f t="shared" si="133"/>
        <v>1.0371729524004625</v>
      </c>
      <c r="L920" s="13">
        <f t="shared" si="130"/>
        <v>3.6498696826403547E-2</v>
      </c>
      <c r="M920" s="13">
        <f t="shared" si="134"/>
        <v>1.3321548700257174E-3</v>
      </c>
      <c r="N920" s="19">
        <f t="shared" si="131"/>
        <v>2.9496765254198547E-7</v>
      </c>
    </row>
    <row r="921" spans="1:14" x14ac:dyDescent="0.2">
      <c r="A921" s="5">
        <v>919</v>
      </c>
      <c r="B921" s="2" t="str">
        <f>'Исходные данные'!A1171</f>
        <v>19.07.2012</v>
      </c>
      <c r="C921" s="2">
        <f>'Исходные данные'!B1171</f>
        <v>858.84</v>
      </c>
      <c r="D921" s="6" t="str">
        <f>'Исходные данные'!A923</f>
        <v>23.07.2013</v>
      </c>
      <c r="E921" s="2">
        <f>'Исходные данные'!B923</f>
        <v>1000.63</v>
      </c>
      <c r="F921" s="13">
        <f t="shared" si="126"/>
        <v>1.1650947790042383</v>
      </c>
      <c r="G921" s="13">
        <f t="shared" si="127"/>
        <v>7.6646027943579678E-2</v>
      </c>
      <c r="H921" s="13">
        <f t="shared" si="128"/>
        <v>2.2080344474274591E-4</v>
      </c>
      <c r="I921" s="13">
        <f t="shared" si="132"/>
        <v>0.15280243907694027</v>
      </c>
      <c r="J921" s="19">
        <f t="shared" si="129"/>
        <v>3.3739304913281977E-5</v>
      </c>
      <c r="K921" s="13">
        <f t="shared" si="133"/>
        <v>1.0333035178143899</v>
      </c>
      <c r="L921" s="13">
        <f t="shared" si="130"/>
        <v>3.2760968678704275E-2</v>
      </c>
      <c r="M921" s="13">
        <f t="shared" si="134"/>
        <v>1.0732810687670397E-3</v>
      </c>
      <c r="N921" s="19">
        <f t="shared" si="131"/>
        <v>2.3698415716093834E-7</v>
      </c>
    </row>
    <row r="922" spans="1:14" x14ac:dyDescent="0.2">
      <c r="A922" s="5">
        <v>920</v>
      </c>
      <c r="B922" s="2" t="str">
        <f>'Исходные данные'!A1172</f>
        <v>18.07.2012</v>
      </c>
      <c r="C922" s="2">
        <f>'Исходные данные'!B1172</f>
        <v>859.06</v>
      </c>
      <c r="D922" s="6" t="str">
        <f>'Исходные данные'!A924</f>
        <v>22.07.2013</v>
      </c>
      <c r="E922" s="2">
        <f>'Исходные данные'!B924</f>
        <v>999.07</v>
      </c>
      <c r="F922" s="13">
        <f t="shared" si="126"/>
        <v>1.162980467022094</v>
      </c>
      <c r="G922" s="13">
        <f t="shared" si="127"/>
        <v>7.6432105347966794E-2</v>
      </c>
      <c r="H922" s="13">
        <f t="shared" si="128"/>
        <v>2.2018717215449901E-4</v>
      </c>
      <c r="I922" s="13">
        <f t="shared" si="132"/>
        <v>0.15098607805764577</v>
      </c>
      <c r="J922" s="19">
        <f t="shared" si="129"/>
        <v>3.3245197562211475E-5</v>
      </c>
      <c r="K922" s="13">
        <f t="shared" si="133"/>
        <v>1.0314283690726076</v>
      </c>
      <c r="L922" s="13">
        <f t="shared" si="130"/>
        <v>3.0944607659409679E-2</v>
      </c>
      <c r="M922" s="13">
        <f t="shared" si="134"/>
        <v>9.5756874319479358E-4</v>
      </c>
      <c r="N922" s="19">
        <f t="shared" si="131"/>
        <v>2.1084435370759927E-7</v>
      </c>
    </row>
    <row r="923" spans="1:14" x14ac:dyDescent="0.2">
      <c r="A923" s="5">
        <v>921</v>
      </c>
      <c r="B923" s="2" t="str">
        <f>'Исходные данные'!A1173</f>
        <v>17.07.2012</v>
      </c>
      <c r="C923" s="2">
        <f>'Исходные данные'!B1173</f>
        <v>861.23</v>
      </c>
      <c r="D923" s="6" t="str">
        <f>'Исходные данные'!A925</f>
        <v>19.07.2013</v>
      </c>
      <c r="E923" s="2">
        <f>'Исходные данные'!B925</f>
        <v>999.05</v>
      </c>
      <c r="F923" s="13">
        <f t="shared" si="126"/>
        <v>1.160026938216272</v>
      </c>
      <c r="G923" s="13">
        <f t="shared" si="127"/>
        <v>7.6218779820175109E-2</v>
      </c>
      <c r="H923" s="13">
        <f t="shared" si="128"/>
        <v>2.1957261961144168E-4</v>
      </c>
      <c r="I923" s="13">
        <f t="shared" si="132"/>
        <v>0.14844322744886737</v>
      </c>
      <c r="J923" s="19">
        <f t="shared" si="129"/>
        <v>3.2594068314524874E-5</v>
      </c>
      <c r="K923" s="13">
        <f t="shared" si="133"/>
        <v>1.0288089326456156</v>
      </c>
      <c r="L923" s="13">
        <f t="shared" si="130"/>
        <v>2.8401757050631339E-2</v>
      </c>
      <c r="M923" s="13">
        <f t="shared" si="134"/>
        <v>8.0665980356308461E-4</v>
      </c>
      <c r="N923" s="19">
        <f t="shared" si="131"/>
        <v>1.7712040620359745E-7</v>
      </c>
    </row>
    <row r="924" spans="1:14" x14ac:dyDescent="0.2">
      <c r="A924" s="5">
        <v>922</v>
      </c>
      <c r="B924" s="2" t="str">
        <f>'Исходные данные'!A1174</f>
        <v>16.07.2012</v>
      </c>
      <c r="C924" s="2">
        <f>'Исходные данные'!B1174</f>
        <v>855.31</v>
      </c>
      <c r="D924" s="6" t="str">
        <f>'Исходные данные'!A926</f>
        <v>18.07.2013</v>
      </c>
      <c r="E924" s="2">
        <f>'Исходные данные'!B926</f>
        <v>998.84</v>
      </c>
      <c r="F924" s="13">
        <f t="shared" si="126"/>
        <v>1.1678105014556126</v>
      </c>
      <c r="G924" s="13">
        <f t="shared" si="127"/>
        <v>7.6006049693760971E-2</v>
      </c>
      <c r="H924" s="13">
        <f t="shared" si="128"/>
        <v>2.1895978231284904E-4</v>
      </c>
      <c r="I924" s="13">
        <f t="shared" si="132"/>
        <v>0.15513062933895255</v>
      </c>
      <c r="J924" s="19">
        <f t="shared" si="129"/>
        <v>3.3967368830112321E-5</v>
      </c>
      <c r="K924" s="13">
        <f t="shared" si="133"/>
        <v>1.0357120476722019</v>
      </c>
      <c r="L924" s="13">
        <f t="shared" si="130"/>
        <v>3.5089158940716597E-2</v>
      </c>
      <c r="M924" s="13">
        <f t="shared" si="134"/>
        <v>1.2312490751668686E-3</v>
      </c>
      <c r="N924" s="19">
        <f t="shared" si="131"/>
        <v>2.6959402947143426E-7</v>
      </c>
    </row>
    <row r="925" spans="1:14" x14ac:dyDescent="0.2">
      <c r="A925" s="5">
        <v>923</v>
      </c>
      <c r="B925" s="2" t="str">
        <f>'Исходные данные'!A1175</f>
        <v>13.07.2012</v>
      </c>
      <c r="C925" s="2">
        <f>'Исходные данные'!B1175</f>
        <v>853.12</v>
      </c>
      <c r="D925" s="6" t="str">
        <f>'Исходные данные'!A927</f>
        <v>17.07.2013</v>
      </c>
      <c r="E925" s="2">
        <f>'Исходные данные'!B927</f>
        <v>999.41</v>
      </c>
      <c r="F925" s="13">
        <f t="shared" si="126"/>
        <v>1.1714764628657164</v>
      </c>
      <c r="G925" s="13">
        <f t="shared" si="127"/>
        <v>7.579391330693161E-2</v>
      </c>
      <c r="H925" s="13">
        <f t="shared" si="128"/>
        <v>2.1834865547139441E-4</v>
      </c>
      <c r="I925" s="13">
        <f t="shared" si="132"/>
        <v>0.15826488731335789</v>
      </c>
      <c r="J925" s="19">
        <f t="shared" si="129"/>
        <v>3.4556925353203445E-5</v>
      </c>
      <c r="K925" s="13">
        <f t="shared" si="133"/>
        <v>1.038963328932315</v>
      </c>
      <c r="L925" s="13">
        <f t="shared" si="130"/>
        <v>3.8223416915121954E-2</v>
      </c>
      <c r="M925" s="13">
        <f t="shared" si="134"/>
        <v>1.461029600667228E-3</v>
      </c>
      <c r="N925" s="19">
        <f t="shared" si="131"/>
        <v>3.1901384890959753E-7</v>
      </c>
    </row>
    <row r="926" spans="1:14" x14ac:dyDescent="0.2">
      <c r="A926" s="5">
        <v>924</v>
      </c>
      <c r="B926" s="2" t="str">
        <f>'Исходные данные'!A1176</f>
        <v>12.07.2012</v>
      </c>
      <c r="C926" s="2">
        <f>'Исходные данные'!B1176</f>
        <v>847.36</v>
      </c>
      <c r="D926" s="6" t="str">
        <f>'Исходные данные'!A928</f>
        <v>16.07.2013</v>
      </c>
      <c r="E926" s="2">
        <f>'Исходные данные'!B928</f>
        <v>999.42</v>
      </c>
      <c r="F926" s="13">
        <f t="shared" si="126"/>
        <v>1.1794514728096677</v>
      </c>
      <c r="G926" s="13">
        <f t="shared" si="127"/>
        <v>7.5582369002532485E-2</v>
      </c>
      <c r="H926" s="13">
        <f t="shared" si="128"/>
        <v>2.1773923431311313E-4</v>
      </c>
      <c r="I926" s="13">
        <f t="shared" si="132"/>
        <v>0.16504947684853741</v>
      </c>
      <c r="J926" s="19">
        <f t="shared" si="129"/>
        <v>3.5937746712780426E-5</v>
      </c>
      <c r="K926" s="13">
        <f t="shared" si="133"/>
        <v>1.0460362349123182</v>
      </c>
      <c r="L926" s="13">
        <f t="shared" si="130"/>
        <v>4.5008006450301466E-2</v>
      </c>
      <c r="M926" s="13">
        <f t="shared" si="134"/>
        <v>2.0257206446303746E-3</v>
      </c>
      <c r="N926" s="19">
        <f t="shared" si="131"/>
        <v>4.4107886209408369E-7</v>
      </c>
    </row>
    <row r="927" spans="1:14" x14ac:dyDescent="0.2">
      <c r="A927" s="5">
        <v>925</v>
      </c>
      <c r="B927" s="2" t="str">
        <f>'Исходные данные'!A1177</f>
        <v>11.07.2012</v>
      </c>
      <c r="C927" s="2">
        <f>'Исходные данные'!B1177</f>
        <v>850.51</v>
      </c>
      <c r="D927" s="6" t="str">
        <f>'Исходные данные'!A929</f>
        <v>15.07.2013</v>
      </c>
      <c r="E927" s="2">
        <f>'Исходные данные'!B929</f>
        <v>998.94</v>
      </c>
      <c r="F927" s="13">
        <f t="shared" si="126"/>
        <v>1.1745188181208923</v>
      </c>
      <c r="G927" s="13">
        <f t="shared" si="127"/>
        <v>7.5371415128034289E-2</v>
      </c>
      <c r="H927" s="13">
        <f t="shared" si="128"/>
        <v>2.1713151407736501E-4</v>
      </c>
      <c r="I927" s="13">
        <f t="shared" si="132"/>
        <v>0.16085854722848619</v>
      </c>
      <c r="J927" s="19">
        <f t="shared" si="129"/>
        <v>3.4927459912006536E-5</v>
      </c>
      <c r="K927" s="13">
        <f t="shared" si="133"/>
        <v>1.0416615440855073</v>
      </c>
      <c r="L927" s="13">
        <f t="shared" si="130"/>
        <v>4.0817076830250286E-2</v>
      </c>
      <c r="M927" s="13">
        <f t="shared" si="134"/>
        <v>1.6660337609665514E-3</v>
      </c>
      <c r="N927" s="19">
        <f t="shared" si="131"/>
        <v>3.6174843302267412E-7</v>
      </c>
    </row>
    <row r="928" spans="1:14" x14ac:dyDescent="0.2">
      <c r="A928" s="5">
        <v>926</v>
      </c>
      <c r="B928" s="2" t="str">
        <f>'Исходные данные'!A1178</f>
        <v>10.07.2012</v>
      </c>
      <c r="C928" s="2">
        <f>'Исходные данные'!B1178</f>
        <v>854.96</v>
      </c>
      <c r="D928" s="6" t="str">
        <f>'Исходные данные'!A930</f>
        <v>12.07.2013</v>
      </c>
      <c r="E928" s="2">
        <f>'Исходные данные'!B930</f>
        <v>999.44</v>
      </c>
      <c r="F928" s="13">
        <f t="shared" si="126"/>
        <v>1.1689903621222046</v>
      </c>
      <c r="G928" s="13">
        <f t="shared" si="127"/>
        <v>7.5161050035519941E-2</v>
      </c>
      <c r="H928" s="13">
        <f t="shared" si="128"/>
        <v>2.1652549001679677E-4</v>
      </c>
      <c r="I928" s="13">
        <f t="shared" si="132"/>
        <v>0.15614043790693261</v>
      </c>
      <c r="J928" s="19">
        <f t="shared" si="129"/>
        <v>3.3808384829235812E-5</v>
      </c>
      <c r="K928" s="13">
        <f t="shared" si="133"/>
        <v>1.0367584468143922</v>
      </c>
      <c r="L928" s="13">
        <f t="shared" si="130"/>
        <v>3.6098967508696657E-2</v>
      </c>
      <c r="M928" s="13">
        <f t="shared" si="134"/>
        <v>1.3031354551939339E-3</v>
      </c>
      <c r="N928" s="19">
        <f t="shared" si="131"/>
        <v>2.8216204299412808E-7</v>
      </c>
    </row>
    <row r="929" spans="1:14" x14ac:dyDescent="0.2">
      <c r="A929" s="5">
        <v>927</v>
      </c>
      <c r="B929" s="2" t="str">
        <f>'Исходные данные'!A1179</f>
        <v>09.07.2012</v>
      </c>
      <c r="C929" s="2">
        <f>'Исходные данные'!B1179</f>
        <v>854.69</v>
      </c>
      <c r="D929" s="6" t="str">
        <f>'Исходные данные'!A931</f>
        <v>11.07.2013</v>
      </c>
      <c r="E929" s="2">
        <f>'Исходные данные'!B931</f>
        <v>999.42</v>
      </c>
      <c r="F929" s="13">
        <f t="shared" si="126"/>
        <v>1.1693362505703822</v>
      </c>
      <c r="G929" s="13">
        <f t="shared" si="127"/>
        <v>7.4951272081671835E-2</v>
      </c>
      <c r="H929" s="13">
        <f t="shared" si="128"/>
        <v>2.1592115739730547E-4</v>
      </c>
      <c r="I929" s="13">
        <f t="shared" si="132"/>
        <v>0.15643628062524473</v>
      </c>
      <c r="J929" s="19">
        <f t="shared" si="129"/>
        <v>3.3777902771532516E-5</v>
      </c>
      <c r="K929" s="13">
        <f t="shared" si="133"/>
        <v>1.0370652096260653</v>
      </c>
      <c r="L929" s="13">
        <f t="shared" si="130"/>
        <v>3.6394810227008599E-2</v>
      </c>
      <c r="M929" s="13">
        <f t="shared" si="134"/>
        <v>1.3245822114599667E-3</v>
      </c>
      <c r="N929" s="19">
        <f t="shared" si="131"/>
        <v>2.860053241663184E-7</v>
      </c>
    </row>
    <row r="930" spans="1:14" x14ac:dyDescent="0.2">
      <c r="A930" s="5">
        <v>928</v>
      </c>
      <c r="B930" s="2" t="str">
        <f>'Исходные данные'!A1180</f>
        <v>06.07.2012</v>
      </c>
      <c r="C930" s="2">
        <f>'Исходные данные'!B1180</f>
        <v>853.01</v>
      </c>
      <c r="D930" s="6" t="str">
        <f>'Исходные данные'!A932</f>
        <v>10.07.2013</v>
      </c>
      <c r="E930" s="2">
        <f>'Исходные данные'!B932</f>
        <v>999.51</v>
      </c>
      <c r="F930" s="13">
        <f t="shared" si="126"/>
        <v>1.1717447626639781</v>
      </c>
      <c r="G930" s="13">
        <f t="shared" si="127"/>
        <v>7.4742079627758834E-2</v>
      </c>
      <c r="H930" s="13">
        <f t="shared" si="128"/>
        <v>2.1531851149800092E-4</v>
      </c>
      <c r="I930" s="13">
        <f t="shared" si="132"/>
        <v>0.15849388814051926</v>
      </c>
      <c r="J930" s="19">
        <f t="shared" si="129"/>
        <v>3.412666807594727E-5</v>
      </c>
      <c r="K930" s="13">
        <f t="shared" si="133"/>
        <v>1.0392012796384451</v>
      </c>
      <c r="L930" s="13">
        <f t="shared" si="130"/>
        <v>3.8452417742283189E-2</v>
      </c>
      <c r="M930" s="13">
        <f t="shared" si="134"/>
        <v>1.4785884302270518E-3</v>
      </c>
      <c r="N930" s="19">
        <f t="shared" si="131"/>
        <v>3.1836745991465456E-7</v>
      </c>
    </row>
    <row r="931" spans="1:14" x14ac:dyDescent="0.2">
      <c r="A931" s="5">
        <v>929</v>
      </c>
      <c r="B931" s="2" t="str">
        <f>'Исходные данные'!A1181</f>
        <v>05.07.2012</v>
      </c>
      <c r="C931" s="2">
        <f>'Исходные данные'!B1181</f>
        <v>855.79</v>
      </c>
      <c r="D931" s="6" t="str">
        <f>'Исходные данные'!A933</f>
        <v>09.07.2013</v>
      </c>
      <c r="E931" s="2">
        <f>'Исходные данные'!B933</f>
        <v>999.61</v>
      </c>
      <c r="F931" s="13">
        <f t="shared" si="126"/>
        <v>1.1680552471984951</v>
      </c>
      <c r="G931" s="13">
        <f t="shared" si="127"/>
        <v>7.4533471039623669E-2</v>
      </c>
      <c r="H931" s="13">
        <f t="shared" si="128"/>
        <v>2.147175476111695E-4</v>
      </c>
      <c r="I931" s="13">
        <f t="shared" si="132"/>
        <v>0.1553401839710363</v>
      </c>
      <c r="J931" s="19">
        <f t="shared" si="129"/>
        <v>3.3354263347728816E-5</v>
      </c>
      <c r="K931" s="13">
        <f t="shared" si="133"/>
        <v>1.0359291086715712</v>
      </c>
      <c r="L931" s="13">
        <f t="shared" si="130"/>
        <v>3.5298713572800323E-2</v>
      </c>
      <c r="M931" s="13">
        <f t="shared" si="134"/>
        <v>1.2459991798945949E-3</v>
      </c>
      <c r="N931" s="19">
        <f t="shared" si="131"/>
        <v>2.6753788823249581E-7</v>
      </c>
    </row>
    <row r="932" spans="1:14" x14ac:dyDescent="0.2">
      <c r="A932" s="5">
        <v>930</v>
      </c>
      <c r="B932" s="2" t="str">
        <f>'Исходные данные'!A1182</f>
        <v>04.07.2012</v>
      </c>
      <c r="C932" s="2">
        <f>'Исходные данные'!B1182</f>
        <v>855.64</v>
      </c>
      <c r="D932" s="6" t="str">
        <f>'Исходные данные'!A934</f>
        <v>08.07.2013</v>
      </c>
      <c r="E932" s="2">
        <f>'Исходные данные'!B934</f>
        <v>999.71</v>
      </c>
      <c r="F932" s="13">
        <f t="shared" si="126"/>
        <v>1.1683768874760414</v>
      </c>
      <c r="G932" s="13">
        <f t="shared" si="127"/>
        <v>7.4325444687670064E-2</v>
      </c>
      <c r="H932" s="13">
        <f t="shared" si="128"/>
        <v>2.1411826104223686E-4</v>
      </c>
      <c r="I932" s="13">
        <f t="shared" si="132"/>
        <v>0.15561550999040125</v>
      </c>
      <c r="J932" s="19">
        <f t="shared" si="129"/>
        <v>3.3320122390345552E-5</v>
      </c>
      <c r="K932" s="13">
        <f t="shared" si="133"/>
        <v>1.0362143661770107</v>
      </c>
      <c r="L932" s="13">
        <f t="shared" si="130"/>
        <v>3.5574039592165208E-2</v>
      </c>
      <c r="M932" s="13">
        <f t="shared" si="134"/>
        <v>1.2655122929049348E-3</v>
      </c>
      <c r="N932" s="19">
        <f t="shared" si="131"/>
        <v>2.7096929148437851E-7</v>
      </c>
    </row>
    <row r="933" spans="1:14" x14ac:dyDescent="0.2">
      <c r="A933" s="5">
        <v>931</v>
      </c>
      <c r="B933" s="2" t="str">
        <f>'Исходные данные'!A1183</f>
        <v>03.07.2012</v>
      </c>
      <c r="C933" s="2">
        <f>'Исходные данные'!B1183</f>
        <v>853.29</v>
      </c>
      <c r="D933" s="6" t="str">
        <f>'Исходные данные'!A935</f>
        <v>05.07.2013</v>
      </c>
      <c r="E933" s="2">
        <f>'Исходные данные'!B935</f>
        <v>1000</v>
      </c>
      <c r="F933" s="13">
        <f t="shared" si="126"/>
        <v>1.1719345122994527</v>
      </c>
      <c r="G933" s="13">
        <f t="shared" si="127"/>
        <v>7.4117998946850019E-2</v>
      </c>
      <c r="H933" s="13">
        <f t="shared" si="128"/>
        <v>2.1352064710973152E-4</v>
      </c>
      <c r="I933" s="13">
        <f t="shared" si="132"/>
        <v>0.15865581271604989</v>
      </c>
      <c r="J933" s="19">
        <f t="shared" si="129"/>
        <v>3.3876291798851343E-5</v>
      </c>
      <c r="K933" s="13">
        <f t="shared" si="133"/>
        <v>1.0393695654889812</v>
      </c>
      <c r="L933" s="13">
        <f t="shared" si="130"/>
        <v>3.8614342317813799E-2</v>
      </c>
      <c r="M933" s="13">
        <f t="shared" si="134"/>
        <v>1.4910674326373023E-3</v>
      </c>
      <c r="N933" s="19">
        <f t="shared" si="131"/>
        <v>3.1837368310096281E-7</v>
      </c>
    </row>
    <row r="934" spans="1:14" x14ac:dyDescent="0.2">
      <c r="A934" s="5">
        <v>932</v>
      </c>
      <c r="B934" s="2" t="str">
        <f>'Исходные данные'!A1184</f>
        <v>02.07.2012</v>
      </c>
      <c r="C934" s="2">
        <f>'Исходные данные'!B1184</f>
        <v>848.61</v>
      </c>
      <c r="D934" s="6" t="str">
        <f>'Исходные данные'!A936</f>
        <v>03.07.2013</v>
      </c>
      <c r="E934" s="2">
        <f>'Исходные данные'!B936</f>
        <v>841.78</v>
      </c>
      <c r="F934" s="13">
        <f t="shared" si="126"/>
        <v>0.99195154429007426</v>
      </c>
      <c r="G934" s="13">
        <f t="shared" si="127"/>
        <v>7.3911132196651061E-2</v>
      </c>
      <c r="H934" s="13">
        <f t="shared" si="128"/>
        <v>2.12924701145248E-4</v>
      </c>
      <c r="I934" s="13">
        <f t="shared" si="132"/>
        <v>-8.0810193720724788E-3</v>
      </c>
      <c r="J934" s="19">
        <f t="shared" si="129"/>
        <v>-1.7206486347474923E-6</v>
      </c>
      <c r="K934" s="13">
        <f t="shared" si="133"/>
        <v>0.87974561270660512</v>
      </c>
      <c r="L934" s="13">
        <f t="shared" si="130"/>
        <v>-0.12812248977030849</v>
      </c>
      <c r="M934" s="13">
        <f t="shared" si="134"/>
        <v>1.6415372384942811E-2</v>
      </c>
      <c r="N934" s="19">
        <f t="shared" si="131"/>
        <v>3.495238259251905E-6</v>
      </c>
    </row>
    <row r="935" spans="1:14" x14ac:dyDescent="0.2">
      <c r="A935" s="5">
        <v>933</v>
      </c>
      <c r="B935" s="2" t="str">
        <f>'Исходные данные'!A1185</f>
        <v>29.06.2012</v>
      </c>
      <c r="C935" s="2">
        <f>'Исходные данные'!B1185</f>
        <v>847.4</v>
      </c>
      <c r="D935" s="6" t="str">
        <f>'Исходные данные'!A937</f>
        <v>02.07.2013</v>
      </c>
      <c r="E935" s="2">
        <f>'Исходные данные'!B937</f>
        <v>846.53</v>
      </c>
      <c r="F935" s="13">
        <f t="shared" si="126"/>
        <v>0.99897333018645262</v>
      </c>
      <c r="G935" s="13">
        <f t="shared" si="127"/>
        <v>7.3704842821083735E-2</v>
      </c>
      <c r="H935" s="13">
        <f t="shared" si="128"/>
        <v>2.1233041849341085E-4</v>
      </c>
      <c r="I935" s="13">
        <f t="shared" si="132"/>
        <v>-1.0271971999991341E-3</v>
      </c>
      <c r="J935" s="19">
        <f t="shared" si="129"/>
        <v>-2.1810521135107597E-7</v>
      </c>
      <c r="K935" s="13">
        <f t="shared" si="133"/>
        <v>0.8859731198577987</v>
      </c>
      <c r="L935" s="13">
        <f t="shared" si="130"/>
        <v>-0.12106866759823517</v>
      </c>
      <c r="M935" s="13">
        <f t="shared" si="134"/>
        <v>1.465762227401197E-2</v>
      </c>
      <c r="N935" s="19">
        <f t="shared" si="131"/>
        <v>3.1122590715593019E-6</v>
      </c>
    </row>
    <row r="936" spans="1:14" x14ac:dyDescent="0.2">
      <c r="A936" s="5">
        <v>934</v>
      </c>
      <c r="B936" s="2" t="str">
        <f>'Исходные данные'!A1186</f>
        <v>28.06.2012</v>
      </c>
      <c r="C936" s="2">
        <f>'Исходные данные'!B1186</f>
        <v>836.04</v>
      </c>
      <c r="D936" s="6" t="str">
        <f>'Исходные данные'!A938</f>
        <v>01.07.2013</v>
      </c>
      <c r="E936" s="2">
        <f>'Исходные данные'!B938</f>
        <v>843.63</v>
      </c>
      <c r="F936" s="13">
        <f t="shared" si="126"/>
        <v>1.0090785129898092</v>
      </c>
      <c r="G936" s="13">
        <f t="shared" si="127"/>
        <v>7.3499129208668842E-2</v>
      </c>
      <c r="H936" s="13">
        <f t="shared" si="128"/>
        <v>2.1173779451183781E-4</v>
      </c>
      <c r="I936" s="13">
        <f t="shared" si="132"/>
        <v>9.0375510199503586E-3</v>
      </c>
      <c r="J936" s="19">
        <f t="shared" si="129"/>
        <v>1.9135911207524992E-6</v>
      </c>
      <c r="K936" s="13">
        <f t="shared" si="133"/>
        <v>0.89493524133240521</v>
      </c>
      <c r="L936" s="13">
        <f t="shared" si="130"/>
        <v>-0.11100391937828571</v>
      </c>
      <c r="M936" s="13">
        <f t="shared" si="134"/>
        <v>1.2321870117340964E-2</v>
      </c>
      <c r="N936" s="19">
        <f t="shared" si="131"/>
        <v>2.6090056029070958E-6</v>
      </c>
    </row>
    <row r="937" spans="1:14" x14ac:dyDescent="0.2">
      <c r="A937" s="5">
        <v>935</v>
      </c>
      <c r="B937" s="2" t="str">
        <f>'Исходные данные'!A1187</f>
        <v>27.06.2012</v>
      </c>
      <c r="C937" s="2">
        <f>'Исходные данные'!B1187</f>
        <v>837.72</v>
      </c>
      <c r="D937" s="6" t="str">
        <f>'Исходные данные'!A939</f>
        <v>28.06.2013</v>
      </c>
      <c r="E937" s="2">
        <f>'Исходные данные'!B939</f>
        <v>840.09</v>
      </c>
      <c r="F937" s="13">
        <f t="shared" si="126"/>
        <v>1.0028291075777109</v>
      </c>
      <c r="G937" s="13">
        <f t="shared" si="127"/>
        <v>7.3293989752424848E-2</v>
      </c>
      <c r="H937" s="13">
        <f t="shared" si="128"/>
        <v>2.1114682457110362E-4</v>
      </c>
      <c r="I937" s="13">
        <f t="shared" si="132"/>
        <v>2.8251131848058271E-3</v>
      </c>
      <c r="J937" s="19">
        <f t="shared" si="129"/>
        <v>5.9651367802570775E-7</v>
      </c>
      <c r="K937" s="13">
        <f t="shared" si="133"/>
        <v>0.88939274580934713</v>
      </c>
      <c r="L937" s="13">
        <f t="shared" si="130"/>
        <v>-0.11721635721343014</v>
      </c>
      <c r="M937" s="13">
        <f t="shared" si="134"/>
        <v>1.3739674398386467E-2</v>
      </c>
      <c r="N937" s="19">
        <f t="shared" si="131"/>
        <v>2.9010886198601907E-6</v>
      </c>
    </row>
    <row r="938" spans="1:14" x14ac:dyDescent="0.2">
      <c r="A938" s="5">
        <v>936</v>
      </c>
      <c r="B938" s="2" t="str">
        <f>'Исходные данные'!A1188</f>
        <v>26.06.2012</v>
      </c>
      <c r="C938" s="2">
        <f>'Исходные данные'!B1188</f>
        <v>837</v>
      </c>
      <c r="D938" s="6" t="str">
        <f>'Исходные данные'!A940</f>
        <v>27.06.2013</v>
      </c>
      <c r="E938" s="2">
        <f>'Исходные данные'!B940</f>
        <v>840.58</v>
      </c>
      <c r="F938" s="13">
        <f t="shared" si="126"/>
        <v>1.0042771804062127</v>
      </c>
      <c r="G938" s="13">
        <f t="shared" si="127"/>
        <v>7.3089422849855451E-2</v>
      </c>
      <c r="H938" s="13">
        <f t="shared" si="128"/>
        <v>2.1055750405470417E-4</v>
      </c>
      <c r="I938" s="13">
        <f t="shared" si="132"/>
        <v>4.2680592693484978E-3</v>
      </c>
      <c r="J938" s="19">
        <f t="shared" si="129"/>
        <v>8.9867190691156406E-7</v>
      </c>
      <c r="K938" s="13">
        <f t="shared" si="133"/>
        <v>0.89067701793441933</v>
      </c>
      <c r="L938" s="13">
        <f t="shared" si="130"/>
        <v>-0.11577341112888749</v>
      </c>
      <c r="M938" s="13">
        <f t="shared" si="134"/>
        <v>1.3403482724418419E-2</v>
      </c>
      <c r="N938" s="19">
        <f t="shared" si="131"/>
        <v>2.8222038680938884E-6</v>
      </c>
    </row>
    <row r="939" spans="1:14" x14ac:dyDescent="0.2">
      <c r="A939" s="5">
        <v>937</v>
      </c>
      <c r="B939" s="2" t="str">
        <f>'Исходные данные'!A1189</f>
        <v>25.06.2012</v>
      </c>
      <c r="C939" s="2">
        <f>'Исходные данные'!B1189</f>
        <v>821.15</v>
      </c>
      <c r="D939" s="6" t="str">
        <f>'Исходные данные'!A941</f>
        <v>26.06.2013</v>
      </c>
      <c r="E939" s="2">
        <f>'Исходные данные'!B941</f>
        <v>840.19</v>
      </c>
      <c r="F939" s="13">
        <f t="shared" si="126"/>
        <v>1.0231869938500884</v>
      </c>
      <c r="G939" s="13">
        <f t="shared" si="127"/>
        <v>7.2885426902936951E-2</v>
      </c>
      <c r="H939" s="13">
        <f t="shared" si="128"/>
        <v>2.0996982835902011E-4</v>
      </c>
      <c r="I939" s="13">
        <f t="shared" si="132"/>
        <v>2.2922259952770974E-2</v>
      </c>
      <c r="J939" s="19">
        <f t="shared" si="129"/>
        <v>4.8129829878841615E-6</v>
      </c>
      <c r="K939" s="13">
        <f t="shared" si="133"/>
        <v>0.90744782242593913</v>
      </c>
      <c r="L939" s="13">
        <f t="shared" si="130"/>
        <v>-9.7119210445465037E-2</v>
      </c>
      <c r="M939" s="13">
        <f t="shared" si="134"/>
        <v>9.4321410375505337E-3</v>
      </c>
      <c r="N939" s="19">
        <f t="shared" si="131"/>
        <v>1.9804650347125554E-6</v>
      </c>
    </row>
    <row r="940" spans="1:14" x14ac:dyDescent="0.2">
      <c r="A940" s="5">
        <v>938</v>
      </c>
      <c r="B940" s="2" t="str">
        <f>'Исходные данные'!A1190</f>
        <v>22.06.2012</v>
      </c>
      <c r="C940" s="2">
        <f>'Исходные данные'!B1190</f>
        <v>827.44</v>
      </c>
      <c r="D940" s="6" t="str">
        <f>'Исходные данные'!A942</f>
        <v>25.06.2013</v>
      </c>
      <c r="E940" s="2">
        <f>'Исходные данные'!B942</f>
        <v>833.14</v>
      </c>
      <c r="F940" s="13">
        <f t="shared" si="126"/>
        <v>1.0068887170066712</v>
      </c>
      <c r="G940" s="13">
        <f t="shared" si="127"/>
        <v>7.2682000318105844E-2</v>
      </c>
      <c r="H940" s="13">
        <f t="shared" si="128"/>
        <v>2.0938379289328111E-4</v>
      </c>
      <c r="I940" s="13">
        <f t="shared" si="132"/>
        <v>6.8650982024710946E-3</v>
      </c>
      <c r="J940" s="19">
        <f t="shared" si="129"/>
        <v>1.437440300218244E-6</v>
      </c>
      <c r="K940" s="13">
        <f t="shared" si="133"/>
        <v>0.89299314706381172</v>
      </c>
      <c r="L940" s="13">
        <f t="shared" si="130"/>
        <v>-0.11317637219576493</v>
      </c>
      <c r="M940" s="13">
        <f t="shared" si="134"/>
        <v>1.2808891223394323E-2</v>
      </c>
      <c r="N940" s="19">
        <f t="shared" si="131"/>
        <v>2.6819742271117631E-6</v>
      </c>
    </row>
    <row r="941" spans="1:14" x14ac:dyDescent="0.2">
      <c r="A941" s="5">
        <v>939</v>
      </c>
      <c r="B941" s="2" t="str">
        <f>'Исходные данные'!A1191</f>
        <v>21.06.2012</v>
      </c>
      <c r="C941" s="2">
        <f>'Исходные данные'!B1191</f>
        <v>842.82</v>
      </c>
      <c r="D941" s="6" t="str">
        <f>'Исходные данные'!A943</f>
        <v>24.06.2013</v>
      </c>
      <c r="E941" s="2">
        <f>'Исходные данные'!B943</f>
        <v>828.95</v>
      </c>
      <c r="F941" s="13">
        <f t="shared" si="126"/>
        <v>0.98354334258797849</v>
      </c>
      <c r="G941" s="13">
        <f t="shared" si="127"/>
        <v>7.2479141506246292E-2</v>
      </c>
      <c r="H941" s="13">
        <f t="shared" si="128"/>
        <v>2.0879939307952975E-4</v>
      </c>
      <c r="I941" s="13">
        <f t="shared" si="132"/>
        <v>-1.6593572385399213E-2</v>
      </c>
      <c r="J941" s="19">
        <f t="shared" si="129"/>
        <v>-3.4647278430926005E-6</v>
      </c>
      <c r="K941" s="13">
        <f t="shared" si="133"/>
        <v>0.87228851603615742</v>
      </c>
      <c r="L941" s="13">
        <f t="shared" si="130"/>
        <v>-0.1366350427836352</v>
      </c>
      <c r="M941" s="13">
        <f t="shared" si="134"/>
        <v>1.8669134916485829E-2</v>
      </c>
      <c r="N941" s="19">
        <f t="shared" si="131"/>
        <v>3.8981040398820983E-6</v>
      </c>
    </row>
    <row r="942" spans="1:14" x14ac:dyDescent="0.2">
      <c r="A942" s="5">
        <v>940</v>
      </c>
      <c r="B942" s="2" t="str">
        <f>'Исходные данные'!A1192</f>
        <v>20.06.2012</v>
      </c>
      <c r="C942" s="2">
        <f>'Исходные данные'!B1192</f>
        <v>851.03</v>
      </c>
      <c r="D942" s="6" t="str">
        <f>'Исходные данные'!A944</f>
        <v>21.06.2013</v>
      </c>
      <c r="E942" s="2">
        <f>'Исходные данные'!B944</f>
        <v>838.29</v>
      </c>
      <c r="F942" s="13">
        <f t="shared" si="126"/>
        <v>0.98502990493872133</v>
      </c>
      <c r="G942" s="13">
        <f t="shared" si="127"/>
        <v>7.2276848882677783E-2</v>
      </c>
      <c r="H942" s="13">
        <f t="shared" si="128"/>
        <v>2.0821662435258602E-4</v>
      </c>
      <c r="I942" s="13">
        <f t="shared" si="132"/>
        <v>-1.5083277927034556E-2</v>
      </c>
      <c r="J942" s="19">
        <f t="shared" si="129"/>
        <v>-3.1405892141390063E-6</v>
      </c>
      <c r="K942" s="13">
        <f t="shared" si="133"/>
        <v>0.87360692388945316</v>
      </c>
      <c r="L942" s="13">
        <f t="shared" si="130"/>
        <v>-0.13512474832527052</v>
      </c>
      <c r="M942" s="13">
        <f t="shared" si="134"/>
        <v>1.8258697609967706E-2</v>
      </c>
      <c r="N942" s="19">
        <f t="shared" si="131"/>
        <v>3.8017643814221058E-6</v>
      </c>
    </row>
    <row r="943" spans="1:14" x14ac:dyDescent="0.2">
      <c r="A943" s="5">
        <v>941</v>
      </c>
      <c r="B943" s="2" t="str">
        <f>'Исходные данные'!A1193</f>
        <v>19.06.2012</v>
      </c>
      <c r="C943" s="2">
        <f>'Исходные данные'!B1193</f>
        <v>855.84</v>
      </c>
      <c r="D943" s="6" t="str">
        <f>'Исходные данные'!A945</f>
        <v>20.06.2013</v>
      </c>
      <c r="E943" s="2">
        <f>'Исходные данные'!B945</f>
        <v>834.92</v>
      </c>
      <c r="F943" s="13">
        <f t="shared" si="126"/>
        <v>0.97555617872499523</v>
      </c>
      <c r="G943" s="13">
        <f t="shared" si="127"/>
        <v>7.2075120867142684E-2</v>
      </c>
      <c r="H943" s="13">
        <f t="shared" si="128"/>
        <v>2.0763548216001137E-4</v>
      </c>
      <c r="I943" s="13">
        <f t="shared" si="132"/>
        <v>-2.4747530905234443E-2</v>
      </c>
      <c r="J943" s="19">
        <f t="shared" si="129"/>
        <v>-5.1384655117781361E-6</v>
      </c>
      <c r="K943" s="13">
        <f t="shared" si="133"/>
        <v>0.86520483094400191</v>
      </c>
      <c r="L943" s="13">
        <f t="shared" si="130"/>
        <v>-0.14478900130347042</v>
      </c>
      <c r="M943" s="13">
        <f t="shared" si="134"/>
        <v>2.0963854898456365E-2</v>
      </c>
      <c r="N943" s="19">
        <f t="shared" si="131"/>
        <v>4.3528401197735033E-6</v>
      </c>
    </row>
    <row r="944" spans="1:14" x14ac:dyDescent="0.2">
      <c r="A944" s="5">
        <v>942</v>
      </c>
      <c r="B944" s="2" t="str">
        <f>'Исходные данные'!A1194</f>
        <v>18.06.2012</v>
      </c>
      <c r="C944" s="2">
        <f>'Исходные данные'!B1194</f>
        <v>849.55</v>
      </c>
      <c r="D944" s="6" t="str">
        <f>'Исходные данные'!A946</f>
        <v>19.06.2013</v>
      </c>
      <c r="E944" s="2">
        <f>'Исходные данные'!B946</f>
        <v>849.52</v>
      </c>
      <c r="F944" s="13">
        <f t="shared" si="126"/>
        <v>0.99996468718733456</v>
      </c>
      <c r="G944" s="13">
        <f t="shared" si="127"/>
        <v>7.1873955883794027E-2</v>
      </c>
      <c r="H944" s="13">
        <f t="shared" si="128"/>
        <v>2.0705596196207371E-4</v>
      </c>
      <c r="I944" s="13">
        <f t="shared" si="132"/>
        <v>-3.5313436177492364E-5</v>
      </c>
      <c r="J944" s="19">
        <f t="shared" si="129"/>
        <v>-7.3118574979169769E-9</v>
      </c>
      <c r="K944" s="13">
        <f t="shared" si="133"/>
        <v>0.88685233817967357</v>
      </c>
      <c r="L944" s="13">
        <f t="shared" si="130"/>
        <v>-0.12007678383441348</v>
      </c>
      <c r="M944" s="13">
        <f t="shared" si="134"/>
        <v>1.4418434016016472E-2</v>
      </c>
      <c r="N944" s="19">
        <f t="shared" si="131"/>
        <v>2.9854227251729764E-6</v>
      </c>
    </row>
    <row r="945" spans="1:14" x14ac:dyDescent="0.2">
      <c r="A945" s="5">
        <v>943</v>
      </c>
      <c r="B945" s="2" t="str">
        <f>'Исходные данные'!A1195</f>
        <v>15.06.2012</v>
      </c>
      <c r="C945" s="2">
        <f>'Исходные данные'!B1195</f>
        <v>842.67</v>
      </c>
      <c r="D945" s="6" t="str">
        <f>'Исходные данные'!A947</f>
        <v>18.06.2013</v>
      </c>
      <c r="E945" s="2">
        <f>'Исходные данные'!B947</f>
        <v>853.61</v>
      </c>
      <c r="F945" s="13">
        <f t="shared" si="126"/>
        <v>1.0129825435817106</v>
      </c>
      <c r="G945" s="13">
        <f t="shared" si="127"/>
        <v>7.1673352361182927E-2</v>
      </c>
      <c r="H945" s="13">
        <f t="shared" si="128"/>
        <v>2.0647805923171086E-4</v>
      </c>
      <c r="I945" s="13">
        <f t="shared" si="132"/>
        <v>1.2898992720940097E-2</v>
      </c>
      <c r="J945" s="19">
        <f t="shared" si="129"/>
        <v>2.6633589830636767E-6</v>
      </c>
      <c r="K945" s="13">
        <f t="shared" si="133"/>
        <v>0.89839766225897955</v>
      </c>
      <c r="L945" s="13">
        <f t="shared" si="130"/>
        <v>-0.10714247767729587</v>
      </c>
      <c r="M945" s="13">
        <f t="shared" si="134"/>
        <v>1.1479510522829852E-2</v>
      </c>
      <c r="N945" s="19">
        <f t="shared" si="131"/>
        <v>2.3702670536839103E-6</v>
      </c>
    </row>
    <row r="946" spans="1:14" x14ac:dyDescent="0.2">
      <c r="A946" s="5">
        <v>944</v>
      </c>
      <c r="B946" s="2" t="str">
        <f>'Исходные данные'!A1196</f>
        <v>14.06.2012</v>
      </c>
      <c r="C946" s="2">
        <f>'Исходные данные'!B1196</f>
        <v>829.44</v>
      </c>
      <c r="D946" s="6" t="str">
        <f>'Исходные данные'!A948</f>
        <v>17.06.2013</v>
      </c>
      <c r="E946" s="2">
        <f>'Исходные данные'!B948</f>
        <v>853.12</v>
      </c>
      <c r="F946" s="13">
        <f t="shared" si="126"/>
        <v>1.0285493827160492</v>
      </c>
      <c r="G946" s="13">
        <f t="shared" si="127"/>
        <v>7.1473308732246679E-2</v>
      </c>
      <c r="H946" s="13">
        <f t="shared" si="128"/>
        <v>2.059017694544966E-4</v>
      </c>
      <c r="I946" s="13">
        <f t="shared" si="132"/>
        <v>2.8149443266488518E-2</v>
      </c>
      <c r="J946" s="19">
        <f t="shared" si="129"/>
        <v>5.7960201777289505E-6</v>
      </c>
      <c r="K946" s="13">
        <f t="shared" si="133"/>
        <v>0.91220363747115096</v>
      </c>
      <c r="L946" s="13">
        <f t="shared" si="130"/>
        <v>-9.1892027131747447E-2</v>
      </c>
      <c r="M946" s="13">
        <f t="shared" si="134"/>
        <v>8.4441446503818168E-3</v>
      </c>
      <c r="N946" s="19">
        <f t="shared" si="131"/>
        <v>1.7386643250433376E-6</v>
      </c>
    </row>
    <row r="947" spans="1:14" x14ac:dyDescent="0.2">
      <c r="A947" s="5">
        <v>945</v>
      </c>
      <c r="B947" s="2" t="str">
        <f>'Исходные данные'!A1197</f>
        <v>13.06.2012</v>
      </c>
      <c r="C947" s="2">
        <f>'Исходные данные'!B1197</f>
        <v>827.37</v>
      </c>
      <c r="D947" s="6" t="str">
        <f>'Исходные данные'!A949</f>
        <v>14.06.2013</v>
      </c>
      <c r="E947" s="2">
        <f>'Исходные данные'!B949</f>
        <v>848.22</v>
      </c>
      <c r="F947" s="13">
        <f t="shared" si="126"/>
        <v>1.0252003335871496</v>
      </c>
      <c r="G947" s="13">
        <f t="shared" si="127"/>
        <v>7.1273823434296182E-2</v>
      </c>
      <c r="H947" s="13">
        <f t="shared" si="128"/>
        <v>2.0532708812860421E-4</v>
      </c>
      <c r="I947" s="13">
        <f t="shared" si="132"/>
        <v>2.4888040895113463E-2</v>
      </c>
      <c r="J947" s="19">
        <f t="shared" si="129"/>
        <v>5.1101889662192678E-6</v>
      </c>
      <c r="K947" s="13">
        <f t="shared" si="133"/>
        <v>0.90923342053379341</v>
      </c>
      <c r="L947" s="13">
        <f t="shared" si="130"/>
        <v>-9.51534295031225E-2</v>
      </c>
      <c r="M947" s="13">
        <f t="shared" si="134"/>
        <v>9.0541751462057118E-3</v>
      </c>
      <c r="N947" s="19">
        <f t="shared" si="131"/>
        <v>1.8590674181767981E-6</v>
      </c>
    </row>
    <row r="948" spans="1:14" x14ac:dyDescent="0.2">
      <c r="A948" s="5">
        <v>946</v>
      </c>
      <c r="B948" s="2" t="str">
        <f>'Исходные данные'!A1198</f>
        <v>09.06.2012</v>
      </c>
      <c r="C948" s="2">
        <f>'Исходные данные'!B1198</f>
        <v>823.84</v>
      </c>
      <c r="D948" s="6" t="str">
        <f>'Исходные данные'!A950</f>
        <v>13.06.2013</v>
      </c>
      <c r="E948" s="2">
        <f>'Исходные данные'!B950</f>
        <v>837.81</v>
      </c>
      <c r="F948" s="13">
        <f t="shared" si="126"/>
        <v>1.0169571761507088</v>
      </c>
      <c r="G948" s="13">
        <f t="shared" si="127"/>
        <v>7.1074894909003969E-2</v>
      </c>
      <c r="H948" s="13">
        <f t="shared" si="128"/>
        <v>2.0475401076477202E-4</v>
      </c>
      <c r="I948" s="13">
        <f t="shared" si="132"/>
        <v>1.6815008166786601E-2</v>
      </c>
      <c r="J948" s="19">
        <f t="shared" si="129"/>
        <v>3.442940363191953E-6</v>
      </c>
      <c r="K948" s="13">
        <f t="shared" si="133"/>
        <v>0.90192269892516008</v>
      </c>
      <c r="L948" s="13">
        <f t="shared" si="130"/>
        <v>-0.10322646223144942</v>
      </c>
      <c r="M948" s="13">
        <f t="shared" si="134"/>
        <v>1.0655702504820862E-2</v>
      </c>
      <c r="N948" s="19">
        <f t="shared" si="131"/>
        <v>2.181797825378299E-6</v>
      </c>
    </row>
    <row r="949" spans="1:14" x14ac:dyDescent="0.2">
      <c r="A949" s="5">
        <v>947</v>
      </c>
      <c r="B949" s="2" t="str">
        <f>'Исходные данные'!A1199</f>
        <v>08.06.2012</v>
      </c>
      <c r="C949" s="2">
        <f>'Исходные данные'!B1199</f>
        <v>818.25</v>
      </c>
      <c r="D949" s="6" t="str">
        <f>'Исходные данные'!A951</f>
        <v>11.06.2013</v>
      </c>
      <c r="E949" s="2">
        <f>'Исходные данные'!B951</f>
        <v>843.67</v>
      </c>
      <c r="F949" s="13">
        <f t="shared" si="126"/>
        <v>1.0310663000305529</v>
      </c>
      <c r="G949" s="13">
        <f t="shared" si="127"/>
        <v>7.0876521602391926E-2</v>
      </c>
      <c r="H949" s="13">
        <f t="shared" si="128"/>
        <v>2.0418253288626812E-4</v>
      </c>
      <c r="I949" s="13">
        <f t="shared" si="132"/>
        <v>3.0593509495426056E-2</v>
      </c>
      <c r="J949" s="19">
        <f t="shared" si="129"/>
        <v>6.2466602586561866E-6</v>
      </c>
      <c r="K949" s="13">
        <f t="shared" si="133"/>
        <v>0.91443585030223695</v>
      </c>
      <c r="L949" s="13">
        <f t="shared" si="130"/>
        <v>-8.9447960902809931E-2</v>
      </c>
      <c r="M949" s="13">
        <f t="shared" si="134"/>
        <v>8.0009377096706222E-3</v>
      </c>
      <c r="N949" s="19">
        <f t="shared" si="131"/>
        <v>1.6336517270258045E-6</v>
      </c>
    </row>
    <row r="950" spans="1:14" x14ac:dyDescent="0.2">
      <c r="A950" s="5">
        <v>948</v>
      </c>
      <c r="B950" s="2" t="str">
        <f>'Исходные данные'!A1200</f>
        <v>07.06.2012</v>
      </c>
      <c r="C950" s="2">
        <f>'Исходные данные'!B1200</f>
        <v>816.76</v>
      </c>
      <c r="D950" s="6" t="str">
        <f>'Исходные данные'!A952</f>
        <v>10.06.2013</v>
      </c>
      <c r="E950" s="2">
        <f>'Исходные данные'!B952</f>
        <v>859.33</v>
      </c>
      <c r="F950" s="13">
        <f t="shared" si="126"/>
        <v>1.0521205739752193</v>
      </c>
      <c r="G950" s="13">
        <f t="shared" si="127"/>
        <v>7.0678701964819027E-2</v>
      </c>
      <c r="H950" s="13">
        <f t="shared" si="128"/>
        <v>2.0361265002885492E-4</v>
      </c>
      <c r="I950" s="13">
        <f t="shared" si="132"/>
        <v>5.0807721792715567E-2</v>
      </c>
      <c r="J950" s="19">
        <f t="shared" si="129"/>
        <v>1.034509487614362E-5</v>
      </c>
      <c r="K950" s="13">
        <f t="shared" si="133"/>
        <v>0.93310854176399527</v>
      </c>
      <c r="L950" s="13">
        <f t="shared" si="130"/>
        <v>-6.9233748605520437E-2</v>
      </c>
      <c r="M950" s="13">
        <f t="shared" si="134"/>
        <v>4.7933119459724087E-3</v>
      </c>
      <c r="N950" s="19">
        <f t="shared" si="131"/>
        <v>9.7597894773440957E-7</v>
      </c>
    </row>
    <row r="951" spans="1:14" x14ac:dyDescent="0.2">
      <c r="A951" s="5">
        <v>949</v>
      </c>
      <c r="B951" s="2" t="str">
        <f>'Исходные данные'!A1201</f>
        <v>06.06.2012</v>
      </c>
      <c r="C951" s="2">
        <f>'Исходные данные'!B1201</f>
        <v>805.42</v>
      </c>
      <c r="D951" s="6" t="str">
        <f>'Исходные данные'!A953</f>
        <v>07.06.2013</v>
      </c>
      <c r="E951" s="2">
        <f>'Исходные данные'!B953</f>
        <v>859.93</v>
      </c>
      <c r="F951" s="13">
        <f t="shared" si="126"/>
        <v>1.0676789749447493</v>
      </c>
      <c r="G951" s="13">
        <f t="shared" si="127"/>
        <v>7.0481434450969591E-2</v>
      </c>
      <c r="H951" s="13">
        <f t="shared" si="128"/>
        <v>2.0304435774075547E-4</v>
      </c>
      <c r="I951" s="13">
        <f t="shared" si="132"/>
        <v>6.548711009547431E-2</v>
      </c>
      <c r="J951" s="19">
        <f t="shared" si="129"/>
        <v>1.3296788209633724E-5</v>
      </c>
      <c r="K951" s="13">
        <f t="shared" si="133"/>
        <v>0.94690703330570669</v>
      </c>
      <c r="L951" s="13">
        <f t="shared" si="130"/>
        <v>-5.4554360302761715E-2</v>
      </c>
      <c r="M951" s="13">
        <f t="shared" si="134"/>
        <v>2.9761782280435479E-3</v>
      </c>
      <c r="N951" s="19">
        <f t="shared" si="131"/>
        <v>6.0429619683512181E-7</v>
      </c>
    </row>
    <row r="952" spans="1:14" x14ac:dyDescent="0.2">
      <c r="A952" s="5">
        <v>950</v>
      </c>
      <c r="B952" s="2" t="str">
        <f>'Исходные данные'!A1202</f>
        <v>05.06.2012</v>
      </c>
      <c r="C952" s="2">
        <f>'Исходные данные'!B1202</f>
        <v>803.61</v>
      </c>
      <c r="D952" s="6" t="str">
        <f>'Исходные данные'!A954</f>
        <v>06.06.2013</v>
      </c>
      <c r="E952" s="2">
        <f>'Исходные данные'!B954</f>
        <v>850.52</v>
      </c>
      <c r="F952" s="13">
        <f t="shared" si="126"/>
        <v>1.0583740869327161</v>
      </c>
      <c r="G952" s="13">
        <f t="shared" si="127"/>
        <v>7.0284717519840792E-2</v>
      </c>
      <c r="H952" s="13">
        <f t="shared" si="128"/>
        <v>2.0247765158261724E-4</v>
      </c>
      <c r="I952" s="13">
        <f t="shared" si="132"/>
        <v>5.6733850273156201E-2</v>
      </c>
      <c r="J952" s="19">
        <f t="shared" si="129"/>
        <v>1.1487336768548495E-5</v>
      </c>
      <c r="K952" s="13">
        <f t="shared" si="133"/>
        <v>0.93865468020193576</v>
      </c>
      <c r="L952" s="13">
        <f t="shared" si="130"/>
        <v>-6.3307620125079872E-2</v>
      </c>
      <c r="M952" s="13">
        <f t="shared" si="134"/>
        <v>4.0078547659014229E-3</v>
      </c>
      <c r="N952" s="19">
        <f t="shared" si="131"/>
        <v>8.1150102088392025E-7</v>
      </c>
    </row>
    <row r="953" spans="1:14" x14ac:dyDescent="0.2">
      <c r="A953" s="5">
        <v>951</v>
      </c>
      <c r="B953" s="2" t="str">
        <f>'Исходные данные'!A1203</f>
        <v>04.06.2012</v>
      </c>
      <c r="C953" s="2">
        <f>'Исходные данные'!B1203</f>
        <v>802.13</v>
      </c>
      <c r="D953" s="6" t="str">
        <f>'Исходные данные'!A955</f>
        <v>05.06.2013</v>
      </c>
      <c r="E953" s="2">
        <f>'Исходные данные'!B955</f>
        <v>854.32</v>
      </c>
      <c r="F953" s="13">
        <f t="shared" si="126"/>
        <v>1.0650642663907348</v>
      </c>
      <c r="G953" s="13">
        <f t="shared" si="127"/>
        <v>7.0088549634730907E-2</v>
      </c>
      <c r="H953" s="13">
        <f t="shared" si="128"/>
        <v>2.0191252712747852E-4</v>
      </c>
      <c r="I953" s="13">
        <f t="shared" si="132"/>
        <v>6.3035141369619754E-2</v>
      </c>
      <c r="J953" s="19">
        <f t="shared" si="129"/>
        <v>1.2727584691777793E-5</v>
      </c>
      <c r="K953" s="13">
        <f t="shared" si="133"/>
        <v>0.94458809102254615</v>
      </c>
      <c r="L953" s="13">
        <f t="shared" si="130"/>
        <v>-5.7006329028616264E-2</v>
      </c>
      <c r="M953" s="13">
        <f t="shared" si="134"/>
        <v>3.2497215493188622E-3</v>
      </c>
      <c r="N953" s="19">
        <f t="shared" si="131"/>
        <v>6.5615949048359628E-7</v>
      </c>
    </row>
    <row r="954" spans="1:14" x14ac:dyDescent="0.2">
      <c r="A954" s="5">
        <v>952</v>
      </c>
      <c r="B954" s="2" t="str">
        <f>'Исходные данные'!A1204</f>
        <v>01.06.2012</v>
      </c>
      <c r="C954" s="2">
        <f>'Исходные данные'!B1204</f>
        <v>805.79</v>
      </c>
      <c r="D954" s="6" t="str">
        <f>'Исходные данные'!A956</f>
        <v>04.06.2013</v>
      </c>
      <c r="E954" s="2">
        <f>'Исходные данные'!B956</f>
        <v>856.39</v>
      </c>
      <c r="F954" s="13">
        <f t="shared" si="126"/>
        <v>1.0627955174425099</v>
      </c>
      <c r="G954" s="13">
        <f t="shared" si="127"/>
        <v>6.9892929263227196E-2</v>
      </c>
      <c r="H954" s="13">
        <f t="shared" si="128"/>
        <v>2.0134897996073337E-4</v>
      </c>
      <c r="I954" s="13">
        <f t="shared" si="132"/>
        <v>6.0902717207865428E-2</v>
      </c>
      <c r="J954" s="19">
        <f t="shared" si="129"/>
        <v>1.2262699986640707E-5</v>
      </c>
      <c r="K954" s="13">
        <f t="shared" si="133"/>
        <v>0.94257597465958198</v>
      </c>
      <c r="L954" s="13">
        <f t="shared" si="130"/>
        <v>-5.913875319037061E-2</v>
      </c>
      <c r="M954" s="13">
        <f t="shared" si="134"/>
        <v>3.4973921289115748E-3</v>
      </c>
      <c r="N954" s="19">
        <f t="shared" si="131"/>
        <v>7.0419633767904325E-7</v>
      </c>
    </row>
    <row r="955" spans="1:14" x14ac:dyDescent="0.2">
      <c r="A955" s="5">
        <v>953</v>
      </c>
      <c r="B955" s="2" t="str">
        <f>'Исходные данные'!A1205</f>
        <v>31.05.2012</v>
      </c>
      <c r="C955" s="2">
        <f>'Исходные данные'!B1205</f>
        <v>817.2</v>
      </c>
      <c r="D955" s="6" t="str">
        <f>'Исходные данные'!A957</f>
        <v>03.06.2013</v>
      </c>
      <c r="E955" s="2">
        <f>'Исходные данные'!B957</f>
        <v>852.86</v>
      </c>
      <c r="F955" s="13">
        <f t="shared" si="126"/>
        <v>1.0436368086147823</v>
      </c>
      <c r="G955" s="13">
        <f t="shared" si="127"/>
        <v>6.969785487719396E-2</v>
      </c>
      <c r="H955" s="13">
        <f t="shared" si="128"/>
        <v>2.0078700568009717E-4</v>
      </c>
      <c r="I955" s="13">
        <f t="shared" si="132"/>
        <v>4.2711544466008118E-2</v>
      </c>
      <c r="J955" s="19">
        <f t="shared" si="129"/>
        <v>8.5759231213020941E-6</v>
      </c>
      <c r="K955" s="13">
        <f t="shared" si="133"/>
        <v>0.92558442891993664</v>
      </c>
      <c r="L955" s="13">
        <f t="shared" si="130"/>
        <v>-7.7329925932227858E-2</v>
      </c>
      <c r="M955" s="13">
        <f t="shared" si="134"/>
        <v>5.9799174446838526E-3</v>
      </c>
      <c r="N955" s="19">
        <f t="shared" si="131"/>
        <v>1.2006897179322488E-6</v>
      </c>
    </row>
    <row r="956" spans="1:14" x14ac:dyDescent="0.2">
      <c r="A956" s="5">
        <v>954</v>
      </c>
      <c r="B956" s="2" t="str">
        <f>'Исходные данные'!A1206</f>
        <v>30.05.2012</v>
      </c>
      <c r="C956" s="2">
        <f>'Исходные данные'!B1206</f>
        <v>809.1</v>
      </c>
      <c r="D956" s="6" t="str">
        <f>'Исходные данные'!A958</f>
        <v>31.05.2013</v>
      </c>
      <c r="E956" s="2">
        <f>'Исходные данные'!B958</f>
        <v>854.15</v>
      </c>
      <c r="F956" s="13">
        <f t="shared" si="126"/>
        <v>1.0556791496724756</v>
      </c>
      <c r="G956" s="13">
        <f t="shared" si="127"/>
        <v>6.9503324952760626E-2</v>
      </c>
      <c r="H956" s="13">
        <f t="shared" si="128"/>
        <v>2.0022659989557244E-4</v>
      </c>
      <c r="I956" s="13">
        <f t="shared" si="132"/>
        <v>5.4184303579272619E-2</v>
      </c>
      <c r="J956" s="19">
        <f t="shared" si="129"/>
        <v>1.0849138873387252E-5</v>
      </c>
      <c r="K956" s="13">
        <f t="shared" si="133"/>
        <v>0.93626458439043836</v>
      </c>
      <c r="L956" s="13">
        <f t="shared" si="130"/>
        <v>-6.5857166818963406E-2</v>
      </c>
      <c r="M956" s="13">
        <f t="shared" si="134"/>
        <v>4.3371664214207802E-3</v>
      </c>
      <c r="N956" s="19">
        <f t="shared" si="131"/>
        <v>8.6841608574233028E-7</v>
      </c>
    </row>
    <row r="957" spans="1:14" x14ac:dyDescent="0.2">
      <c r="A957" s="5">
        <v>955</v>
      </c>
      <c r="B957" s="2" t="str">
        <f>'Исходные данные'!A1207</f>
        <v>29.05.2012</v>
      </c>
      <c r="C957" s="2">
        <f>'Исходные данные'!B1207</f>
        <v>806.43</v>
      </c>
      <c r="D957" s="6" t="str">
        <f>'Исходные данные'!A959</f>
        <v>30.05.2013</v>
      </c>
      <c r="E957" s="2">
        <f>'Исходные данные'!B959</f>
        <v>856.96</v>
      </c>
      <c r="F957" s="13">
        <f t="shared" si="126"/>
        <v>1.0626588792579643</v>
      </c>
      <c r="G957" s="13">
        <f t="shared" si="127"/>
        <v>6.930933797030972E-2</v>
      </c>
      <c r="H957" s="13">
        <f t="shared" si="128"/>
        <v>1.9966775822941407E-4</v>
      </c>
      <c r="I957" s="13">
        <f t="shared" si="132"/>
        <v>6.0774144056688045E-2</v>
      </c>
      <c r="J957" s="19">
        <f t="shared" si="129"/>
        <v>1.2134637102110371E-5</v>
      </c>
      <c r="K957" s="13">
        <f t="shared" si="133"/>
        <v>0.94245479248684982</v>
      </c>
      <c r="L957" s="13">
        <f t="shared" si="130"/>
        <v>-5.9267326341547924E-2</v>
      </c>
      <c r="M957" s="13">
        <f t="shared" si="134"/>
        <v>3.5126159716755453E-3</v>
      </c>
      <c r="N957" s="19">
        <f t="shared" si="131"/>
        <v>7.0135615658529114E-7</v>
      </c>
    </row>
    <row r="958" spans="1:14" x14ac:dyDescent="0.2">
      <c r="A958" s="5">
        <v>956</v>
      </c>
      <c r="B958" s="2" t="str">
        <f>'Исходные данные'!A1208</f>
        <v>28.05.2012</v>
      </c>
      <c r="C958" s="2">
        <f>'Исходные данные'!B1208</f>
        <v>801.49</v>
      </c>
      <c r="D958" s="6" t="str">
        <f>'Исходные данные'!A960</f>
        <v>29.05.2013</v>
      </c>
      <c r="E958" s="2">
        <f>'Исходные данные'!B960</f>
        <v>860.3</v>
      </c>
      <c r="F958" s="13">
        <f t="shared" si="126"/>
        <v>1.0733758375026512</v>
      </c>
      <c r="G958" s="13">
        <f t="shared" si="127"/>
        <v>6.9115892414465183E-2</v>
      </c>
      <c r="H958" s="13">
        <f t="shared" si="128"/>
        <v>1.9911047631609573E-4</v>
      </c>
      <c r="I958" s="13">
        <f t="shared" si="132"/>
        <v>7.0808670261891263E-2</v>
      </c>
      <c r="J958" s="19">
        <f t="shared" si="129"/>
        <v>1.4098748063154533E-5</v>
      </c>
      <c r="K958" s="13">
        <f t="shared" si="133"/>
        <v>0.95195948760184235</v>
      </c>
      <c r="L958" s="13">
        <f t="shared" si="130"/>
        <v>-4.9232800136344713E-2</v>
      </c>
      <c r="M958" s="13">
        <f t="shared" si="134"/>
        <v>2.423868609265268E-3</v>
      </c>
      <c r="N958" s="19">
        <f t="shared" si="131"/>
        <v>4.8261763331844008E-7</v>
      </c>
    </row>
    <row r="959" spans="1:14" x14ac:dyDescent="0.2">
      <c r="A959" s="5">
        <v>957</v>
      </c>
      <c r="B959" s="2" t="str">
        <f>'Исходные данные'!A1209</f>
        <v>25.05.2012</v>
      </c>
      <c r="C959" s="2">
        <f>'Исходные данные'!B1209</f>
        <v>799.33</v>
      </c>
      <c r="D959" s="6" t="str">
        <f>'Исходные данные'!A961</f>
        <v>28.05.2013</v>
      </c>
      <c r="E959" s="2">
        <f>'Исходные данные'!B961</f>
        <v>864.57</v>
      </c>
      <c r="F959" s="13">
        <f t="shared" si="126"/>
        <v>1.0816183553726246</v>
      </c>
      <c r="G959" s="13">
        <f t="shared" si="127"/>
        <v>6.8922986774080403E-2</v>
      </c>
      <c r="H959" s="13">
        <f t="shared" si="128"/>
        <v>1.9855474980227537E-4</v>
      </c>
      <c r="I959" s="13">
        <f t="shared" si="132"/>
        <v>7.8458396736366384E-2</v>
      </c>
      <c r="J959" s="19">
        <f t="shared" si="129"/>
        <v>1.5578287333876885E-5</v>
      </c>
      <c r="K959" s="13">
        <f t="shared" si="133"/>
        <v>0.95926964198942843</v>
      </c>
      <c r="L959" s="13">
        <f t="shared" si="130"/>
        <v>-4.158307366186962E-2</v>
      </c>
      <c r="M959" s="13">
        <f t="shared" si="134"/>
        <v>1.7291520151684783E-3</v>
      </c>
      <c r="N959" s="19">
        <f t="shared" si="131"/>
        <v>3.4333134574187746E-7</v>
      </c>
    </row>
    <row r="960" spans="1:14" x14ac:dyDescent="0.2">
      <c r="A960" s="5">
        <v>958</v>
      </c>
      <c r="B960" s="2" t="str">
        <f>'Исходные данные'!A1210</f>
        <v>24.05.2012</v>
      </c>
      <c r="C960" s="2">
        <f>'Исходные данные'!B1210</f>
        <v>792.5</v>
      </c>
      <c r="D960" s="6" t="str">
        <f>'Исходные данные'!A962</f>
        <v>27.05.2013</v>
      </c>
      <c r="E960" s="2">
        <f>'Исходные данные'!B962</f>
        <v>859.45</v>
      </c>
      <c r="F960" s="13">
        <f t="shared" si="126"/>
        <v>1.0844794952681389</v>
      </c>
      <c r="G960" s="13">
        <f t="shared" si="127"/>
        <v>6.8730619542226451E-2</v>
      </c>
      <c r="H960" s="13">
        <f t="shared" si="128"/>
        <v>1.9800057434676127E-4</v>
      </c>
      <c r="I960" s="13">
        <f t="shared" si="132"/>
        <v>8.1100144022730358E-2</v>
      </c>
      <c r="J960" s="19">
        <f t="shared" si="129"/>
        <v>1.6057875096105669E-5</v>
      </c>
      <c r="K960" s="13">
        <f t="shared" si="133"/>
        <v>0.96180714020182345</v>
      </c>
      <c r="L960" s="13">
        <f t="shared" si="130"/>
        <v>-3.8941326375505639E-2</v>
      </c>
      <c r="M960" s="13">
        <f t="shared" si="134"/>
        <v>1.5164268998836543E-3</v>
      </c>
      <c r="N960" s="19">
        <f t="shared" si="131"/>
        <v>3.0025339713184221E-7</v>
      </c>
    </row>
    <row r="961" spans="1:14" x14ac:dyDescent="0.2">
      <c r="A961" s="5">
        <v>959</v>
      </c>
      <c r="B961" s="2" t="str">
        <f>'Исходные данные'!A1211</f>
        <v>23.05.2012</v>
      </c>
      <c r="C961" s="2">
        <f>'Исходные данные'!B1211</f>
        <v>796.07</v>
      </c>
      <c r="D961" s="6" t="str">
        <f>'Исходные данные'!A963</f>
        <v>24.05.2013</v>
      </c>
      <c r="E961" s="2">
        <f>'Исходные данные'!B963</f>
        <v>863.46</v>
      </c>
      <c r="F961" s="13">
        <f t="shared" si="126"/>
        <v>1.0846533596291783</v>
      </c>
      <c r="G961" s="13">
        <f t="shared" si="127"/>
        <v>6.8538789216180354E-2</v>
      </c>
      <c r="H961" s="13">
        <f t="shared" si="128"/>
        <v>1.9744794562047839E-4</v>
      </c>
      <c r="I961" s="13">
        <f t="shared" si="132"/>
        <v>8.1260451733730352E-2</v>
      </c>
      <c r="J961" s="19">
        <f t="shared" si="129"/>
        <v>1.6044709255017097E-5</v>
      </c>
      <c r="K961" s="13">
        <f t="shared" si="133"/>
        <v>0.96196133766208336</v>
      </c>
      <c r="L961" s="13">
        <f t="shared" si="130"/>
        <v>-3.8781018664505666E-2</v>
      </c>
      <c r="M961" s="13">
        <f t="shared" si="134"/>
        <v>1.5039674086567401E-3</v>
      </c>
      <c r="N961" s="19">
        <f t="shared" si="131"/>
        <v>2.9695527511942783E-7</v>
      </c>
    </row>
    <row r="962" spans="1:14" x14ac:dyDescent="0.2">
      <c r="A962" s="5">
        <v>960</v>
      </c>
      <c r="B962" s="2" t="str">
        <f>'Исходные данные'!A1212</f>
        <v>22.05.2012</v>
      </c>
      <c r="C962" s="2">
        <f>'Исходные данные'!B1212</f>
        <v>806.21</v>
      </c>
      <c r="D962" s="6" t="str">
        <f>'Исходные данные'!A964</f>
        <v>23.05.2013</v>
      </c>
      <c r="E962" s="2">
        <f>'Исходные данные'!B964</f>
        <v>860.92</v>
      </c>
      <c r="F962" s="13">
        <f t="shared" ref="F962:F1025" si="135">E962/C962</f>
        <v>1.0678607310750299</v>
      </c>
      <c r="G962" s="13">
        <f t="shared" ref="G962:G1025" si="136">1/POWER(2,A962/248)</f>
        <v>6.8347494297413172E-2</v>
      </c>
      <c r="H962" s="13">
        <f t="shared" ref="H962:H1025" si="137">G962/SUM(G$2:G$1242)</f>
        <v>1.968968593064339E-4</v>
      </c>
      <c r="I962" s="13">
        <f t="shared" si="132"/>
        <v>6.565733041983271E-2</v>
      </c>
      <c r="J962" s="19">
        <f t="shared" ref="J962:J1025" si="138">H962*I962</f>
        <v>1.2927722150109844E-5</v>
      </c>
      <c r="K962" s="13">
        <f t="shared" si="133"/>
        <v>0.9470682298471278</v>
      </c>
      <c r="L962" s="13">
        <f t="shared" ref="L962:L1025" si="139">LN(K962)</f>
        <v>-5.4384139978403322E-2</v>
      </c>
      <c r="M962" s="13">
        <f t="shared" si="134"/>
        <v>2.9576346811905712E-3</v>
      </c>
      <c r="N962" s="19">
        <f t="shared" ref="N962:N1025" si="140">M962*H962</f>
        <v>5.823489797022094E-7</v>
      </c>
    </row>
    <row r="963" spans="1:14" x14ac:dyDescent="0.2">
      <c r="A963" s="5">
        <v>961</v>
      </c>
      <c r="B963" s="2" t="str">
        <f>'Исходные данные'!A1213</f>
        <v>21.05.2012</v>
      </c>
      <c r="C963" s="2">
        <f>'Исходные данные'!B1213</f>
        <v>799.67</v>
      </c>
      <c r="D963" s="6" t="str">
        <f>'Исходные данные'!A965</f>
        <v>22.05.2013</v>
      </c>
      <c r="E963" s="2">
        <f>'Исходные данные'!B965</f>
        <v>865.79</v>
      </c>
      <c r="F963" s="13">
        <f t="shared" si="135"/>
        <v>1.0826841071942177</v>
      </c>
      <c r="G963" s="13">
        <f t="shared" si="136"/>
        <v>6.8156733291578592E-2</v>
      </c>
      <c r="H963" s="13">
        <f t="shared" si="137"/>
        <v>1.9634731109968441E-4</v>
      </c>
      <c r="I963" s="13">
        <f t="shared" ref="I963:I1026" si="141">LN(F963)</f>
        <v>7.9443242363229791E-2</v>
      </c>
      <c r="J963" s="19">
        <f t="shared" si="138"/>
        <v>1.5598467023060709E-5</v>
      </c>
      <c r="K963" s="13">
        <f t="shared" ref="K963:K1026" si="142">F963/GEOMEAN(F$2:F$1242)</f>
        <v>0.96021483986192291</v>
      </c>
      <c r="L963" s="13">
        <f t="shared" si="139"/>
        <v>-4.0598228035006213E-2</v>
      </c>
      <c r="M963" s="13">
        <f t="shared" ref="M963:M1026" si="143">POWER(L963-AVERAGE(L$2:L$1242),2)</f>
        <v>1.6482161195823678E-3</v>
      </c>
      <c r="N963" s="19">
        <f t="shared" si="140"/>
        <v>3.2362280319115378E-7</v>
      </c>
    </row>
    <row r="964" spans="1:14" x14ac:dyDescent="0.2">
      <c r="A964" s="5">
        <v>962</v>
      </c>
      <c r="B964" s="2" t="str">
        <f>'Исходные данные'!A1214</f>
        <v>18.05.2012</v>
      </c>
      <c r="C964" s="2">
        <f>'Исходные данные'!B1214</f>
        <v>797.71</v>
      </c>
      <c r="D964" s="6" t="str">
        <f>'Исходные данные'!A966</f>
        <v>21.05.2013</v>
      </c>
      <c r="E964" s="2">
        <f>'Исходные данные'!B966</f>
        <v>859.9</v>
      </c>
      <c r="F964" s="13">
        <f t="shared" si="135"/>
        <v>1.0779606623961089</v>
      </c>
      <c r="G964" s="13">
        <f t="shared" si="136"/>
        <v>6.7966504708501047E-2</v>
      </c>
      <c r="H964" s="13">
        <f t="shared" si="137"/>
        <v>1.9579929670730163E-4</v>
      </c>
      <c r="I964" s="13">
        <f t="shared" si="141"/>
        <v>7.507098053722433E-2</v>
      </c>
      <c r="J964" s="19">
        <f t="shared" si="138"/>
        <v>1.4698845192316053E-5</v>
      </c>
      <c r="K964" s="13">
        <f t="shared" si="142"/>
        <v>0.95602569386792979</v>
      </c>
      <c r="L964" s="13">
        <f t="shared" si="139"/>
        <v>-4.497048986101166E-2</v>
      </c>
      <c r="M964" s="13">
        <f t="shared" si="143"/>
        <v>2.0223449583393564E-3</v>
      </c>
      <c r="N964" s="19">
        <f t="shared" si="140"/>
        <v>3.9597372054240317E-7</v>
      </c>
    </row>
    <row r="965" spans="1:14" x14ac:dyDescent="0.2">
      <c r="A965" s="5">
        <v>963</v>
      </c>
      <c r="B965" s="2" t="str">
        <f>'Исходные данные'!A1215</f>
        <v>17.05.2012</v>
      </c>
      <c r="C965" s="2">
        <f>'Исходные данные'!B1215</f>
        <v>806.9</v>
      </c>
      <c r="D965" s="6" t="str">
        <f>'Исходные данные'!A967</f>
        <v>20.05.2013</v>
      </c>
      <c r="E965" s="2">
        <f>'Исходные данные'!B967</f>
        <v>858.85</v>
      </c>
      <c r="F965" s="13">
        <f t="shared" si="135"/>
        <v>1.0643822034948569</v>
      </c>
      <c r="G965" s="13">
        <f t="shared" si="136"/>
        <v>6.7776807062163963E-2</v>
      </c>
      <c r="H965" s="13">
        <f t="shared" si="137"/>
        <v>1.9525281184833867E-4</v>
      </c>
      <c r="I965" s="13">
        <f t="shared" si="141"/>
        <v>6.2394540228573561E-2</v>
      </c>
      <c r="J965" s="19">
        <f t="shared" si="138"/>
        <v>1.2182709423613272E-5</v>
      </c>
      <c r="K965" s="13">
        <f t="shared" si="142"/>
        <v>0.94398318058746233</v>
      </c>
      <c r="L965" s="13">
        <f t="shared" si="139"/>
        <v>-5.7646930169662478E-2</v>
      </c>
      <c r="M965" s="13">
        <f t="shared" si="143"/>
        <v>3.3231685579859466E-3</v>
      </c>
      <c r="N965" s="19">
        <f t="shared" si="140"/>
        <v>6.4885800519274496E-7</v>
      </c>
    </row>
    <row r="966" spans="1:14" x14ac:dyDescent="0.2">
      <c r="A966" s="5">
        <v>964</v>
      </c>
      <c r="B966" s="2" t="str">
        <f>'Исходные данные'!A1216</f>
        <v>16.05.2012</v>
      </c>
      <c r="C966" s="2">
        <f>'Исходные данные'!B1216</f>
        <v>813.06</v>
      </c>
      <c r="D966" s="6" t="str">
        <f>'Исходные данные'!A968</f>
        <v>17.05.2013</v>
      </c>
      <c r="E966" s="2">
        <f>'Исходные данные'!B968</f>
        <v>862.77</v>
      </c>
      <c r="F966" s="13">
        <f t="shared" si="135"/>
        <v>1.0611393993063243</v>
      </c>
      <c r="G966" s="13">
        <f t="shared" si="136"/>
        <v>6.7587638870698588E-2</v>
      </c>
      <c r="H966" s="13">
        <f t="shared" si="137"/>
        <v>1.9470785225379769E-4</v>
      </c>
      <c r="I966" s="13">
        <f t="shared" si="141"/>
        <v>5.9343235833211883E-2</v>
      </c>
      <c r="J966" s="19">
        <f t="shared" si="138"/>
        <v>1.1554593994875293E-5</v>
      </c>
      <c r="K966" s="13">
        <f t="shared" si="142"/>
        <v>0.94110719055130598</v>
      </c>
      <c r="L966" s="13">
        <f t="shared" si="139"/>
        <v>-6.0698234565024128E-2</v>
      </c>
      <c r="M966" s="13">
        <f t="shared" si="143"/>
        <v>3.6842756793106948E-3</v>
      </c>
      <c r="N966" s="19">
        <f t="shared" si="140"/>
        <v>7.173574046294869E-7</v>
      </c>
    </row>
    <row r="967" spans="1:14" x14ac:dyDescent="0.2">
      <c r="A967" s="5">
        <v>965</v>
      </c>
      <c r="B967" s="2" t="str">
        <f>'Исходные данные'!A1217</f>
        <v>15.05.2012</v>
      </c>
      <c r="C967" s="2">
        <f>'Исходные данные'!B1217</f>
        <v>800.53</v>
      </c>
      <c r="D967" s="6" t="str">
        <f>'Исходные данные'!A969</f>
        <v>16.05.2013</v>
      </c>
      <c r="E967" s="2">
        <f>'Исходные данные'!B969</f>
        <v>860.91</v>
      </c>
      <c r="F967" s="13">
        <f t="shared" si="135"/>
        <v>1.0754250309170175</v>
      </c>
      <c r="G967" s="13">
        <f t="shared" si="136"/>
        <v>6.7398998656371861E-2</v>
      </c>
      <c r="H967" s="13">
        <f t="shared" si="137"/>
        <v>1.9416441366659507E-4</v>
      </c>
      <c r="I967" s="13">
        <f t="shared" si="141"/>
        <v>7.2715961035725626E-2</v>
      </c>
      <c r="J967" s="19">
        <f t="shared" si="138"/>
        <v>1.411885193870464E-5</v>
      </c>
      <c r="K967" s="13">
        <f t="shared" si="142"/>
        <v>0.95377688375012515</v>
      </c>
      <c r="L967" s="13">
        <f t="shared" si="139"/>
        <v>-4.7325509362510378E-2</v>
      </c>
      <c r="M967" s="13">
        <f t="shared" si="143"/>
        <v>2.2397038364210613E-3</v>
      </c>
      <c r="N967" s="19">
        <f t="shared" si="140"/>
        <v>4.3487078218551891E-7</v>
      </c>
    </row>
    <row r="968" spans="1:14" x14ac:dyDescent="0.2">
      <c r="A968" s="5">
        <v>966</v>
      </c>
      <c r="B968" s="2" t="str">
        <f>'Исходные данные'!A1218</f>
        <v>14.05.2012</v>
      </c>
      <c r="C968" s="2">
        <f>'Исходные данные'!B1218</f>
        <v>807.59</v>
      </c>
      <c r="D968" s="6" t="str">
        <f>'Исходные данные'!A970</f>
        <v>15.05.2013</v>
      </c>
      <c r="E968" s="2">
        <f>'Исходные данные'!B970</f>
        <v>864</v>
      </c>
      <c r="F968" s="13">
        <f t="shared" si="135"/>
        <v>1.0698498000222885</v>
      </c>
      <c r="G968" s="13">
        <f t="shared" si="136"/>
        <v>6.7210884945575311E-2</v>
      </c>
      <c r="H968" s="13">
        <f t="shared" si="137"/>
        <v>1.936224918415294E-4</v>
      </c>
      <c r="I968" s="13">
        <f t="shared" si="141"/>
        <v>6.751826480954394E-2</v>
      </c>
      <c r="J968" s="19">
        <f t="shared" si="138"/>
        <v>1.3073054677240144E-5</v>
      </c>
      <c r="K968" s="13">
        <f t="shared" si="142"/>
        <v>0.94883230258817486</v>
      </c>
      <c r="L968" s="13">
        <f t="shared" si="139"/>
        <v>-5.2523205588692119E-2</v>
      </c>
      <c r="M968" s="13">
        <f t="shared" si="143"/>
        <v>2.7586871253120235E-3</v>
      </c>
      <c r="N968" s="19">
        <f t="shared" si="140"/>
        <v>5.3414387541405947E-7</v>
      </c>
    </row>
    <row r="969" spans="1:14" x14ac:dyDescent="0.2">
      <c r="A969" s="5">
        <v>967</v>
      </c>
      <c r="B969" s="2" t="str">
        <f>'Исходные данные'!A1219</f>
        <v>12.05.2012</v>
      </c>
      <c r="C969" s="2">
        <f>'Исходные данные'!B1219</f>
        <v>822.19</v>
      </c>
      <c r="D969" s="6" t="str">
        <f>'Исходные данные'!A971</f>
        <v>14.05.2013</v>
      </c>
      <c r="E969" s="2">
        <f>'Исходные данные'!B971</f>
        <v>868.27</v>
      </c>
      <c r="F969" s="13">
        <f t="shared" si="135"/>
        <v>1.0560454396185797</v>
      </c>
      <c r="G969" s="13">
        <f t="shared" si="136"/>
        <v>6.7023296268813315E-2</v>
      </c>
      <c r="H969" s="13">
        <f t="shared" si="137"/>
        <v>1.9308208254524765E-4</v>
      </c>
      <c r="I969" s="13">
        <f t="shared" si="141"/>
        <v>5.4531214300145139E-2</v>
      </c>
      <c r="J969" s="19">
        <f t="shared" si="138"/>
        <v>1.0529000420793212E-5</v>
      </c>
      <c r="K969" s="13">
        <f t="shared" si="142"/>
        <v>0.93658944095719154</v>
      </c>
      <c r="L969" s="13">
        <f t="shared" si="139"/>
        <v>-6.5510256098090913E-2</v>
      </c>
      <c r="M969" s="13">
        <f t="shared" si="143"/>
        <v>4.2915936540374629E-3</v>
      </c>
      <c r="N969" s="19">
        <f t="shared" si="140"/>
        <v>8.2862984015952238E-7</v>
      </c>
    </row>
    <row r="970" spans="1:14" x14ac:dyDescent="0.2">
      <c r="A970" s="5">
        <v>968</v>
      </c>
      <c r="B970" s="2" t="str">
        <f>'Исходные данные'!A1220</f>
        <v>11.05.2012</v>
      </c>
      <c r="C970" s="2">
        <f>'Исходные данные'!B1220</f>
        <v>821.82</v>
      </c>
      <c r="D970" s="6" t="str">
        <f>'Исходные данные'!A972</f>
        <v>13.05.2013</v>
      </c>
      <c r="E970" s="2">
        <f>'Исходные данные'!B972</f>
        <v>870.37</v>
      </c>
      <c r="F970" s="13">
        <f t="shared" si="135"/>
        <v>1.059076196734078</v>
      </c>
      <c r="G970" s="13">
        <f t="shared" si="136"/>
        <v>6.6836231160691692E-2</v>
      </c>
      <c r="H970" s="13">
        <f t="shared" si="137"/>
        <v>1.9254318155621225E-4</v>
      </c>
      <c r="I970" s="13">
        <f t="shared" si="141"/>
        <v>5.739701562113101E-2</v>
      </c>
      <c r="J970" s="19">
        <f t="shared" si="138"/>
        <v>1.1051403999524179E-5</v>
      </c>
      <c r="K970" s="13">
        <f t="shared" si="142"/>
        <v>0.93927736990985755</v>
      </c>
      <c r="L970" s="13">
        <f t="shared" si="139"/>
        <v>-6.2644454777105021E-2</v>
      </c>
      <c r="M970" s="13">
        <f t="shared" si="143"/>
        <v>3.9243277143207614E-3</v>
      </c>
      <c r="N970" s="19">
        <f t="shared" si="140"/>
        <v>7.5560254358453778E-7</v>
      </c>
    </row>
    <row r="971" spans="1:14" x14ac:dyDescent="0.2">
      <c r="A971" s="5">
        <v>969</v>
      </c>
      <c r="B971" s="2" t="str">
        <f>'Исходные данные'!A1221</f>
        <v>10.05.2012</v>
      </c>
      <c r="C971" s="2">
        <f>'Исходные данные'!B1221</f>
        <v>825.84</v>
      </c>
      <c r="D971" s="6" t="str">
        <f>'Исходные данные'!A973</f>
        <v>08.05.2013</v>
      </c>
      <c r="E971" s="2">
        <f>'Исходные данные'!B973</f>
        <v>874.15</v>
      </c>
      <c r="F971" s="13">
        <f t="shared" si="135"/>
        <v>1.0584980141431755</v>
      </c>
      <c r="G971" s="13">
        <f t="shared" si="136"/>
        <v>6.6649688159906281E-2</v>
      </c>
      <c r="H971" s="13">
        <f t="shared" si="137"/>
        <v>1.9200578466466834E-4</v>
      </c>
      <c r="I971" s="13">
        <f t="shared" si="141"/>
        <v>5.6850935486323292E-2</v>
      </c>
      <c r="J971" s="19">
        <f t="shared" si="138"/>
        <v>1.0915708476971942E-5</v>
      </c>
      <c r="K971" s="13">
        <f t="shared" si="142"/>
        <v>0.93876458921949235</v>
      </c>
      <c r="L971" s="13">
        <f t="shared" si="139"/>
        <v>-6.3190534911912732E-2</v>
      </c>
      <c r="M971" s="13">
        <f t="shared" si="143"/>
        <v>3.9930437024536672E-3</v>
      </c>
      <c r="N971" s="19">
        <f t="shared" si="140"/>
        <v>7.6668748928992883E-7</v>
      </c>
    </row>
    <row r="972" spans="1:14" x14ac:dyDescent="0.2">
      <c r="A972" s="5">
        <v>970</v>
      </c>
      <c r="B972" s="2" t="str">
        <f>'Исходные данные'!A1222</f>
        <v>05.05.2012</v>
      </c>
      <c r="C972" s="2">
        <f>'Исходные данные'!B1222</f>
        <v>830.1</v>
      </c>
      <c r="D972" s="6" t="str">
        <f>'Исходные данные'!A974</f>
        <v>07.05.2013</v>
      </c>
      <c r="E972" s="2">
        <f>'Исходные данные'!B974</f>
        <v>866.33</v>
      </c>
      <c r="F972" s="13">
        <f t="shared" si="135"/>
        <v>1.0436453439344657</v>
      </c>
      <c r="G972" s="13">
        <f t="shared" si="136"/>
        <v>6.6463665809231381E-2</v>
      </c>
      <c r="H972" s="13">
        <f t="shared" si="137"/>
        <v>1.914698876726103E-4</v>
      </c>
      <c r="I972" s="13">
        <f t="shared" si="141"/>
        <v>4.2719722871283228E-2</v>
      </c>
      <c r="J972" s="19">
        <f t="shared" si="138"/>
        <v>8.1795405395696398E-6</v>
      </c>
      <c r="K972" s="13">
        <f t="shared" si="142"/>
        <v>0.92559199875546716</v>
      </c>
      <c r="L972" s="13">
        <f t="shared" si="139"/>
        <v>-7.7321747526952825E-2</v>
      </c>
      <c r="M972" s="13">
        <f t="shared" si="143"/>
        <v>5.9786526406218421E-3</v>
      </c>
      <c r="N972" s="19">
        <f t="shared" si="140"/>
        <v>1.144731949533419E-6</v>
      </c>
    </row>
    <row r="973" spans="1:14" x14ac:dyDescent="0.2">
      <c r="A973" s="5">
        <v>971</v>
      </c>
      <c r="B973" s="2" t="str">
        <f>'Исходные данные'!A1223</f>
        <v>04.05.2012</v>
      </c>
      <c r="C973" s="2">
        <f>'Исходные данные'!B1223</f>
        <v>836.63</v>
      </c>
      <c r="D973" s="6" t="str">
        <f>'Исходные данные'!A975</f>
        <v>06.05.2013</v>
      </c>
      <c r="E973" s="2">
        <f>'Исходные данные'!B975</f>
        <v>863.02</v>
      </c>
      <c r="F973" s="13">
        <f t="shared" si="135"/>
        <v>1.0315432150412966</v>
      </c>
      <c r="G973" s="13">
        <f t="shared" si="136"/>
        <v>6.6278162655508566E-2</v>
      </c>
      <c r="H973" s="13">
        <f t="shared" si="137"/>
        <v>1.9093548639374962E-4</v>
      </c>
      <c r="I973" s="13">
        <f t="shared" si="141"/>
        <v>3.1055947989729368E-2</v>
      </c>
      <c r="J973" s="19">
        <f t="shared" si="138"/>
        <v>5.9296825348379677E-6</v>
      </c>
      <c r="K973" s="13">
        <f t="shared" si="142"/>
        <v>0.91485881843082228</v>
      </c>
      <c r="L973" s="13">
        <f t="shared" si="139"/>
        <v>-8.8985522408506657E-2</v>
      </c>
      <c r="M973" s="13">
        <f t="shared" si="143"/>
        <v>7.918423198314848E-3</v>
      </c>
      <c r="N973" s="19">
        <f t="shared" si="140"/>
        <v>1.511907984841796E-6</v>
      </c>
    </row>
    <row r="974" spans="1:14" x14ac:dyDescent="0.2">
      <c r="A974" s="5">
        <v>972</v>
      </c>
      <c r="B974" s="2" t="str">
        <f>'Исходные данные'!A1224</f>
        <v>03.05.2012</v>
      </c>
      <c r="C974" s="2">
        <f>'Исходные данные'!B1224</f>
        <v>857.03</v>
      </c>
      <c r="D974" s="6" t="str">
        <f>'Исходные данные'!A976</f>
        <v>30.04.2013</v>
      </c>
      <c r="E974" s="2">
        <f>'Исходные данные'!B976</f>
        <v>858.29</v>
      </c>
      <c r="F974" s="13">
        <f t="shared" si="135"/>
        <v>1.0014701935754875</v>
      </c>
      <c r="G974" s="13">
        <f t="shared" si="136"/>
        <v>6.6093177249635232E-2</v>
      </c>
      <c r="H974" s="13">
        <f t="shared" si="137"/>
        <v>1.9040257665348188E-4</v>
      </c>
      <c r="I974" s="13">
        <f t="shared" si="141"/>
        <v>1.4691138990055343E-3</v>
      </c>
      <c r="J974" s="19">
        <f t="shared" si="138"/>
        <v>2.7972307176809688E-7</v>
      </c>
      <c r="K974" s="13">
        <f t="shared" si="142"/>
        <v>0.88818754719013704</v>
      </c>
      <c r="L974" s="13">
        <f t="shared" si="139"/>
        <v>-0.11857235649923052</v>
      </c>
      <c r="M974" s="13">
        <f t="shared" si="143"/>
        <v>1.4059403725780625E-2</v>
      </c>
      <c r="N974" s="19">
        <f t="shared" si="140"/>
        <v>2.6769466956001942E-6</v>
      </c>
    </row>
    <row r="975" spans="1:14" x14ac:dyDescent="0.2">
      <c r="A975" s="5">
        <v>973</v>
      </c>
      <c r="B975" s="2" t="str">
        <f>'Исходные данные'!A1225</f>
        <v>02.05.2012</v>
      </c>
      <c r="C975" s="2">
        <f>'Исходные данные'!B1225</f>
        <v>868.24</v>
      </c>
      <c r="D975" s="6" t="str">
        <f>'Исходные данные'!A977</f>
        <v>29.04.2013</v>
      </c>
      <c r="E975" s="2">
        <f>'Исходные данные'!B977</f>
        <v>857.36</v>
      </c>
      <c r="F975" s="13">
        <f t="shared" si="135"/>
        <v>0.98746890260757392</v>
      </c>
      <c r="G975" s="13">
        <f t="shared" si="136"/>
        <v>6.5908708146553266E-2</v>
      </c>
      <c r="H975" s="13">
        <f t="shared" si="137"/>
        <v>1.8987115428885411E-4</v>
      </c>
      <c r="I975" s="13">
        <f t="shared" si="141"/>
        <v>-1.2610273733017917E-2</v>
      </c>
      <c r="J975" s="19">
        <f t="shared" si="138"/>
        <v>-2.3943272295865293E-6</v>
      </c>
      <c r="K975" s="13">
        <f t="shared" si="142"/>
        <v>0.87577003106028806</v>
      </c>
      <c r="L975" s="13">
        <f t="shared" si="139"/>
        <v>-0.132651744131254</v>
      </c>
      <c r="M975" s="13">
        <f t="shared" si="143"/>
        <v>1.7596485221063687E-2</v>
      </c>
      <c r="N975" s="19">
        <f t="shared" si="140"/>
        <v>3.3410649603501245E-6</v>
      </c>
    </row>
    <row r="976" spans="1:14" x14ac:dyDescent="0.2">
      <c r="A976" s="5">
        <v>974</v>
      </c>
      <c r="B976" s="2" t="str">
        <f>'Исходные данные'!A1226</f>
        <v>28.04.2012</v>
      </c>
      <c r="C976" s="2">
        <f>'Исходные данные'!B1226</f>
        <v>868.24</v>
      </c>
      <c r="D976" s="6" t="str">
        <f>'Исходные данные'!A978</f>
        <v>26.04.2013</v>
      </c>
      <c r="E976" s="2">
        <f>'Исходные данные'!B978</f>
        <v>858.13</v>
      </c>
      <c r="F976" s="13">
        <f t="shared" si="135"/>
        <v>0.98835575416935406</v>
      </c>
      <c r="G976" s="13">
        <f t="shared" si="136"/>
        <v>6.572475390523784E-2</v>
      </c>
      <c r="H976" s="13">
        <f t="shared" si="137"/>
        <v>1.8934121514853252E-4</v>
      </c>
      <c r="I976" s="13">
        <f t="shared" si="141"/>
        <v>-1.1712570975543377E-2</v>
      </c>
      <c r="J976" s="19">
        <f t="shared" si="138"/>
        <v>-2.2176724210228159E-6</v>
      </c>
      <c r="K976" s="13">
        <f t="shared" si="142"/>
        <v>0.8765565652162044</v>
      </c>
      <c r="L976" s="13">
        <f t="shared" si="139"/>
        <v>-0.13175404137377941</v>
      </c>
      <c r="M976" s="13">
        <f t="shared" si="143"/>
        <v>1.7359127418323586E-2</v>
      </c>
      <c r="N976" s="19">
        <f t="shared" si="140"/>
        <v>3.2867982793035959E-6</v>
      </c>
    </row>
    <row r="977" spans="1:14" x14ac:dyDescent="0.2">
      <c r="A977" s="5">
        <v>975</v>
      </c>
      <c r="B977" s="2" t="str">
        <f>'Исходные данные'!A1227</f>
        <v>27.04.2012</v>
      </c>
      <c r="C977" s="2">
        <f>'Исходные данные'!B1227</f>
        <v>866.05</v>
      </c>
      <c r="D977" s="6" t="str">
        <f>'Исходные данные'!A979</f>
        <v>25.04.2013</v>
      </c>
      <c r="E977" s="2">
        <f>'Исходные данные'!B979</f>
        <v>863.37</v>
      </c>
      <c r="F977" s="13">
        <f t="shared" si="135"/>
        <v>0.99690549044512444</v>
      </c>
      <c r="G977" s="13">
        <f t="shared" si="136"/>
        <v>6.554131308868591E-2</v>
      </c>
      <c r="H977" s="13">
        <f t="shared" si="137"/>
        <v>1.8881275509276938E-4</v>
      </c>
      <c r="I977" s="13">
        <f t="shared" si="141"/>
        <v>-3.0993074502135083E-3</v>
      </c>
      <c r="J977" s="19">
        <f t="shared" si="138"/>
        <v>-5.8518877855435869E-7</v>
      </c>
      <c r="K977" s="13">
        <f t="shared" si="142"/>
        <v>0.88413918658687896</v>
      </c>
      <c r="L977" s="13">
        <f t="shared" si="139"/>
        <v>-0.1231407778484495</v>
      </c>
      <c r="M977" s="13">
        <f t="shared" si="143"/>
        <v>1.5163651169121202E-2</v>
      </c>
      <c r="N977" s="19">
        <f t="shared" si="140"/>
        <v>2.8630907545074675E-6</v>
      </c>
    </row>
    <row r="978" spans="1:14" x14ac:dyDescent="0.2">
      <c r="A978" s="5">
        <v>976</v>
      </c>
      <c r="B978" s="2" t="str">
        <f>'Исходные данные'!A1228</f>
        <v>26.04.2012</v>
      </c>
      <c r="C978" s="2">
        <f>'Исходные данные'!B1228</f>
        <v>863.74</v>
      </c>
      <c r="D978" s="6" t="str">
        <f>'Исходные данные'!A980</f>
        <v>24.04.2013</v>
      </c>
      <c r="E978" s="2">
        <f>'Исходные данные'!B980</f>
        <v>860.33</v>
      </c>
      <c r="F978" s="13">
        <f t="shared" si="135"/>
        <v>0.99605205270104435</v>
      </c>
      <c r="G978" s="13">
        <f t="shared" si="136"/>
        <v>6.5358384263905459E-2</v>
      </c>
      <c r="H978" s="13">
        <f t="shared" si="137"/>
        <v>1.8828576999337194E-4</v>
      </c>
      <c r="I978" s="13">
        <f t="shared" si="141"/>
        <v>-3.955761015099893E-3</v>
      </c>
      <c r="J978" s="19">
        <f t="shared" si="138"/>
        <v>-7.4481350863784591E-7</v>
      </c>
      <c r="K978" s="13">
        <f t="shared" si="142"/>
        <v>0.88338228659978324</v>
      </c>
      <c r="L978" s="13">
        <f t="shared" si="139"/>
        <v>-0.12399723141333595</v>
      </c>
      <c r="M978" s="13">
        <f t="shared" si="143"/>
        <v>1.5375313398172398E-2</v>
      </c>
      <c r="N978" s="19">
        <f t="shared" si="140"/>
        <v>2.8949527220642979E-6</v>
      </c>
    </row>
    <row r="979" spans="1:14" x14ac:dyDescent="0.2">
      <c r="A979" s="5">
        <v>977</v>
      </c>
      <c r="B979" s="2" t="str">
        <f>'Исходные данные'!A1229</f>
        <v>25.04.2012</v>
      </c>
      <c r="C979" s="2">
        <f>'Исходные данные'!B1229</f>
        <v>870.76</v>
      </c>
      <c r="D979" s="6" t="str">
        <f>'Исходные данные'!A981</f>
        <v>23.04.2013</v>
      </c>
      <c r="E979" s="2">
        <f>'Исходные данные'!B981</f>
        <v>848.23</v>
      </c>
      <c r="F979" s="13">
        <f t="shared" si="135"/>
        <v>0.9741260508061923</v>
      </c>
      <c r="G979" s="13">
        <f t="shared" si="136"/>
        <v>6.5175966001903757E-2</v>
      </c>
      <c r="H979" s="13">
        <f t="shared" si="137"/>
        <v>1.8776025573366876E-4</v>
      </c>
      <c r="I979" s="13">
        <f t="shared" si="141"/>
        <v>-2.6214568100972765E-2</v>
      </c>
      <c r="J979" s="19">
        <f t="shared" si="138"/>
        <v>-4.9220540105863218E-6</v>
      </c>
      <c r="K979" s="13">
        <f t="shared" si="142"/>
        <v>0.86393647386605954</v>
      </c>
      <c r="L979" s="13">
        <f t="shared" si="139"/>
        <v>-0.14625603849920882</v>
      </c>
      <c r="M979" s="13">
        <f t="shared" si="143"/>
        <v>2.139082879748206E-2</v>
      </c>
      <c r="N979" s="19">
        <f t="shared" si="140"/>
        <v>4.0163474853703577E-6</v>
      </c>
    </row>
    <row r="980" spans="1:14" x14ac:dyDescent="0.2">
      <c r="A980" s="5">
        <v>978</v>
      </c>
      <c r="B980" s="2" t="str">
        <f>'Исходные данные'!A1230</f>
        <v>24.04.2012</v>
      </c>
      <c r="C980" s="2">
        <f>'Исходные данные'!B1230</f>
        <v>869.93</v>
      </c>
      <c r="D980" s="6" t="str">
        <f>'Исходные данные'!A982</f>
        <v>22.04.2013</v>
      </c>
      <c r="E980" s="2">
        <f>'Исходные данные'!B982</f>
        <v>849.96</v>
      </c>
      <c r="F980" s="13">
        <f t="shared" si="135"/>
        <v>0.97704412998747037</v>
      </c>
      <c r="G980" s="13">
        <f t="shared" si="136"/>
        <v>6.4994056877676606E-2</v>
      </c>
      <c r="H980" s="13">
        <f t="shared" si="137"/>
        <v>1.8723620820847856E-4</v>
      </c>
      <c r="I980" s="13">
        <f t="shared" si="141"/>
        <v>-2.3223459087921856E-2</v>
      </c>
      <c r="J980" s="19">
        <f t="shared" si="138"/>
        <v>-4.3482724211072201E-6</v>
      </c>
      <c r="K980" s="13">
        <f t="shared" si="142"/>
        <v>0.86652447060041327</v>
      </c>
      <c r="L980" s="13">
        <f t="shared" si="139"/>
        <v>-0.14326492948615793</v>
      </c>
      <c r="M980" s="13">
        <f t="shared" si="143"/>
        <v>2.0524840020673812E-2</v>
      </c>
      <c r="N980" s="19">
        <f t="shared" si="140"/>
        <v>3.842993219556595E-6</v>
      </c>
    </row>
    <row r="981" spans="1:14" x14ac:dyDescent="0.2">
      <c r="A981" s="5">
        <v>979</v>
      </c>
      <c r="B981" s="2" t="str">
        <f>'Исходные данные'!A1231</f>
        <v>23.04.2012</v>
      </c>
      <c r="C981" s="2">
        <f>'Исходные данные'!B1231</f>
        <v>879.15</v>
      </c>
      <c r="D981" s="6" t="str">
        <f>'Исходные данные'!A983</f>
        <v>19.04.2013</v>
      </c>
      <c r="E981" s="2">
        <f>'Исходные данные'!B983</f>
        <v>853.79</v>
      </c>
      <c r="F981" s="13">
        <f t="shared" si="135"/>
        <v>0.97115395552522321</v>
      </c>
      <c r="G981" s="13">
        <f t="shared" si="136"/>
        <v>6.4812655470197003E-2</v>
      </c>
      <c r="H981" s="13">
        <f t="shared" si="137"/>
        <v>1.8671362332407774E-4</v>
      </c>
      <c r="I981" s="13">
        <f t="shared" si="141"/>
        <v>-2.9270269680087734E-2</v>
      </c>
      <c r="J981" s="19">
        <f t="shared" si="138"/>
        <v>-5.4651581076420742E-6</v>
      </c>
      <c r="K981" s="13">
        <f t="shared" si="142"/>
        <v>0.86130057113570002</v>
      </c>
      <c r="L981" s="13">
        <f t="shared" si="139"/>
        <v>-0.14931174007832379</v>
      </c>
      <c r="M981" s="13">
        <f t="shared" si="143"/>
        <v>2.2293995725216932E-2</v>
      </c>
      <c r="N981" s="19">
        <f t="shared" si="140"/>
        <v>4.1625927202267537E-6</v>
      </c>
    </row>
    <row r="982" spans="1:14" x14ac:dyDescent="0.2">
      <c r="A982" s="5">
        <v>980</v>
      </c>
      <c r="B982" s="2" t="str">
        <f>'Исходные данные'!A1232</f>
        <v>20.04.2012</v>
      </c>
      <c r="C982" s="2">
        <f>'Исходные данные'!B1232</f>
        <v>884.6</v>
      </c>
      <c r="D982" s="6" t="str">
        <f>'Исходные данные'!A984</f>
        <v>18.04.2013</v>
      </c>
      <c r="E982" s="2">
        <f>'Исходные данные'!B984</f>
        <v>851.93</v>
      </c>
      <c r="F982" s="13">
        <f t="shared" si="135"/>
        <v>0.9630680533574496</v>
      </c>
      <c r="G982" s="13">
        <f t="shared" si="136"/>
        <v>6.4631760362404117E-2</v>
      </c>
      <c r="H982" s="13">
        <f t="shared" si="137"/>
        <v>1.8619249699816843E-4</v>
      </c>
      <c r="I982" s="13">
        <f t="shared" si="141"/>
        <v>-3.7631201604610712E-2</v>
      </c>
      <c r="J982" s="19">
        <f t="shared" si="138"/>
        <v>-7.0066473918039508E-6</v>
      </c>
      <c r="K982" s="13">
        <f t="shared" si="142"/>
        <v>0.85412931665475189</v>
      </c>
      <c r="L982" s="13">
        <f t="shared" si="139"/>
        <v>-0.15767267200284671</v>
      </c>
      <c r="M982" s="13">
        <f t="shared" si="143"/>
        <v>2.486067149651729E-2</v>
      </c>
      <c r="N982" s="19">
        <f t="shared" si="140"/>
        <v>4.6288705029877469E-6</v>
      </c>
    </row>
    <row r="983" spans="1:14" x14ac:dyDescent="0.2">
      <c r="A983" s="5">
        <v>981</v>
      </c>
      <c r="B983" s="2" t="str">
        <f>'Исходные данные'!A1233</f>
        <v>19.04.2012</v>
      </c>
      <c r="C983" s="2">
        <f>'Исходные данные'!B1233</f>
        <v>883.25</v>
      </c>
      <c r="D983" s="6" t="str">
        <f>'Исходные данные'!A985</f>
        <v>17.04.2013</v>
      </c>
      <c r="E983" s="2">
        <f>'Исходные данные'!B985</f>
        <v>847.95</v>
      </c>
      <c r="F983" s="13">
        <f t="shared" si="135"/>
        <v>0.96003396546844044</v>
      </c>
      <c r="G983" s="13">
        <f t="shared" si="136"/>
        <v>6.4451370141192219E-2</v>
      </c>
      <c r="H983" s="13">
        <f t="shared" si="137"/>
        <v>1.8567282515984676E-4</v>
      </c>
      <c r="I983" s="13">
        <f t="shared" si="141"/>
        <v>-4.0786614449845077E-2</v>
      </c>
      <c r="J983" s="19">
        <f t="shared" si="138"/>
        <v>-7.5729659336081647E-6</v>
      </c>
      <c r="K983" s="13">
        <f t="shared" si="142"/>
        <v>0.85143843369349559</v>
      </c>
      <c r="L983" s="13">
        <f t="shared" si="139"/>
        <v>-0.16082808484808103</v>
      </c>
      <c r="M983" s="13">
        <f t="shared" si="143"/>
        <v>2.5865672875901559E-2</v>
      </c>
      <c r="N983" s="19">
        <f t="shared" si="140"/>
        <v>4.8025525575290612E-6</v>
      </c>
    </row>
    <row r="984" spans="1:14" x14ac:dyDescent="0.2">
      <c r="A984" s="5">
        <v>982</v>
      </c>
      <c r="B984" s="2" t="str">
        <f>'Исходные данные'!A1234</f>
        <v>18.04.2012</v>
      </c>
      <c r="C984" s="2">
        <f>'Исходные данные'!B1234</f>
        <v>874.44</v>
      </c>
      <c r="D984" s="6" t="str">
        <f>'Исходные данные'!A986</f>
        <v>16.04.2013</v>
      </c>
      <c r="E984" s="2">
        <f>'Исходные данные'!B986</f>
        <v>863.02</v>
      </c>
      <c r="F984" s="13">
        <f t="shared" si="135"/>
        <v>0.98694021316499692</v>
      </c>
      <c r="G984" s="13">
        <f t="shared" si="136"/>
        <v>6.4271483397399534E-2</v>
      </c>
      <c r="H984" s="13">
        <f t="shared" si="137"/>
        <v>1.8515460374957069E-4</v>
      </c>
      <c r="I984" s="13">
        <f t="shared" si="141"/>
        <v>-1.3145815684267504E-2</v>
      </c>
      <c r="J984" s="19">
        <f t="shared" si="138"/>
        <v>-2.4340082939854413E-6</v>
      </c>
      <c r="K984" s="13">
        <f t="shared" si="142"/>
        <v>0.87530114503428336</v>
      </c>
      <c r="L984" s="13">
        <f t="shared" si="139"/>
        <v>-0.13318728608250355</v>
      </c>
      <c r="M984" s="13">
        <f t="shared" si="143"/>
        <v>1.7738853174022649E-2</v>
      </c>
      <c r="N984" s="19">
        <f t="shared" si="140"/>
        <v>3.284430330407978E-6</v>
      </c>
    </row>
    <row r="985" spans="1:14" x14ac:dyDescent="0.2">
      <c r="A985" s="5">
        <v>983</v>
      </c>
      <c r="B985" s="2" t="str">
        <f>'Исходные данные'!A1235</f>
        <v>17.04.2012</v>
      </c>
      <c r="C985" s="2">
        <f>'Исходные данные'!B1235</f>
        <v>873.84</v>
      </c>
      <c r="D985" s="6" t="str">
        <f>'Исходные данные'!A987</f>
        <v>15.04.2013</v>
      </c>
      <c r="E985" s="2">
        <f>'Исходные данные'!B987</f>
        <v>862.67</v>
      </c>
      <c r="F985" s="13">
        <f t="shared" si="135"/>
        <v>0.98721733955872926</v>
      </c>
      <c r="G985" s="13">
        <f t="shared" si="136"/>
        <v>6.4092098725797408E-2</v>
      </c>
      <c r="H985" s="13">
        <f t="shared" si="137"/>
        <v>1.8463782871912878E-4</v>
      </c>
      <c r="I985" s="13">
        <f t="shared" si="141"/>
        <v>-1.2865061602436176E-2</v>
      </c>
      <c r="J985" s="19">
        <f t="shared" si="138"/>
        <v>-2.3753770406116513E-6</v>
      </c>
      <c r="K985" s="13">
        <f t="shared" si="142"/>
        <v>0.87554692390367939</v>
      </c>
      <c r="L985" s="13">
        <f t="shared" si="139"/>
        <v>-0.13290653200067218</v>
      </c>
      <c r="M985" s="13">
        <f t="shared" si="143"/>
        <v>1.7664146248445704E-2</v>
      </c>
      <c r="N985" s="19">
        <f t="shared" si="140"/>
        <v>3.2614696094901591E-6</v>
      </c>
    </row>
    <row r="986" spans="1:14" x14ac:dyDescent="0.2">
      <c r="A986" s="5">
        <v>984</v>
      </c>
      <c r="B986" s="2" t="str">
        <f>'Исходные данные'!A1236</f>
        <v>16.04.2012</v>
      </c>
      <c r="C986" s="2">
        <f>'Исходные данные'!B1236</f>
        <v>885.08</v>
      </c>
      <c r="D986" s="6" t="str">
        <f>'Исходные данные'!A988</f>
        <v>12.04.2013</v>
      </c>
      <c r="E986" s="2">
        <f>'Исходные данные'!B988</f>
        <v>874.58</v>
      </c>
      <c r="F986" s="13">
        <f t="shared" si="135"/>
        <v>0.98813666561214808</v>
      </c>
      <c r="G986" s="13">
        <f t="shared" si="136"/>
        <v>6.3913214725079284E-2</v>
      </c>
      <c r="H986" s="13">
        <f t="shared" si="137"/>
        <v>1.8412249603160842E-4</v>
      </c>
      <c r="I986" s="13">
        <f t="shared" si="141"/>
        <v>-1.1934265281993105E-2</v>
      </c>
      <c r="J986" s="19">
        <f t="shared" si="138"/>
        <v>-2.1973667120239379E-6</v>
      </c>
      <c r="K986" s="13">
        <f t="shared" si="142"/>
        <v>0.87636225915548438</v>
      </c>
      <c r="L986" s="13">
        <f t="shared" si="139"/>
        <v>-0.13197573568022911</v>
      </c>
      <c r="M986" s="13">
        <f t="shared" si="143"/>
        <v>1.7417594808337704E-2</v>
      </c>
      <c r="N986" s="19">
        <f t="shared" si="140"/>
        <v>3.2069710309783223E-6</v>
      </c>
    </row>
    <row r="987" spans="1:14" x14ac:dyDescent="0.2">
      <c r="A987" s="5">
        <v>985</v>
      </c>
      <c r="B987" s="2" t="str">
        <f>'Исходные данные'!A1237</f>
        <v>13.04.2012</v>
      </c>
      <c r="C987" s="2">
        <f>'Исходные данные'!B1237</f>
        <v>890.79</v>
      </c>
      <c r="D987" s="6" t="str">
        <f>'Исходные данные'!A989</f>
        <v>11.04.2013</v>
      </c>
      <c r="E987" s="2">
        <f>'Исходные данные'!B989</f>
        <v>881.8</v>
      </c>
      <c r="F987" s="13">
        <f t="shared" si="135"/>
        <v>0.98990783461870924</v>
      </c>
      <c r="G987" s="13">
        <f t="shared" si="136"/>
        <v>6.3734829997849587E-2</v>
      </c>
      <c r="H987" s="13">
        <f t="shared" si="137"/>
        <v>1.8360860166136386E-4</v>
      </c>
      <c r="I987" s="13">
        <f t="shared" si="141"/>
        <v>-1.0143436531973259E-2</v>
      </c>
      <c r="J987" s="19">
        <f t="shared" si="138"/>
        <v>-1.8624221976764042E-6</v>
      </c>
      <c r="K987" s="13">
        <f t="shared" si="142"/>
        <v>0.87793308000036674</v>
      </c>
      <c r="L987" s="13">
        <f t="shared" si="139"/>
        <v>-0.13018490693020926</v>
      </c>
      <c r="M987" s="13">
        <f t="shared" si="143"/>
        <v>1.6948109992427254E-2</v>
      </c>
      <c r="N987" s="19">
        <f t="shared" si="140"/>
        <v>3.1118187765125561E-6</v>
      </c>
    </row>
    <row r="988" spans="1:14" x14ac:dyDescent="0.2">
      <c r="A988" s="5">
        <v>986</v>
      </c>
      <c r="B988" s="2" t="str">
        <f>'Исходные данные'!A1238</f>
        <v>12.04.2012</v>
      </c>
      <c r="C988" s="2">
        <f>'Исходные данные'!B1238</f>
        <v>886.52</v>
      </c>
      <c r="D988" s="6" t="str">
        <f>'Исходные данные'!A990</f>
        <v>10.04.2013</v>
      </c>
      <c r="E988" s="2">
        <f>'Исходные данные'!B990</f>
        <v>889.1</v>
      </c>
      <c r="F988" s="13">
        <f t="shared" si="135"/>
        <v>1.0029102558317917</v>
      </c>
      <c r="G988" s="13">
        <f t="shared" si="136"/>
        <v>6.3556943150613041E-2</v>
      </c>
      <c r="H988" s="13">
        <f t="shared" si="137"/>
        <v>1.8309614159398545E-4</v>
      </c>
      <c r="I988" s="13">
        <f t="shared" si="141"/>
        <v>2.9060292356202473E-3</v>
      </c>
      <c r="J988" s="19">
        <f t="shared" si="138"/>
        <v>5.3208274040138607E-7</v>
      </c>
      <c r="K988" s="13">
        <f t="shared" si="142"/>
        <v>0.88946471486964773</v>
      </c>
      <c r="L988" s="13">
        <f t="shared" si="139"/>
        <v>-0.11713544116261582</v>
      </c>
      <c r="M988" s="13">
        <f t="shared" si="143"/>
        <v>1.3720711576360642E-2</v>
      </c>
      <c r="N988" s="19">
        <f t="shared" si="140"/>
        <v>2.5122093495555632E-6</v>
      </c>
    </row>
    <row r="989" spans="1:14" x14ac:dyDescent="0.2">
      <c r="A989" s="5">
        <v>987</v>
      </c>
      <c r="B989" s="2" t="str">
        <f>'Исходные данные'!A1239</f>
        <v>11.04.2012</v>
      </c>
      <c r="C989" s="2">
        <f>'Исходные данные'!B1239</f>
        <v>890.17</v>
      </c>
      <c r="D989" s="6" t="str">
        <f>'Исходные данные'!A991</f>
        <v>09.04.2013</v>
      </c>
      <c r="E989" s="2">
        <f>'Исходные данные'!B991</f>
        <v>887.47</v>
      </c>
      <c r="F989" s="13">
        <f t="shared" si="135"/>
        <v>0.9969668714964558</v>
      </c>
      <c r="G989" s="13">
        <f t="shared" si="136"/>
        <v>6.3379552793763616E-2</v>
      </c>
      <c r="H989" s="13">
        <f t="shared" si="137"/>
        <v>1.8258511182626765E-4</v>
      </c>
      <c r="I989" s="13">
        <f t="shared" si="141"/>
        <v>-3.0377377604757219E-3</v>
      </c>
      <c r="J989" s="19">
        <f t="shared" si="138"/>
        <v>-5.5464568869533558E-7</v>
      </c>
      <c r="K989" s="13">
        <f t="shared" si="142"/>
        <v>0.88419362443812566</v>
      </c>
      <c r="L989" s="13">
        <f t="shared" si="139"/>
        <v>-0.1230792081587118</v>
      </c>
      <c r="M989" s="13">
        <f t="shared" si="143"/>
        <v>1.514849148097552E-2</v>
      </c>
      <c r="N989" s="19">
        <f t="shared" si="140"/>
        <v>2.7658890110531781E-6</v>
      </c>
    </row>
    <row r="990" spans="1:14" x14ac:dyDescent="0.2">
      <c r="A990" s="5">
        <v>988</v>
      </c>
      <c r="B990" s="2" t="str">
        <f>'Исходные данные'!A1240</f>
        <v>10.04.2012</v>
      </c>
      <c r="C990" s="2">
        <f>'Исходные данные'!B1240</f>
        <v>891.62</v>
      </c>
      <c r="D990" s="6" t="str">
        <f>'Исходные данные'!A992</f>
        <v>08.04.2013</v>
      </c>
      <c r="E990" s="2">
        <f>'Исходные данные'!B992</f>
        <v>882.71</v>
      </c>
      <c r="F990" s="13">
        <f t="shared" si="135"/>
        <v>0.99000695363495661</v>
      </c>
      <c r="G990" s="13">
        <f t="shared" si="136"/>
        <v>6.3202657541573795E-2</v>
      </c>
      <c r="H990" s="13">
        <f t="shared" si="137"/>
        <v>1.8207550836617836E-4</v>
      </c>
      <c r="I990" s="13">
        <f t="shared" si="141"/>
        <v>-1.0043312004475181E-2</v>
      </c>
      <c r="J990" s="19">
        <f t="shared" si="138"/>
        <v>-1.8286411388949603E-6</v>
      </c>
      <c r="K990" s="13">
        <f t="shared" si="142"/>
        <v>0.87802098703592846</v>
      </c>
      <c r="L990" s="13">
        <f t="shared" si="139"/>
        <v>-0.13008478240271118</v>
      </c>
      <c r="M990" s="13">
        <f t="shared" si="143"/>
        <v>1.6922050612760725E-2</v>
      </c>
      <c r="N990" s="19">
        <f t="shared" si="140"/>
        <v>3.0810909679166091E-6</v>
      </c>
    </row>
    <row r="991" spans="1:14" x14ac:dyDescent="0.2">
      <c r="A991" s="5">
        <v>989</v>
      </c>
      <c r="B991" s="2" t="str">
        <f>'Исходные данные'!A1241</f>
        <v>09.04.2012</v>
      </c>
      <c r="C991" s="2">
        <f>'Исходные данные'!B1241</f>
        <v>883.1</v>
      </c>
      <c r="D991" s="6" t="str">
        <f>'Исходные данные'!A993</f>
        <v>05.04.2013</v>
      </c>
      <c r="E991" s="2">
        <f>'Исходные данные'!B993</f>
        <v>882</v>
      </c>
      <c r="F991" s="13">
        <f t="shared" si="135"/>
        <v>0.99875438795153437</v>
      </c>
      <c r="G991" s="13">
        <f t="shared" si="136"/>
        <v>6.302625601218366E-2</v>
      </c>
      <c r="H991" s="13">
        <f t="shared" si="137"/>
        <v>1.8156732723282723E-4</v>
      </c>
      <c r="I991" s="13">
        <f t="shared" si="141"/>
        <v>-1.2463884679652273E-3</v>
      </c>
      <c r="J991" s="19">
        <f t="shared" si="138"/>
        <v>-2.2630342282226463E-7</v>
      </c>
      <c r="K991" s="13">
        <f t="shared" si="142"/>
        <v>0.88577894356792419</v>
      </c>
      <c r="L991" s="13">
        <f t="shared" si="139"/>
        <v>-0.12128785886620129</v>
      </c>
      <c r="M991" s="13">
        <f t="shared" si="143"/>
        <v>1.4710744708347573E-2</v>
      </c>
      <c r="N991" s="19">
        <f t="shared" si="140"/>
        <v>2.6709905982991254E-6</v>
      </c>
    </row>
    <row r="992" spans="1:14" x14ac:dyDescent="0.2">
      <c r="A992" s="5">
        <v>990</v>
      </c>
      <c r="B992" s="2" t="str">
        <f>'Исходные данные'!A1242</f>
        <v>06.04.2012</v>
      </c>
      <c r="C992" s="2">
        <f>'Исходные данные'!B1242</f>
        <v>893.87</v>
      </c>
      <c r="D992" s="6" t="str">
        <f>'Исходные данные'!A994</f>
        <v>04.04.2013</v>
      </c>
      <c r="E992" s="2">
        <f>'Исходные данные'!B994</f>
        <v>890.59</v>
      </c>
      <c r="F992" s="13">
        <f t="shared" si="135"/>
        <v>0.99633056260977548</v>
      </c>
      <c r="G992" s="13">
        <f t="shared" si="136"/>
        <v>6.2850346827590095E-2</v>
      </c>
      <c r="H992" s="13">
        <f t="shared" si="137"/>
        <v>1.8106056445643472E-4</v>
      </c>
      <c r="I992" s="13">
        <f t="shared" si="141"/>
        <v>-3.6761862904411409E-3</v>
      </c>
      <c r="J992" s="19">
        <f t="shared" si="138"/>
        <v>-6.6561236479427983E-7</v>
      </c>
      <c r="K992" s="13">
        <f t="shared" si="142"/>
        <v>0.88362929248602029</v>
      </c>
      <c r="L992" s="13">
        <f t="shared" si="139"/>
        <v>-0.12371765668867712</v>
      </c>
      <c r="M992" s="13">
        <f t="shared" si="143"/>
        <v>1.5306058576537386E-2</v>
      </c>
      <c r="N992" s="19">
        <f t="shared" si="140"/>
        <v>2.771323605471113E-6</v>
      </c>
    </row>
    <row r="993" spans="1:14" x14ac:dyDescent="0.2">
      <c r="A993" s="5">
        <v>991</v>
      </c>
      <c r="B993" s="2" t="str">
        <f>'Исходные данные'!A1243</f>
        <v>05.04.2012</v>
      </c>
      <c r="C993" s="2">
        <f>'Исходные данные'!B1243</f>
        <v>893.22</v>
      </c>
      <c r="D993" s="6" t="str">
        <f>'Исходные данные'!A995</f>
        <v>03.04.2013</v>
      </c>
      <c r="E993" s="2">
        <f>'Исходные данные'!B995</f>
        <v>886.78</v>
      </c>
      <c r="F993" s="13">
        <f t="shared" si="135"/>
        <v>0.99279013009113093</v>
      </c>
      <c r="G993" s="13">
        <f t="shared" si="136"/>
        <v>6.2674928613636105E-2</v>
      </c>
      <c r="H993" s="13">
        <f t="shared" si="137"/>
        <v>1.8055521607830124E-4</v>
      </c>
      <c r="I993" s="13">
        <f t="shared" si="141"/>
        <v>-7.2359866287361584E-3</v>
      </c>
      <c r="J993" s="19">
        <f t="shared" si="138"/>
        <v>-1.3064951292911556E-6</v>
      </c>
      <c r="K993" s="13">
        <f t="shared" si="142"/>
        <v>0.88048934074816554</v>
      </c>
      <c r="L993" s="13">
        <f t="shared" si="139"/>
        <v>-0.12727745702697213</v>
      </c>
      <c r="M993" s="13">
        <f t="shared" si="143"/>
        <v>1.6199551067252745E-2</v>
      </c>
      <c r="N993" s="19">
        <f t="shared" si="140"/>
        <v>2.9249134433192949E-6</v>
      </c>
    </row>
    <row r="994" spans="1:14" x14ac:dyDescent="0.2">
      <c r="A994" s="5">
        <v>992</v>
      </c>
      <c r="B994" s="2" t="str">
        <f>'Исходные данные'!A1244</f>
        <v>04.04.2012</v>
      </c>
      <c r="C994" s="2">
        <f>'Исходные данные'!B1244</f>
        <v>894.48</v>
      </c>
      <c r="D994" s="6" t="str">
        <f>'Исходные данные'!A996</f>
        <v>02.04.2013</v>
      </c>
      <c r="E994" s="2">
        <f>'Исходные данные'!B996</f>
        <v>887.41</v>
      </c>
      <c r="F994" s="13">
        <f t="shared" si="135"/>
        <v>0.99209596637152309</v>
      </c>
      <c r="G994" s="13">
        <f t="shared" si="136"/>
        <v>6.25E-2</v>
      </c>
      <c r="H994" s="13">
        <f t="shared" si="137"/>
        <v>1.8005127815077607E-4</v>
      </c>
      <c r="I994" s="13">
        <f t="shared" si="141"/>
        <v>-7.9354360824306445E-3</v>
      </c>
      <c r="J994" s="19">
        <f t="shared" si="138"/>
        <v>-1.4287854093254247E-6</v>
      </c>
      <c r="K994" s="13">
        <f t="shared" si="142"/>
        <v>0.87987369829028494</v>
      </c>
      <c r="L994" s="13">
        <f t="shared" si="139"/>
        <v>-0.12797690648066673</v>
      </c>
      <c r="M994" s="13">
        <f t="shared" si="143"/>
        <v>1.6378088592361326E-2</v>
      </c>
      <c r="N994" s="19">
        <f t="shared" si="140"/>
        <v>2.9488957847213017E-6</v>
      </c>
    </row>
    <row r="995" spans="1:14" x14ac:dyDescent="0.2">
      <c r="A995" s="5">
        <v>993</v>
      </c>
      <c r="B995" s="2" t="str">
        <f>'Исходные данные'!A1245</f>
        <v>03.04.2012</v>
      </c>
      <c r="C995" s="2">
        <f>'Исходные данные'!B1245</f>
        <v>901.94</v>
      </c>
      <c r="D995" s="6" t="str">
        <f>'Исходные данные'!A997</f>
        <v>01.04.2013</v>
      </c>
      <c r="E995" s="2">
        <f>'Исходные данные'!B997</f>
        <v>887.15</v>
      </c>
      <c r="F995" s="13">
        <f t="shared" si="135"/>
        <v>0.98360201343770082</v>
      </c>
      <c r="G995" s="13">
        <f t="shared" si="136"/>
        <v>6.232555962018476E-2</v>
      </c>
      <c r="H995" s="13">
        <f t="shared" si="137"/>
        <v>1.795487467372266E-4</v>
      </c>
      <c r="I995" s="13">
        <f t="shared" si="141"/>
        <v>-1.6533921633552117E-2</v>
      </c>
      <c r="J995" s="19">
        <f t="shared" si="138"/>
        <v>-2.9686449079558011E-6</v>
      </c>
      <c r="K995" s="13">
        <f t="shared" si="142"/>
        <v>0.87234055025389123</v>
      </c>
      <c r="L995" s="13">
        <f t="shared" si="139"/>
        <v>-0.13657539203178812</v>
      </c>
      <c r="M995" s="13">
        <f t="shared" si="143"/>
        <v>1.865283770863662E-2</v>
      </c>
      <c r="N995" s="19">
        <f t="shared" si="140"/>
        <v>3.3490936336785868E-6</v>
      </c>
    </row>
    <row r="996" spans="1:14" x14ac:dyDescent="0.2">
      <c r="A996" s="5">
        <v>994</v>
      </c>
      <c r="B996" s="2" t="str">
        <f>'Исходные данные'!A1246</f>
        <v>02.04.2012</v>
      </c>
      <c r="C996" s="2">
        <f>'Исходные данные'!B1246</f>
        <v>892.67</v>
      </c>
      <c r="D996" s="6" t="str">
        <f>'Исходные данные'!A998</f>
        <v>29.03.2013</v>
      </c>
      <c r="E996" s="2">
        <f>'Исходные данные'!B998</f>
        <v>885.97</v>
      </c>
      <c r="F996" s="13">
        <f t="shared" si="135"/>
        <v>0.99249442683186406</v>
      </c>
      <c r="G996" s="13">
        <f t="shared" si="136"/>
        <v>6.2151606111507308E-2</v>
      </c>
      <c r="H996" s="13">
        <f t="shared" si="137"/>
        <v>1.7904761791200761E-4</v>
      </c>
      <c r="I996" s="13">
        <f t="shared" si="141"/>
        <v>-7.5338817193139444E-3</v>
      </c>
      <c r="J996" s="19">
        <f t="shared" si="138"/>
        <v>-1.348923575473982E-6</v>
      </c>
      <c r="K996" s="13">
        <f t="shared" si="142"/>
        <v>0.88022708636033731</v>
      </c>
      <c r="L996" s="13">
        <f t="shared" si="139"/>
        <v>-0.12757535211754989</v>
      </c>
      <c r="M996" s="13">
        <f t="shared" si="143"/>
        <v>1.6275470467916848E-2</v>
      </c>
      <c r="N996" s="19">
        <f t="shared" si="140"/>
        <v>2.9140842176777394E-6</v>
      </c>
    </row>
    <row r="997" spans="1:14" x14ac:dyDescent="0.2">
      <c r="A997" s="5">
        <v>995</v>
      </c>
      <c r="B997" s="2" t="str">
        <f>'Исходные данные'!A1247</f>
        <v>30.03.2012</v>
      </c>
      <c r="C997" s="2">
        <f>'Исходные данные'!B1247</f>
        <v>894.43</v>
      </c>
      <c r="D997" s="6" t="str">
        <f>'Исходные данные'!A999</f>
        <v>28.03.2013</v>
      </c>
      <c r="E997" s="2">
        <f>'Исходные данные'!B999</f>
        <v>882.43</v>
      </c>
      <c r="F997" s="13">
        <f t="shared" si="135"/>
        <v>0.98658363426987017</v>
      </c>
      <c r="G997" s="13">
        <f t="shared" si="136"/>
        <v>6.1978138115087816E-2</v>
      </c>
      <c r="H997" s="13">
        <f t="shared" si="137"/>
        <v>1.7854788776043028E-4</v>
      </c>
      <c r="I997" s="13">
        <f t="shared" si="141"/>
        <v>-1.3507178329538277E-2</v>
      </c>
      <c r="J997" s="19">
        <f t="shared" si="138"/>
        <v>-2.4116781603425165E-6</v>
      </c>
      <c r="K997" s="13">
        <f t="shared" si="142"/>
        <v>0.87498490103992976</v>
      </c>
      <c r="L997" s="13">
        <f t="shared" si="139"/>
        <v>-0.13354864872777431</v>
      </c>
      <c r="M997" s="13">
        <f t="shared" si="143"/>
        <v>1.7835241577014462E-2</v>
      </c>
      <c r="N997" s="19">
        <f t="shared" si="140"/>
        <v>3.1844447112729378E-6</v>
      </c>
    </row>
    <row r="998" spans="1:14" x14ac:dyDescent="0.2">
      <c r="A998" s="5">
        <v>996</v>
      </c>
      <c r="B998" s="2" t="str">
        <f>'Исходные данные'!A1248</f>
        <v>29.03.2012</v>
      </c>
      <c r="C998" s="2">
        <f>'Исходные данные'!B1248</f>
        <v>891.26</v>
      </c>
      <c r="D998" s="6" t="str">
        <f>'Исходные данные'!A1000</f>
        <v>27.03.2013</v>
      </c>
      <c r="E998" s="2">
        <f>'Исходные данные'!B1000</f>
        <v>879.94</v>
      </c>
      <c r="F998" s="13">
        <f t="shared" si="135"/>
        <v>0.98729888023696799</v>
      </c>
      <c r="G998" s="13">
        <f t="shared" si="136"/>
        <v>6.1805154275839179E-2</v>
      </c>
      <c r="H998" s="13">
        <f t="shared" si="137"/>
        <v>1.7804955237873195E-4</v>
      </c>
      <c r="I998" s="13">
        <f t="shared" si="141"/>
        <v>-1.2782468532328579E-2</v>
      </c>
      <c r="J998" s="19">
        <f t="shared" si="138"/>
        <v>-2.2759128004763302E-6</v>
      </c>
      <c r="K998" s="13">
        <f t="shared" si="142"/>
        <v>0.87561924099855215</v>
      </c>
      <c r="L998" s="13">
        <f t="shared" si="139"/>
        <v>-0.13282393893056463</v>
      </c>
      <c r="M998" s="13">
        <f t="shared" si="143"/>
        <v>1.7642198753030369E-2</v>
      </c>
      <c r="N998" s="19">
        <f t="shared" si="140"/>
        <v>3.14118559095368E-6</v>
      </c>
    </row>
    <row r="999" spans="1:14" x14ac:dyDescent="0.2">
      <c r="A999" s="5">
        <v>997</v>
      </c>
      <c r="B999" s="2" t="str">
        <f>'Исходные данные'!A1249</f>
        <v>28.03.2012</v>
      </c>
      <c r="C999" s="2">
        <f>'Исходные данные'!B1249</f>
        <v>898.33</v>
      </c>
      <c r="D999" s="6" t="str">
        <f>'Исходные данные'!A1001</f>
        <v>26.03.2013</v>
      </c>
      <c r="E999" s="2">
        <f>'Исходные данные'!B1001</f>
        <v>880.42</v>
      </c>
      <c r="F999" s="13">
        <f t="shared" si="135"/>
        <v>0.98006300579965033</v>
      </c>
      <c r="G999" s="13">
        <f t="shared" si="136"/>
        <v>6.1632653242456516E-2</v>
      </c>
      <c r="H999" s="13">
        <f t="shared" si="137"/>
        <v>1.775526078740459E-4</v>
      </c>
      <c r="I999" s="13">
        <f t="shared" si="141"/>
        <v>-2.0138417751841605E-2</v>
      </c>
      <c r="J999" s="19">
        <f t="shared" si="138"/>
        <v>-3.5756285902964576E-6</v>
      </c>
      <c r="K999" s="13">
        <f t="shared" si="142"/>
        <v>0.86920186221934781</v>
      </c>
      <c r="L999" s="13">
        <f t="shared" si="139"/>
        <v>-0.14017988815007768</v>
      </c>
      <c r="M999" s="13">
        <f t="shared" si="143"/>
        <v>1.9650401041768295E-2</v>
      </c>
      <c r="N999" s="19">
        <f t="shared" si="140"/>
        <v>3.4889799507368292E-6</v>
      </c>
    </row>
    <row r="1000" spans="1:14" x14ac:dyDescent="0.2">
      <c r="A1000" s="5">
        <v>998</v>
      </c>
      <c r="B1000" s="2" t="str">
        <f>'Исходные данные'!A1250</f>
        <v>27.03.2012</v>
      </c>
      <c r="C1000" s="2">
        <f>'Исходные данные'!B1250</f>
        <v>902.73</v>
      </c>
      <c r="D1000" s="6" t="str">
        <f>'Исходные данные'!A1002</f>
        <v>25.03.2013</v>
      </c>
      <c r="E1000" s="2">
        <f>'Исходные данные'!B1002</f>
        <v>888.21</v>
      </c>
      <c r="F1000" s="13">
        <f t="shared" si="135"/>
        <v>0.9839154564487721</v>
      </c>
      <c r="G1000" s="13">
        <f t="shared" si="136"/>
        <v>6.1460633667406374E-2</v>
      </c>
      <c r="H1000" s="13">
        <f t="shared" si="137"/>
        <v>1.7705705036437019E-4</v>
      </c>
      <c r="I1000" s="13">
        <f t="shared" si="141"/>
        <v>-1.6215303864185095E-2</v>
      </c>
      <c r="J1000" s="19">
        <f t="shared" si="138"/>
        <v>-2.8710338729545872E-6</v>
      </c>
      <c r="K1000" s="13">
        <f t="shared" si="142"/>
        <v>0.87261853773766584</v>
      </c>
      <c r="L1000" s="13">
        <f t="shared" si="139"/>
        <v>-0.13625677426242108</v>
      </c>
      <c r="M1000" s="13">
        <f t="shared" si="143"/>
        <v>1.8565908532400383E-2</v>
      </c>
      <c r="N1000" s="19">
        <f t="shared" si="140"/>
        <v>3.2872250020815048E-6</v>
      </c>
    </row>
    <row r="1001" spans="1:14" x14ac:dyDescent="0.2">
      <c r="A1001" s="5">
        <v>999</v>
      </c>
      <c r="B1001" s="2" t="str">
        <f>'Исходные данные'!A1251</f>
        <v>26.03.2012</v>
      </c>
      <c r="C1001" s="2">
        <f>'Исходные данные'!B1251</f>
        <v>901.97</v>
      </c>
      <c r="D1001" s="6" t="str">
        <f>'Исходные данные'!A1003</f>
        <v>22.03.2013</v>
      </c>
      <c r="E1001" s="2">
        <f>'Исходные данные'!B1003</f>
        <v>892.44</v>
      </c>
      <c r="F1001" s="13">
        <f t="shared" si="135"/>
        <v>0.98943423838930344</v>
      </c>
      <c r="G1001" s="13">
        <f t="shared" si="136"/>
        <v>6.1289094206916327E-2</v>
      </c>
      <c r="H1001" s="13">
        <f t="shared" si="137"/>
        <v>1.7656287597853773E-4</v>
      </c>
      <c r="I1001" s="13">
        <f t="shared" si="141"/>
        <v>-1.0621975582804272E-2</v>
      </c>
      <c r="J1001" s="19">
        <f t="shared" si="138"/>
        <v>-1.8754465574737268E-6</v>
      </c>
      <c r="K1001" s="13">
        <f t="shared" si="142"/>
        <v>0.87751305524470957</v>
      </c>
      <c r="L1001" s="13">
        <f t="shared" si="139"/>
        <v>-0.13066344598104032</v>
      </c>
      <c r="M1001" s="13">
        <f t="shared" si="143"/>
        <v>1.7072936115640248E-2</v>
      </c>
      <c r="N1001" s="19">
        <f t="shared" si="140"/>
        <v>3.0144467019752866E-6</v>
      </c>
    </row>
    <row r="1002" spans="1:14" x14ac:dyDescent="0.2">
      <c r="A1002" s="5">
        <v>1000</v>
      </c>
      <c r="B1002" s="2" t="str">
        <f>'Исходные данные'!A1252</f>
        <v>23.03.2012</v>
      </c>
      <c r="C1002" s="2">
        <f>'Исходные данные'!B1252</f>
        <v>896.13</v>
      </c>
      <c r="D1002" s="6" t="str">
        <f>'Исходные данные'!A1004</f>
        <v>21.03.2013</v>
      </c>
      <c r="E1002" s="2">
        <f>'Исходные данные'!B1004</f>
        <v>897.17</v>
      </c>
      <c r="F1002" s="13">
        <f t="shared" si="135"/>
        <v>1.0011605459029382</v>
      </c>
      <c r="G1002" s="13">
        <f t="shared" si="136"/>
        <v>6.1118033520964551E-2</v>
      </c>
      <c r="H1002" s="13">
        <f t="shared" si="137"/>
        <v>1.7607008085618629E-4</v>
      </c>
      <c r="I1002" s="13">
        <f t="shared" si="141"/>
        <v>1.1598729901223111E-3</v>
      </c>
      <c r="J1002" s="19">
        <f t="shared" si="138"/>
        <v>2.0421893115374188E-7</v>
      </c>
      <c r="K1002" s="13">
        <f t="shared" si="142"/>
        <v>0.88791292573006864</v>
      </c>
      <c r="L1002" s="13">
        <f t="shared" si="139"/>
        <v>-0.11888159740811376</v>
      </c>
      <c r="M1002" s="13">
        <f t="shared" si="143"/>
        <v>1.4132834202304849E-2</v>
      </c>
      <c r="N1002" s="19">
        <f t="shared" si="140"/>
        <v>2.4883692607268898E-6</v>
      </c>
    </row>
    <row r="1003" spans="1:14" x14ac:dyDescent="0.2">
      <c r="A1003" s="5">
        <v>1001</v>
      </c>
      <c r="B1003" s="2" t="str">
        <f>'Исходные данные'!A1253</f>
        <v>22.03.2012</v>
      </c>
      <c r="C1003" s="2">
        <f>'Исходные данные'!B1253</f>
        <v>898.84</v>
      </c>
      <c r="D1003" s="6" t="str">
        <f>'Исходные данные'!A1005</f>
        <v>20.03.2013</v>
      </c>
      <c r="E1003" s="2">
        <f>'Исходные данные'!B1005</f>
        <v>894.38</v>
      </c>
      <c r="F1003" s="13">
        <f t="shared" si="135"/>
        <v>0.99503804904098614</v>
      </c>
      <c r="G1003" s="13">
        <f t="shared" si="136"/>
        <v>6.0947450273269248E-2</v>
      </c>
      <c r="H1003" s="13">
        <f t="shared" si="137"/>
        <v>1.7557866114772789E-4</v>
      </c>
      <c r="I1003" s="13">
        <f t="shared" si="141"/>
        <v>-4.9743023124865799E-3</v>
      </c>
      <c r="J1003" s="19">
        <f t="shared" si="138"/>
        <v>-8.7338134017044044E-7</v>
      </c>
      <c r="K1003" s="13">
        <f t="shared" si="142"/>
        <v>0.88248298332600983</v>
      </c>
      <c r="L1003" s="13">
        <f t="shared" si="139"/>
        <v>-0.12501577271072262</v>
      </c>
      <c r="M1003" s="13">
        <f t="shared" si="143"/>
        <v>1.5628943426459065E-2</v>
      </c>
      <c r="N1003" s="19">
        <f t="shared" si="140"/>
        <v>2.7441089619712655E-6</v>
      </c>
    </row>
    <row r="1004" spans="1:14" x14ac:dyDescent="0.2">
      <c r="A1004" s="5">
        <v>1002</v>
      </c>
      <c r="B1004" s="2" t="str">
        <f>'Исходные данные'!A1254</f>
        <v>21.03.2012</v>
      </c>
      <c r="C1004" s="2">
        <f>'Исходные данные'!B1254</f>
        <v>904.12</v>
      </c>
      <c r="D1004" s="6" t="str">
        <f>'Исходные данные'!A1006</f>
        <v>19.03.2013</v>
      </c>
      <c r="E1004" s="2">
        <f>'Исходные данные'!B1006</f>
        <v>898.82</v>
      </c>
      <c r="F1004" s="13">
        <f t="shared" si="135"/>
        <v>0.99413794629031549</v>
      </c>
      <c r="G1004" s="13">
        <f t="shared" si="136"/>
        <v>6.0777343131278215E-2</v>
      </c>
      <c r="H1004" s="13">
        <f t="shared" si="137"/>
        <v>1.7508861301431891E-4</v>
      </c>
      <c r="I1004" s="13">
        <f t="shared" si="141"/>
        <v>-5.8793029903725161E-3</v>
      </c>
      <c r="J1004" s="19">
        <f t="shared" si="138"/>
        <v>-1.0293990060752615E-6</v>
      </c>
      <c r="K1004" s="13">
        <f t="shared" si="142"/>
        <v>0.88168469690723683</v>
      </c>
      <c r="L1004" s="13">
        <f t="shared" si="139"/>
        <v>-0.12592077338860858</v>
      </c>
      <c r="M1004" s="13">
        <f t="shared" si="143"/>
        <v>1.5856041170785321E-2</v>
      </c>
      <c r="N1004" s="19">
        <f t="shared" si="140"/>
        <v>2.7762122564907393E-6</v>
      </c>
    </row>
    <row r="1005" spans="1:14" x14ac:dyDescent="0.2">
      <c r="A1005" s="5">
        <v>1003</v>
      </c>
      <c r="B1005" s="2" t="str">
        <f>'Исходные данные'!A1255</f>
        <v>20.03.2012</v>
      </c>
      <c r="C1005" s="2">
        <f>'Исходные данные'!B1255</f>
        <v>907.68</v>
      </c>
      <c r="D1005" s="6" t="str">
        <f>'Исходные данные'!A1007</f>
        <v>18.03.2013</v>
      </c>
      <c r="E1005" s="2">
        <f>'Исходные данные'!B1007</f>
        <v>897.24</v>
      </c>
      <c r="F1005" s="13">
        <f t="shared" si="135"/>
        <v>0.98849814912744582</v>
      </c>
      <c r="G1005" s="13">
        <f t="shared" si="136"/>
        <v>6.0607710766158507E-2</v>
      </c>
      <c r="H1005" s="13">
        <f t="shared" si="137"/>
        <v>1.7459993262783024E-4</v>
      </c>
      <c r="I1005" s="13">
        <f t="shared" si="141"/>
        <v>-1.1568508778432542E-2</v>
      </c>
      <c r="J1005" s="19">
        <f t="shared" si="138"/>
        <v>-2.0198608533187848E-6</v>
      </c>
      <c r="K1005" s="13">
        <f t="shared" si="142"/>
        <v>0.87668285297730919</v>
      </c>
      <c r="L1005" s="13">
        <f t="shared" si="139"/>
        <v>-0.1316099791766685</v>
      </c>
      <c r="M1005" s="13">
        <f t="shared" si="143"/>
        <v>1.7321186618883124E-2</v>
      </c>
      <c r="N1005" s="19">
        <f t="shared" si="140"/>
        <v>3.0242780166910682E-6</v>
      </c>
    </row>
    <row r="1006" spans="1:14" x14ac:dyDescent="0.2">
      <c r="A1006" s="5">
        <v>1004</v>
      </c>
      <c r="B1006" s="2" t="str">
        <f>'Исходные данные'!A1256</f>
        <v>19.03.2012</v>
      </c>
      <c r="C1006" s="2">
        <f>'Исходные данные'!B1256</f>
        <v>913.43</v>
      </c>
      <c r="D1006" s="6" t="str">
        <f>'Исходные данные'!A1008</f>
        <v>15.03.2013</v>
      </c>
      <c r="E1006" s="2">
        <f>'Исходные данные'!B1008</f>
        <v>907.98</v>
      </c>
      <c r="F1006" s="13">
        <f t="shared" si="135"/>
        <v>0.99403347820851085</v>
      </c>
      <c r="G1006" s="13">
        <f t="shared" si="136"/>
        <v>6.0438551852785988E-2</v>
      </c>
      <c r="H1006" s="13">
        <f t="shared" si="137"/>
        <v>1.7411261617081714E-4</v>
      </c>
      <c r="I1006" s="13">
        <f t="shared" si="141"/>
        <v>-5.9843926024788973E-3</v>
      </c>
      <c r="J1006" s="19">
        <f t="shared" si="138"/>
        <v>-1.0419582522108857E-6</v>
      </c>
      <c r="K1006" s="13">
        <f t="shared" si="142"/>
        <v>0.88159204587285467</v>
      </c>
      <c r="L1006" s="13">
        <f t="shared" si="139"/>
        <v>-0.12602586300071492</v>
      </c>
      <c r="M1006" s="13">
        <f t="shared" si="143"/>
        <v>1.5882518145074971E-2</v>
      </c>
      <c r="N1006" s="19">
        <f t="shared" si="140"/>
        <v>2.7653467856194773E-6</v>
      </c>
    </row>
    <row r="1007" spans="1:14" x14ac:dyDescent="0.2">
      <c r="A1007" s="5">
        <v>1005</v>
      </c>
      <c r="B1007" s="2" t="str">
        <f>'Исходные данные'!A1257</f>
        <v>16.03.2012</v>
      </c>
      <c r="C1007" s="2">
        <f>'Исходные данные'!B1257</f>
        <v>921.39</v>
      </c>
      <c r="D1007" s="6" t="str">
        <f>'Исходные данные'!A1009</f>
        <v>14.03.2013</v>
      </c>
      <c r="E1007" s="2">
        <f>'Исходные данные'!B1009</f>
        <v>908.89</v>
      </c>
      <c r="F1007" s="13">
        <f t="shared" si="135"/>
        <v>0.98643354062883248</v>
      </c>
      <c r="G1007" s="13">
        <f t="shared" si="136"/>
        <v>6.0269865069735057E-2</v>
      </c>
      <c r="H1007" s="13">
        <f t="shared" si="137"/>
        <v>1.7362665983648975E-4</v>
      </c>
      <c r="I1007" s="13">
        <f t="shared" si="141"/>
        <v>-1.3659324639501268E-2</v>
      </c>
      <c r="J1007" s="19">
        <f t="shared" si="138"/>
        <v>-2.3716229127788696E-6</v>
      </c>
      <c r="K1007" s="13">
        <f t="shared" si="142"/>
        <v>0.87485178544274345</v>
      </c>
      <c r="L1007" s="13">
        <f t="shared" si="139"/>
        <v>-0.1337007950377373</v>
      </c>
      <c r="M1007" s="13">
        <f t="shared" si="143"/>
        <v>1.7875902593723045E-2</v>
      </c>
      <c r="N1007" s="19">
        <f t="shared" si="140"/>
        <v>3.1037332589105758E-6</v>
      </c>
    </row>
    <row r="1008" spans="1:14" x14ac:dyDescent="0.2">
      <c r="A1008" s="5">
        <v>1006</v>
      </c>
      <c r="B1008" s="2" t="str">
        <f>'Исходные данные'!A1258</f>
        <v>15.03.2012</v>
      </c>
      <c r="C1008" s="2">
        <f>'Исходные данные'!B1258</f>
        <v>917.83</v>
      </c>
      <c r="D1008" s="6" t="str">
        <f>'Исходные данные'!A1010</f>
        <v>13.03.2013</v>
      </c>
      <c r="E1008" s="2">
        <f>'Исходные данные'!B1010</f>
        <v>904.78</v>
      </c>
      <c r="F1008" s="13">
        <f t="shared" si="135"/>
        <v>0.98578168070339811</v>
      </c>
      <c r="G1008" s="13">
        <f t="shared" si="136"/>
        <v>6.010164909926824E-2</v>
      </c>
      <c r="H1008" s="13">
        <f t="shared" si="137"/>
        <v>1.7314205982868296E-4</v>
      </c>
      <c r="I1008" s="13">
        <f t="shared" si="141"/>
        <v>-1.4320368061254633E-2</v>
      </c>
      <c r="J1008" s="19">
        <f t="shared" si="138"/>
        <v>-2.4794580236305102E-6</v>
      </c>
      <c r="K1008" s="13">
        <f t="shared" si="142"/>
        <v>0.87427366152852481</v>
      </c>
      <c r="L1008" s="13">
        <f t="shared" si="139"/>
        <v>-0.13436183845949071</v>
      </c>
      <c r="M1008" s="13">
        <f t="shared" si="143"/>
        <v>1.8053103634214283E-2</v>
      </c>
      <c r="N1008" s="19">
        <f t="shared" si="140"/>
        <v>3.1257515495285432E-6</v>
      </c>
    </row>
    <row r="1009" spans="1:14" x14ac:dyDescent="0.2">
      <c r="A1009" s="5">
        <v>1007</v>
      </c>
      <c r="B1009" s="2" t="str">
        <f>'Исходные данные'!A1259</f>
        <v>14.03.2012</v>
      </c>
      <c r="C1009" s="2">
        <f>'Исходные данные'!B1259</f>
        <v>916.22</v>
      </c>
      <c r="D1009" s="6" t="str">
        <f>'Исходные данные'!A1011</f>
        <v>12.03.2013</v>
      </c>
      <c r="E1009" s="2">
        <f>'Исходные данные'!B1011</f>
        <v>901.58</v>
      </c>
      <c r="F1009" s="13">
        <f t="shared" si="135"/>
        <v>0.98402130492676432</v>
      </c>
      <c r="G1009" s="13">
        <f t="shared" si="136"/>
        <v>5.9933902627325855E-2</v>
      </c>
      <c r="H1009" s="13">
        <f t="shared" si="137"/>
        <v>1.726588123618268E-4</v>
      </c>
      <c r="I1009" s="13">
        <f t="shared" si="141"/>
        <v>-1.6107730815932968E-2</v>
      </c>
      <c r="J1009" s="19">
        <f t="shared" si="138"/>
        <v>-2.7811416725229856E-6</v>
      </c>
      <c r="K1009" s="13">
        <f t="shared" si="142"/>
        <v>0.87271241302286628</v>
      </c>
      <c r="L1009" s="13">
        <f t="shared" si="139"/>
        <v>-0.13614920121416904</v>
      </c>
      <c r="M1009" s="13">
        <f t="shared" si="143"/>
        <v>1.8536604991256297E-2</v>
      </c>
      <c r="N1009" s="19">
        <f t="shared" si="140"/>
        <v>3.2005082030106234E-6</v>
      </c>
    </row>
    <row r="1010" spans="1:14" x14ac:dyDescent="0.2">
      <c r="A1010" s="5">
        <v>1008</v>
      </c>
      <c r="B1010" s="2" t="str">
        <f>'Исходные данные'!A1260</f>
        <v>13.03.2012</v>
      </c>
      <c r="C1010" s="2">
        <f>'Исходные данные'!B1260</f>
        <v>911.67</v>
      </c>
      <c r="D1010" s="6" t="str">
        <f>'Исходные данные'!A1012</f>
        <v>11.03.2013</v>
      </c>
      <c r="E1010" s="2">
        <f>'Исходные данные'!B1012</f>
        <v>904.97</v>
      </c>
      <c r="F1010" s="13">
        <f t="shared" si="135"/>
        <v>0.9926508495398555</v>
      </c>
      <c r="G1010" s="13">
        <f t="shared" si="136"/>
        <v>5.9766624343515921E-2</v>
      </c>
      <c r="H1010" s="13">
        <f t="shared" si="137"/>
        <v>1.7217691366091725E-4</v>
      </c>
      <c r="I1010" s="13">
        <f t="shared" si="141"/>
        <v>-7.3762885092078642E-3</v>
      </c>
      <c r="J1010" s="19">
        <f t="shared" si="138"/>
        <v>-1.2700265897878985E-6</v>
      </c>
      <c r="K1010" s="13">
        <f t="shared" si="142"/>
        <v>0.88036581510356593</v>
      </c>
      <c r="L1010" s="13">
        <f t="shared" si="139"/>
        <v>-0.12741775890744395</v>
      </c>
      <c r="M1010" s="13">
        <f t="shared" si="143"/>
        <v>1.6235285284995519E-2</v>
      </c>
      <c r="N1010" s="19">
        <f t="shared" si="140"/>
        <v>2.795341312775034E-6</v>
      </c>
    </row>
    <row r="1011" spans="1:14" x14ac:dyDescent="0.2">
      <c r="A1011" s="5">
        <v>1009</v>
      </c>
      <c r="B1011" s="2" t="str">
        <f>'Исходные данные'!A1261</f>
        <v>12.03.2012</v>
      </c>
      <c r="C1011" s="2">
        <f>'Исходные данные'!B1261</f>
        <v>907.65</v>
      </c>
      <c r="D1011" s="6" t="str">
        <f>'Исходные данные'!A1013</f>
        <v>07.03.2013</v>
      </c>
      <c r="E1011" s="2">
        <f>'Исходные данные'!B1013</f>
        <v>898.72</v>
      </c>
      <c r="F1011" s="13">
        <f t="shared" si="135"/>
        <v>0.99016140582823786</v>
      </c>
      <c r="G1011" s="13">
        <f t="shared" si="136"/>
        <v>5.9599812941103822E-2</v>
      </c>
      <c r="H1011" s="13">
        <f t="shared" si="137"/>
        <v>1.716963599614865E-4</v>
      </c>
      <c r="I1011" s="13">
        <f t="shared" si="141"/>
        <v>-9.8873129523174667E-3</v>
      </c>
      <c r="J1011" s="19">
        <f t="shared" si="138"/>
        <v>-1.6976156437129675E-6</v>
      </c>
      <c r="K1011" s="13">
        <f t="shared" si="142"/>
        <v>0.87815796816186575</v>
      </c>
      <c r="L1011" s="13">
        <f t="shared" si="139"/>
        <v>-0.12992878335055347</v>
      </c>
      <c r="M1011" s="13">
        <f t="shared" si="143"/>
        <v>1.6881488742955066E-2</v>
      </c>
      <c r="N1011" s="19">
        <f t="shared" si="140"/>
        <v>2.898490167896195E-6</v>
      </c>
    </row>
    <row r="1012" spans="1:14" x14ac:dyDescent="0.2">
      <c r="A1012" s="5">
        <v>1010</v>
      </c>
      <c r="B1012" s="2" t="str">
        <f>'Исходные данные'!A1262</f>
        <v>11.03.2012</v>
      </c>
      <c r="C1012" s="2">
        <f>'Исходные данные'!B1262</f>
        <v>905.84</v>
      </c>
      <c r="D1012" s="6" t="str">
        <f>'Исходные данные'!A1014</f>
        <v>06.03.2013</v>
      </c>
      <c r="E1012" s="2">
        <f>'Исходные данные'!B1014</f>
        <v>899.04</v>
      </c>
      <c r="F1012" s="13">
        <f t="shared" si="135"/>
        <v>0.99249315552415429</v>
      </c>
      <c r="G1012" s="13">
        <f t="shared" si="136"/>
        <v>5.9433467117002009E-2</v>
      </c>
      <c r="H1012" s="13">
        <f t="shared" si="137"/>
        <v>1.7121714750957331E-4</v>
      </c>
      <c r="I1012" s="13">
        <f t="shared" si="141"/>
        <v>-7.5351626418961029E-3</v>
      </c>
      <c r="J1012" s="19">
        <f t="shared" si="138"/>
        <v>-1.2901490535661512E-6</v>
      </c>
      <c r="K1012" s="13">
        <f t="shared" si="142"/>
        <v>0.88022595885830701</v>
      </c>
      <c r="L1012" s="13">
        <f t="shared" si="139"/>
        <v>-0.12757663304013214</v>
      </c>
      <c r="M1012" s="13">
        <f t="shared" si="143"/>
        <v>1.6275797297856543E-2</v>
      </c>
      <c r="N1012" s="19">
        <f t="shared" si="140"/>
        <v>2.7866955867830182E-6</v>
      </c>
    </row>
    <row r="1013" spans="1:14" x14ac:dyDescent="0.2">
      <c r="A1013" s="5">
        <v>1011</v>
      </c>
      <c r="B1013" s="2" t="str">
        <f>'Исходные данные'!A1263</f>
        <v>07.03.2012</v>
      </c>
      <c r="C1013" s="2">
        <f>'Исходные данные'!B1263</f>
        <v>892.01</v>
      </c>
      <c r="D1013" s="6" t="str">
        <f>'Исходные данные'!A1015</f>
        <v>05.03.2013</v>
      </c>
      <c r="E1013" s="2">
        <f>'Исходные данные'!B1015</f>
        <v>895.89</v>
      </c>
      <c r="F1013" s="13">
        <f t="shared" si="135"/>
        <v>1.0043497270209976</v>
      </c>
      <c r="G1013" s="13">
        <f t="shared" si="136"/>
        <v>5.9267585571759998E-2</v>
      </c>
      <c r="H1013" s="13">
        <f t="shared" si="137"/>
        <v>1.707392725616941E-4</v>
      </c>
      <c r="I1013" s="13">
        <f t="shared" si="141"/>
        <v>4.3402943016963499E-3</v>
      </c>
      <c r="J1013" s="19">
        <f t="shared" si="138"/>
        <v>7.4105869177530086E-7</v>
      </c>
      <c r="K1013" s="13">
        <f t="shared" si="142"/>
        <v>0.890741358341409</v>
      </c>
      <c r="L1013" s="13">
        <f t="shared" si="139"/>
        <v>-0.11570117609653968</v>
      </c>
      <c r="M1013" s="13">
        <f t="shared" si="143"/>
        <v>1.3386762150122494E-2</v>
      </c>
      <c r="N1013" s="19">
        <f t="shared" si="140"/>
        <v>2.2856460314683347E-6</v>
      </c>
    </row>
    <row r="1014" spans="1:14" x14ac:dyDescent="0.2">
      <c r="A1014" s="5">
        <v>1012</v>
      </c>
      <c r="B1014" s="2" t="str">
        <f>'Исходные данные'!A1264</f>
        <v>06.03.2012</v>
      </c>
      <c r="C1014" s="2">
        <f>'Исходные данные'!B1264</f>
        <v>901.1</v>
      </c>
      <c r="D1014" s="6" t="str">
        <f>'Исходные данные'!A1016</f>
        <v>04.03.2013</v>
      </c>
      <c r="E1014" s="2">
        <f>'Исходные данные'!B1016</f>
        <v>891.39</v>
      </c>
      <c r="F1014" s="13">
        <f t="shared" si="135"/>
        <v>0.98922428143380314</v>
      </c>
      <c r="G1014" s="13">
        <f t="shared" si="136"/>
        <v>5.9102167009554042E-2</v>
      </c>
      <c r="H1014" s="13">
        <f t="shared" si="137"/>
        <v>1.7026273138481335E-4</v>
      </c>
      <c r="I1014" s="13">
        <f t="shared" si="141"/>
        <v>-1.0834197099740985E-2</v>
      </c>
      <c r="J1014" s="19">
        <f t="shared" si="138"/>
        <v>-1.8446599905633231E-6</v>
      </c>
      <c r="K1014" s="13">
        <f t="shared" si="142"/>
        <v>0.87732684785230031</v>
      </c>
      <c r="L1014" s="13">
        <f t="shared" si="139"/>
        <v>-0.13087566749797699</v>
      </c>
      <c r="M1014" s="13">
        <f t="shared" si="143"/>
        <v>1.7128440343041038E-2</v>
      </c>
      <c r="N1014" s="19">
        <f t="shared" si="140"/>
        <v>2.9163350371679966E-6</v>
      </c>
    </row>
    <row r="1015" spans="1:14" x14ac:dyDescent="0.2">
      <c r="A1015" s="5">
        <v>1013</v>
      </c>
      <c r="B1015" s="2" t="str">
        <f>'Исходные данные'!A1265</f>
        <v>05.03.2012</v>
      </c>
      <c r="C1015" s="2">
        <f>'Исходные данные'!B1265</f>
        <v>916.07</v>
      </c>
      <c r="D1015" s="6" t="str">
        <f>'Исходные данные'!A1017</f>
        <v>01.03.2013</v>
      </c>
      <c r="E1015" s="2">
        <f>'Исходные данные'!B1017</f>
        <v>896.5</v>
      </c>
      <c r="F1015" s="13">
        <f t="shared" si="135"/>
        <v>0.9786370037224229</v>
      </c>
      <c r="G1015" s="13">
        <f t="shared" si="136"/>
        <v>5.8937210138177258E-2</v>
      </c>
      <c r="H1015" s="13">
        <f t="shared" si="137"/>
        <v>1.6978752025631507E-4</v>
      </c>
      <c r="I1015" s="13">
        <f t="shared" si="141"/>
        <v>-2.1594487923117172E-2</v>
      </c>
      <c r="J1015" s="19">
        <f t="shared" si="138"/>
        <v>-3.6664745556710082E-6</v>
      </c>
      <c r="K1015" s="13">
        <f t="shared" si="142"/>
        <v>0.86793716428286838</v>
      </c>
      <c r="L1015" s="13">
        <f t="shared" si="139"/>
        <v>-0.14163595832135312</v>
      </c>
      <c r="M1015" s="13">
        <f t="shared" si="143"/>
        <v>2.0060744689608084E-2</v>
      </c>
      <c r="N1015" s="19">
        <f t="shared" si="140"/>
        <v>3.4060640953435978E-6</v>
      </c>
    </row>
    <row r="1016" spans="1:14" x14ac:dyDescent="0.2">
      <c r="A1016" s="5">
        <v>1014</v>
      </c>
      <c r="B1016" s="2" t="str">
        <f>'Исходные данные'!A1266</f>
        <v>02.03.2012</v>
      </c>
      <c r="C1016" s="2">
        <f>'Исходные данные'!B1266</f>
        <v>905.85</v>
      </c>
      <c r="D1016" s="6" t="str">
        <f>'Исходные данные'!A1018</f>
        <v>28.02.2013</v>
      </c>
      <c r="E1016" s="2">
        <f>'Исходные данные'!B1018</f>
        <v>896.01</v>
      </c>
      <c r="F1016" s="13">
        <f t="shared" si="135"/>
        <v>0.989137274383176</v>
      </c>
      <c r="G1016" s="13">
        <f t="shared" si="136"/>
        <v>5.8772713669029183E-2</v>
      </c>
      <c r="H1016" s="13">
        <f t="shared" si="137"/>
        <v>1.6931363546397266E-4</v>
      </c>
      <c r="I1016" s="13">
        <f t="shared" si="141"/>
        <v>-1.0922155795084017E-2</v>
      </c>
      <c r="J1016" s="19">
        <f t="shared" si="138"/>
        <v>-1.8492699047695717E-6</v>
      </c>
      <c r="K1016" s="13">
        <f t="shared" si="142"/>
        <v>0.87724968272109571</v>
      </c>
      <c r="L1016" s="13">
        <f t="shared" si="139"/>
        <v>-0.13096362619332</v>
      </c>
      <c r="M1016" s="13">
        <f t="shared" si="143"/>
        <v>1.7151471385703658E-2</v>
      </c>
      <c r="N1016" s="19">
        <f t="shared" si="140"/>
        <v>2.9039779738697873E-6</v>
      </c>
    </row>
    <row r="1017" spans="1:14" x14ac:dyDescent="0.2">
      <c r="A1017" s="5">
        <v>1015</v>
      </c>
      <c r="B1017" s="2" t="str">
        <f>'Исходные данные'!A1267</f>
        <v>01.03.2012</v>
      </c>
      <c r="C1017" s="2">
        <f>'Исходные данные'!B1267</f>
        <v>900.91</v>
      </c>
      <c r="D1017" s="6" t="str">
        <f>'Исходные данные'!A1019</f>
        <v>27.02.2013</v>
      </c>
      <c r="E1017" s="2">
        <f>'Исходные данные'!B1019</f>
        <v>894.26</v>
      </c>
      <c r="F1017" s="13">
        <f t="shared" si="135"/>
        <v>0.99261857455239699</v>
      </c>
      <c r="G1017" s="13">
        <f t="shared" si="136"/>
        <v>5.860867631710602E-2</v>
      </c>
      <c r="H1017" s="13">
        <f t="shared" si="137"/>
        <v>1.6884107330592091E-4</v>
      </c>
      <c r="I1017" s="13">
        <f t="shared" si="141"/>
        <v>-7.4088029750729737E-3</v>
      </c>
      <c r="J1017" s="19">
        <f t="shared" si="138"/>
        <v>-1.2509102462234209E-6</v>
      </c>
      <c r="K1017" s="13">
        <f t="shared" si="142"/>
        <v>0.88033719094467411</v>
      </c>
      <c r="L1017" s="13">
        <f t="shared" si="139"/>
        <v>-0.127450273373309</v>
      </c>
      <c r="M1017" s="13">
        <f t="shared" si="143"/>
        <v>1.6243572182931203E-2</v>
      </c>
      <c r="N1017" s="19">
        <f t="shared" si="140"/>
        <v>2.7425821616883051E-6</v>
      </c>
    </row>
    <row r="1018" spans="1:14" x14ac:dyDescent="0.2">
      <c r="A1018" s="5">
        <v>1016</v>
      </c>
      <c r="B1018" s="2" t="str">
        <f>'Исходные данные'!A1268</f>
        <v>29.02.2012</v>
      </c>
      <c r="C1018" s="2">
        <f>'Исходные данные'!B1268</f>
        <v>904.64</v>
      </c>
      <c r="D1018" s="6" t="str">
        <f>'Исходные данные'!A1020</f>
        <v>26.02.2013</v>
      </c>
      <c r="E1018" s="2">
        <f>'Исходные данные'!B1020</f>
        <v>890.12</v>
      </c>
      <c r="F1018" s="13">
        <f t="shared" si="135"/>
        <v>0.98394941634241251</v>
      </c>
      <c r="G1018" s="13">
        <f t="shared" si="136"/>
        <v>5.8445096800990456E-2</v>
      </c>
      <c r="H1018" s="13">
        <f t="shared" si="137"/>
        <v>1.6836983009062663E-4</v>
      </c>
      <c r="I1018" s="13">
        <f t="shared" si="141"/>
        <v>-1.6180789407310204E-2</v>
      </c>
      <c r="J1018" s="19">
        <f t="shared" si="138"/>
        <v>-2.7243567632410301E-6</v>
      </c>
      <c r="K1018" s="13">
        <f t="shared" si="142"/>
        <v>0.87264865621231313</v>
      </c>
      <c r="L1018" s="13">
        <f t="shared" si="139"/>
        <v>-0.13622225980554628</v>
      </c>
      <c r="M1018" s="13">
        <f t="shared" si="143"/>
        <v>1.8556504066529759E-2</v>
      </c>
      <c r="N1018" s="19">
        <f t="shared" si="140"/>
        <v>3.1243554367576377E-6</v>
      </c>
    </row>
    <row r="1019" spans="1:14" x14ac:dyDescent="0.2">
      <c r="A1019" s="5">
        <v>1017</v>
      </c>
      <c r="B1019" s="2" t="str">
        <f>'Исходные данные'!A1269</f>
        <v>28.02.2012</v>
      </c>
      <c r="C1019" s="2">
        <f>'Исходные данные'!B1269</f>
        <v>901.83</v>
      </c>
      <c r="D1019" s="6" t="str">
        <f>'Исходные данные'!A1021</f>
        <v>25.02.2013</v>
      </c>
      <c r="E1019" s="2">
        <f>'Исходные данные'!B1021</f>
        <v>894.83</v>
      </c>
      <c r="F1019" s="13">
        <f t="shared" si="135"/>
        <v>0.99223800494549974</v>
      </c>
      <c r="G1019" s="13">
        <f t="shared" si="136"/>
        <v>5.8281973842841603E-2</v>
      </c>
      <c r="H1019" s="13">
        <f t="shared" si="137"/>
        <v>1.6789990213685965E-4</v>
      </c>
      <c r="I1019" s="13">
        <f t="shared" si="141"/>
        <v>-7.7922761342844463E-3</v>
      </c>
      <c r="J1019" s="19">
        <f t="shared" si="138"/>
        <v>-1.3083224003697455E-6</v>
      </c>
      <c r="K1019" s="13">
        <f t="shared" si="142"/>
        <v>0.87999966998014256</v>
      </c>
      <c r="L1019" s="13">
        <f t="shared" si="139"/>
        <v>-0.1278337465325205</v>
      </c>
      <c r="M1019" s="13">
        <f t="shared" si="143"/>
        <v>1.6341466752540702E-2</v>
      </c>
      <c r="N1019" s="19">
        <f t="shared" si="140"/>
        <v>2.7437306685243294E-6</v>
      </c>
    </row>
    <row r="1020" spans="1:14" x14ac:dyDescent="0.2">
      <c r="A1020" s="5">
        <v>1018</v>
      </c>
      <c r="B1020" s="2" t="str">
        <f>'Исходные данные'!A1270</f>
        <v>27.02.2012</v>
      </c>
      <c r="C1020" s="2">
        <f>'Исходные данные'!B1270</f>
        <v>906.3</v>
      </c>
      <c r="D1020" s="6" t="str">
        <f>'Исходные данные'!A1022</f>
        <v>22.02.2013</v>
      </c>
      <c r="E1020" s="2">
        <f>'Исходные данные'!B1022</f>
        <v>893.36</v>
      </c>
      <c r="F1020" s="13">
        <f t="shared" si="135"/>
        <v>0.98572216705285232</v>
      </c>
      <c r="G1020" s="13">
        <f t="shared" si="136"/>
        <v>5.8119306168385163E-2</v>
      </c>
      <c r="H1020" s="13">
        <f t="shared" si="137"/>
        <v>1.674312857736645E-4</v>
      </c>
      <c r="I1020" s="13">
        <f t="shared" si="141"/>
        <v>-1.4380741923199264E-2</v>
      </c>
      <c r="J1020" s="19">
        <f t="shared" si="138"/>
        <v>-2.4077861105804936E-6</v>
      </c>
      <c r="K1020" s="13">
        <f t="shared" si="142"/>
        <v>0.87422087984451502</v>
      </c>
      <c r="L1020" s="13">
        <f t="shared" si="139"/>
        <v>-0.13442221232143525</v>
      </c>
      <c r="M1020" s="13">
        <f t="shared" si="143"/>
        <v>1.8069331165389026E-2</v>
      </c>
      <c r="N1020" s="19">
        <f t="shared" si="140"/>
        <v>3.0253713500912321E-6</v>
      </c>
    </row>
    <row r="1021" spans="1:14" x14ac:dyDescent="0.2">
      <c r="A1021" s="5">
        <v>1019</v>
      </c>
      <c r="B1021" s="2" t="str">
        <f>'Исходные данные'!A1271</f>
        <v>24.02.2012</v>
      </c>
      <c r="C1021" s="2">
        <f>'Исходные данные'!B1271</f>
        <v>898.15</v>
      </c>
      <c r="D1021" s="6" t="str">
        <f>'Исходные данные'!A1023</f>
        <v>21.02.2013</v>
      </c>
      <c r="E1021" s="2">
        <f>'Исходные данные'!B1023</f>
        <v>886.88</v>
      </c>
      <c r="F1021" s="13">
        <f t="shared" si="135"/>
        <v>0.98745198463508321</v>
      </c>
      <c r="G1021" s="13">
        <f t="shared" si="136"/>
        <v>5.795709250690341E-2</v>
      </c>
      <c r="H1021" s="13">
        <f t="shared" si="137"/>
        <v>1.6696397734033158E-4</v>
      </c>
      <c r="I1021" s="13">
        <f t="shared" si="141"/>
        <v>-1.2627406543350121E-2</v>
      </c>
      <c r="J1021" s="19">
        <f t="shared" si="138"/>
        <v>-2.1083220199710646E-6</v>
      </c>
      <c r="K1021" s="13">
        <f t="shared" si="142"/>
        <v>0.87575502678698436</v>
      </c>
      <c r="L1021" s="13">
        <f t="shared" si="139"/>
        <v>-0.13266887694158613</v>
      </c>
      <c r="M1021" s="13">
        <f t="shared" si="143"/>
        <v>1.7601030908941731E-2</v>
      </c>
      <c r="N1021" s="19">
        <f t="shared" si="140"/>
        <v>2.9387381258470228E-6</v>
      </c>
    </row>
    <row r="1022" spans="1:14" x14ac:dyDescent="0.2">
      <c r="A1022" s="5">
        <v>1020</v>
      </c>
      <c r="B1022" s="2" t="str">
        <f>'Исходные данные'!A1272</f>
        <v>22.02.2012</v>
      </c>
      <c r="C1022" s="2">
        <f>'Исходные данные'!B1272</f>
        <v>888.95</v>
      </c>
      <c r="D1022" s="6" t="str">
        <f>'Исходные данные'!A1024</f>
        <v>20.02.2013</v>
      </c>
      <c r="E1022" s="2">
        <f>'Исходные данные'!B1024</f>
        <v>900.18</v>
      </c>
      <c r="F1022" s="13">
        <f t="shared" si="135"/>
        <v>1.0126328814893975</v>
      </c>
      <c r="G1022" s="13">
        <f t="shared" si="136"/>
        <v>5.7795331591225116E-2</v>
      </c>
      <c r="H1022" s="13">
        <f t="shared" si="137"/>
        <v>1.6649797318636812E-4</v>
      </c>
      <c r="I1022" s="13">
        <f t="shared" si="141"/>
        <v>1.2553752364396209E-2</v>
      </c>
      <c r="J1022" s="19">
        <f t="shared" si="138"/>
        <v>2.0901743245555456E-6</v>
      </c>
      <c r="K1022" s="13">
        <f t="shared" si="142"/>
        <v>0.89808755266399676</v>
      </c>
      <c r="L1022" s="13">
        <f t="shared" si="139"/>
        <v>-0.10748771803383983</v>
      </c>
      <c r="M1022" s="13">
        <f t="shared" si="143"/>
        <v>1.1553609528122266E-2</v>
      </c>
      <c r="N1022" s="19">
        <f t="shared" si="140"/>
        <v>1.9236525694190684E-6</v>
      </c>
    </row>
    <row r="1023" spans="1:14" x14ac:dyDescent="0.2">
      <c r="A1023" s="5">
        <v>1021</v>
      </c>
      <c r="B1023" s="2" t="str">
        <f>'Исходные данные'!A1273</f>
        <v>21.02.2012</v>
      </c>
      <c r="C1023" s="2">
        <f>'Исходные данные'!B1273</f>
        <v>893.16</v>
      </c>
      <c r="D1023" s="6" t="str">
        <f>'Исходные данные'!A1025</f>
        <v>19.02.2013</v>
      </c>
      <c r="E1023" s="2">
        <f>'Исходные данные'!B1025</f>
        <v>903.1</v>
      </c>
      <c r="F1023" s="13">
        <f t="shared" si="135"/>
        <v>1.0111290250347083</v>
      </c>
      <c r="G1023" s="13">
        <f t="shared" si="136"/>
        <v>5.7634022157715986E-2</v>
      </c>
      <c r="H1023" s="13">
        <f t="shared" si="137"/>
        <v>1.6603326967147059E-4</v>
      </c>
      <c r="I1023" s="13">
        <f t="shared" si="141"/>
        <v>1.1067553096933466E-2</v>
      </c>
      <c r="J1023" s="19">
        <f t="shared" si="138"/>
        <v>1.8375820279464737E-6</v>
      </c>
      <c r="K1023" s="13">
        <f t="shared" si="142"/>
        <v>0.89675380695255658</v>
      </c>
      <c r="L1023" s="13">
        <f t="shared" si="139"/>
        <v>-0.1089739173013026</v>
      </c>
      <c r="M1023" s="13">
        <f t="shared" si="143"/>
        <v>1.1875314651991146E-2</v>
      </c>
      <c r="N1023" s="19">
        <f t="shared" si="140"/>
        <v>1.9716973200476119E-6</v>
      </c>
    </row>
    <row r="1024" spans="1:14" x14ac:dyDescent="0.2">
      <c r="A1024" s="5">
        <v>1022</v>
      </c>
      <c r="B1024" s="2" t="str">
        <f>'Исходные данные'!A1274</f>
        <v>20.02.2012</v>
      </c>
      <c r="C1024" s="2">
        <f>'Исходные данные'!B1274</f>
        <v>900.01</v>
      </c>
      <c r="D1024" s="6" t="str">
        <f>'Исходные данные'!A1026</f>
        <v>18.02.2013</v>
      </c>
      <c r="E1024" s="2">
        <f>'Исходные данные'!B1026</f>
        <v>903.89</v>
      </c>
      <c r="F1024" s="13">
        <f t="shared" si="135"/>
        <v>1.0043110632104089</v>
      </c>
      <c r="G1024" s="13">
        <f t="shared" si="136"/>
        <v>5.7473162946268426E-2</v>
      </c>
      <c r="H1024" s="13">
        <f t="shared" si="137"/>
        <v>1.6556986316549523E-4</v>
      </c>
      <c r="I1024" s="13">
        <f t="shared" si="141"/>
        <v>4.3017971987693573E-3</v>
      </c>
      <c r="J1024" s="19">
        <f t="shared" si="138"/>
        <v>7.1224797356595321E-7</v>
      </c>
      <c r="K1024" s="13">
        <f t="shared" si="142"/>
        <v>0.89070706803969846</v>
      </c>
      <c r="L1024" s="13">
        <f t="shared" si="139"/>
        <v>-0.11573967319946668</v>
      </c>
      <c r="M1024" s="13">
        <f t="shared" si="143"/>
        <v>1.3395671952319355E-2</v>
      </c>
      <c r="N1024" s="19">
        <f t="shared" si="140"/>
        <v>2.2179195721553779E-6</v>
      </c>
    </row>
    <row r="1025" spans="1:14" x14ac:dyDescent="0.2">
      <c r="A1025" s="5">
        <v>1023</v>
      </c>
      <c r="B1025" s="2" t="str">
        <f>'Исходные данные'!A1275</f>
        <v>17.02.2012</v>
      </c>
      <c r="C1025" s="2">
        <f>'Исходные данные'!B1275</f>
        <v>896.63</v>
      </c>
      <c r="D1025" s="6" t="str">
        <f>'Исходные данные'!A1027</f>
        <v>15.02.2013</v>
      </c>
      <c r="E1025" s="2">
        <f>'Исходные данные'!B1027</f>
        <v>900.18</v>
      </c>
      <c r="F1025" s="13">
        <f t="shared" si="135"/>
        <v>1.0039592697099138</v>
      </c>
      <c r="G1025" s="13">
        <f t="shared" si="136"/>
        <v>5.7312752700291972E-2</v>
      </c>
      <c r="H1025" s="13">
        <f t="shared" si="137"/>
        <v>1.6510775004843059E-4</v>
      </c>
      <c r="I1025" s="13">
        <f t="shared" si="141"/>
        <v>3.951452428618993E-3</v>
      </c>
      <c r="J1025" s="19">
        <f t="shared" si="138"/>
        <v>6.5241541991268871E-7</v>
      </c>
      <c r="K1025" s="13">
        <f t="shared" si="142"/>
        <v>0.89039506813363378</v>
      </c>
      <c r="L1025" s="13">
        <f t="shared" si="139"/>
        <v>-0.11609001796961702</v>
      </c>
      <c r="M1025" s="13">
        <f t="shared" si="143"/>
        <v>1.3476892272186011E-2</v>
      </c>
      <c r="N1025" s="19">
        <f t="shared" si="140"/>
        <v>2.2251393607057137E-6</v>
      </c>
    </row>
    <row r="1026" spans="1:14" x14ac:dyDescent="0.2">
      <c r="A1026" s="5">
        <v>1024</v>
      </c>
      <c r="B1026" s="2" t="str">
        <f>'Исходные данные'!A1276</f>
        <v>16.02.2012</v>
      </c>
      <c r="C1026" s="2">
        <f>'Исходные данные'!B1276</f>
        <v>895.03</v>
      </c>
      <c r="D1026" s="6" t="str">
        <f>'Исходные данные'!A1028</f>
        <v>14.02.2013</v>
      </c>
      <c r="E1026" s="2">
        <f>'Исходные данные'!B1028</f>
        <v>900.46</v>
      </c>
      <c r="F1026" s="13">
        <f t="shared" ref="F1026:F1089" si="144">E1026/C1026</f>
        <v>1.0060668357485225</v>
      </c>
      <c r="G1026" s="13">
        <f t="shared" ref="G1026:G1089" si="145">1/POWER(2,A1026/248)</f>
        <v>5.715279016670323E-2</v>
      </c>
      <c r="H1026" s="13">
        <f t="shared" ref="H1026:H1089" si="146">G1026/SUM(G$2:G$1242)</f>
        <v>1.6464692671036836E-4</v>
      </c>
      <c r="I1026" s="13">
        <f t="shared" si="141"/>
        <v>6.0485065964672744E-3</v>
      </c>
      <c r="J1026" s="19">
        <f t="shared" ref="J1026:J1089" si="147">H1026*I1026</f>
        <v>9.9586802229572684E-7</v>
      </c>
      <c r="K1026" s="13">
        <f t="shared" si="142"/>
        <v>0.89226423400834642</v>
      </c>
      <c r="L1026" s="13">
        <f t="shared" ref="L1026:L1089" si="148">LN(K1026)</f>
        <v>-0.11399296380176868</v>
      </c>
      <c r="M1026" s="13">
        <f t="shared" si="143"/>
        <v>1.2994395796311354E-2</v>
      </c>
      <c r="N1026" s="19">
        <f t="shared" ref="N1026:N1089" si="149">M1026*H1026</f>
        <v>2.1394873323207945E-6</v>
      </c>
    </row>
    <row r="1027" spans="1:14" x14ac:dyDescent="0.2">
      <c r="A1027" s="5">
        <v>1025</v>
      </c>
      <c r="B1027" s="2" t="str">
        <f>'Исходные данные'!A1277</f>
        <v>15.02.2012</v>
      </c>
      <c r="C1027" s="2">
        <f>'Исходные данные'!B1277</f>
        <v>901.94</v>
      </c>
      <c r="D1027" s="6" t="str">
        <f>'Исходные данные'!A1029</f>
        <v>13.02.2013</v>
      </c>
      <c r="E1027" s="2">
        <f>'Исходные данные'!B1029</f>
        <v>901.48</v>
      </c>
      <c r="F1027" s="13">
        <f t="shared" si="144"/>
        <v>0.99948998824755519</v>
      </c>
      <c r="G1027" s="13">
        <f t="shared" si="145"/>
        <v>5.6993274095916348E-2</v>
      </c>
      <c r="H1027" s="13">
        <f t="shared" si="146"/>
        <v>1.6418738955147606E-4</v>
      </c>
      <c r="I1027" s="13">
        <f t="shared" ref="I1027:I1090" si="150">LN(F1027)</f>
        <v>-5.1014185267559981E-4</v>
      </c>
      <c r="J1027" s="19">
        <f t="shared" si="147"/>
        <v>-8.375885909176041E-8</v>
      </c>
      <c r="K1027" s="13">
        <f t="shared" ref="K1027:K1090" si="151">F1027/GEOMEAN(F$2:F$1242)</f>
        <v>0.88643133544820818</v>
      </c>
      <c r="L1027" s="13">
        <f t="shared" si="148"/>
        <v>-0.12055161225091165</v>
      </c>
      <c r="M1027" s="13">
        <f t="shared" ref="M1027:M1090" si="152">POWER(L1027-AVERAGE(L$2:L$1242),2)</f>
        <v>1.4532691216294163E-2</v>
      </c>
      <c r="N1027" s="19">
        <f t="shared" si="149"/>
        <v>2.3860846339610042E-6</v>
      </c>
    </row>
    <row r="1028" spans="1:14" x14ac:dyDescent="0.2">
      <c r="A1028" s="5">
        <v>1026</v>
      </c>
      <c r="B1028" s="2" t="str">
        <f>'Исходные данные'!A1278</f>
        <v>14.02.2012</v>
      </c>
      <c r="C1028" s="2">
        <f>'Исходные данные'!B1278</f>
        <v>899.54</v>
      </c>
      <c r="D1028" s="6" t="str">
        <f>'Исходные данные'!A1030</f>
        <v>12.02.2013</v>
      </c>
      <c r="E1028" s="2">
        <f>'Исходные данные'!B1030</f>
        <v>895.94</v>
      </c>
      <c r="F1028" s="13">
        <f t="shared" si="144"/>
        <v>0.99599795451008299</v>
      </c>
      <c r="G1028" s="13">
        <f t="shared" si="145"/>
        <v>5.6834203241833074E-2</v>
      </c>
      <c r="H1028" s="13">
        <f t="shared" si="146"/>
        <v>1.6372913498196841E-4</v>
      </c>
      <c r="I1028" s="13">
        <f t="shared" si="150"/>
        <v>-4.0100751043836225E-3</v>
      </c>
      <c r="J1028" s="19">
        <f t="shared" si="147"/>
        <v>-6.5656612805345714E-7</v>
      </c>
      <c r="K1028" s="13">
        <f t="shared" si="151"/>
        <v>0.88333430779837152</v>
      </c>
      <c r="L1028" s="13">
        <f t="shared" si="148"/>
        <v>-0.12405154550261958</v>
      </c>
      <c r="M1028" s="13">
        <f t="shared" si="152"/>
        <v>1.5388785941588507E-2</v>
      </c>
      <c r="N1028" s="19">
        <f t="shared" si="149"/>
        <v>2.5195926106389623E-6</v>
      </c>
    </row>
    <row r="1029" spans="1:14" x14ac:dyDescent="0.2">
      <c r="A1029" s="5">
        <v>1027</v>
      </c>
      <c r="B1029" s="2" t="str">
        <f>'Исходные данные'!A1279</f>
        <v>13.02.2012</v>
      </c>
      <c r="C1029" s="2">
        <f>'Исходные данные'!B1279</f>
        <v>894.74</v>
      </c>
      <c r="D1029" s="6" t="str">
        <f>'Исходные данные'!A1031</f>
        <v>11.02.2013</v>
      </c>
      <c r="E1029" s="2">
        <f>'Исходные данные'!B1031</f>
        <v>895.65</v>
      </c>
      <c r="F1029" s="13">
        <f t="shared" si="144"/>
        <v>1.0010170552339226</v>
      </c>
      <c r="G1029" s="13">
        <f t="shared" si="145"/>
        <v>5.6675576361832992E-2</v>
      </c>
      <c r="H1029" s="13">
        <f t="shared" si="146"/>
        <v>1.6327215942207906E-4</v>
      </c>
      <c r="I1029" s="13">
        <f t="shared" si="150"/>
        <v>1.0165383836619906E-3</v>
      </c>
      <c r="J1029" s="19">
        <f t="shared" si="147"/>
        <v>1.6597241703592309E-7</v>
      </c>
      <c r="K1029" s="13">
        <f t="shared" si="151"/>
        <v>0.88778566620085331</v>
      </c>
      <c r="L1029" s="13">
        <f t="shared" si="148"/>
        <v>-0.11902493201457399</v>
      </c>
      <c r="M1029" s="13">
        <f t="shared" si="152"/>
        <v>1.4166934441073972E-2</v>
      </c>
      <c r="N1029" s="19">
        <f t="shared" si="149"/>
        <v>2.3130659785851718E-6</v>
      </c>
    </row>
    <row r="1030" spans="1:14" x14ac:dyDescent="0.2">
      <c r="A1030" s="5">
        <v>1028</v>
      </c>
      <c r="B1030" s="2" t="str">
        <f>'Исходные данные'!A1280</f>
        <v>10.02.2012</v>
      </c>
      <c r="C1030" s="2">
        <f>'Исходные данные'!B1280</f>
        <v>890.35</v>
      </c>
      <c r="D1030" s="6" t="str">
        <f>'Исходные данные'!A1032</f>
        <v>08.02.2013</v>
      </c>
      <c r="E1030" s="2">
        <f>'Исходные данные'!B1032</f>
        <v>888.19</v>
      </c>
      <c r="F1030" s="13">
        <f t="shared" si="144"/>
        <v>0.9975739877576234</v>
      </c>
      <c r="G1030" s="13">
        <f t="shared" si="145"/>
        <v>5.651739221676412E-2</v>
      </c>
      <c r="H1030" s="13">
        <f t="shared" si="146"/>
        <v>1.6281645930203364E-4</v>
      </c>
      <c r="I1030" s="13">
        <f t="shared" si="150"/>
        <v>-2.428959778213711E-3</v>
      </c>
      <c r="J1030" s="19">
        <f t="shared" si="147"/>
        <v>-3.9547463087580935E-7</v>
      </c>
      <c r="K1030" s="13">
        <f t="shared" si="151"/>
        <v>0.88473206592777254</v>
      </c>
      <c r="L1030" s="13">
        <f t="shared" si="148"/>
        <v>-0.12247043017644975</v>
      </c>
      <c r="M1030" s="13">
        <f t="shared" si="152"/>
        <v>1.4999006267604663E-2</v>
      </c>
      <c r="N1030" s="19">
        <f t="shared" si="149"/>
        <v>2.4420850935404023E-6</v>
      </c>
    </row>
    <row r="1031" spans="1:14" x14ac:dyDescent="0.2">
      <c r="A1031" s="5">
        <v>1029</v>
      </c>
      <c r="B1031" s="2" t="str">
        <f>'Исходные данные'!A1281</f>
        <v>09.02.2012</v>
      </c>
      <c r="C1031" s="2">
        <f>'Исходные данные'!B1281</f>
        <v>895.74</v>
      </c>
      <c r="D1031" s="6" t="str">
        <f>'Исходные данные'!A1033</f>
        <v>07.02.2013</v>
      </c>
      <c r="E1031" s="2">
        <f>'Исходные данные'!B1033</f>
        <v>888.76</v>
      </c>
      <c r="F1031" s="13">
        <f t="shared" si="144"/>
        <v>0.99220756022953083</v>
      </c>
      <c r="G1031" s="13">
        <f t="shared" si="145"/>
        <v>5.6359649570932771E-2</v>
      </c>
      <c r="H1031" s="13">
        <f t="shared" si="146"/>
        <v>1.6236203106202054E-4</v>
      </c>
      <c r="I1031" s="13">
        <f t="shared" si="150"/>
        <v>-7.8229594813165604E-3</v>
      </c>
      <c r="J1031" s="19">
        <f t="shared" si="147"/>
        <v>-1.2701515903024474E-6</v>
      </c>
      <c r="K1031" s="13">
        <f t="shared" si="151"/>
        <v>0.87997266905912186</v>
      </c>
      <c r="L1031" s="13">
        <f t="shared" si="148"/>
        <v>-0.1278644298795526</v>
      </c>
      <c r="M1031" s="13">
        <f t="shared" si="152"/>
        <v>1.6349312428423031E-2</v>
      </c>
      <c r="N1031" s="19">
        <f t="shared" si="149"/>
        <v>2.6545075723462985E-6</v>
      </c>
    </row>
    <row r="1032" spans="1:14" x14ac:dyDescent="0.2">
      <c r="A1032" s="5">
        <v>1030</v>
      </c>
      <c r="B1032" s="2" t="str">
        <f>'Исходные данные'!A1282</f>
        <v>08.02.2012</v>
      </c>
      <c r="C1032" s="2">
        <f>'Исходные данные'!B1282</f>
        <v>896.53</v>
      </c>
      <c r="D1032" s="6" t="str">
        <f>'Исходные данные'!A1034</f>
        <v>06.02.2013</v>
      </c>
      <c r="E1032" s="2">
        <f>'Исходные данные'!B1034</f>
        <v>892.53</v>
      </c>
      <c r="F1032" s="13">
        <f t="shared" si="144"/>
        <v>0.99553835342933306</v>
      </c>
      <c r="G1032" s="13">
        <f t="shared" si="145"/>
        <v>5.6202347192094257E-2</v>
      </c>
      <c r="H1032" s="13">
        <f t="shared" si="146"/>
        <v>1.6190887115216402E-4</v>
      </c>
      <c r="I1032" s="13">
        <f t="shared" si="150"/>
        <v>-4.4716294200914126E-3</v>
      </c>
      <c r="J1032" s="19">
        <f t="shared" si="147"/>
        <v>-7.2399647161780644E-7</v>
      </c>
      <c r="K1032" s="13">
        <f t="shared" si="151"/>
        <v>0.88292669511132804</v>
      </c>
      <c r="L1032" s="13">
        <f t="shared" si="148"/>
        <v>-0.12451309981832741</v>
      </c>
      <c r="M1032" s="13">
        <f t="shared" si="152"/>
        <v>1.5503512026368776E-2</v>
      </c>
      <c r="N1032" s="19">
        <f t="shared" si="149"/>
        <v>2.5101561310833674E-6</v>
      </c>
    </row>
    <row r="1033" spans="1:14" x14ac:dyDescent="0.2">
      <c r="A1033" s="5">
        <v>1031</v>
      </c>
      <c r="B1033" s="2" t="str">
        <f>'Исходные данные'!A1283</f>
        <v>07.02.2012</v>
      </c>
      <c r="C1033" s="2">
        <f>'Исходные данные'!B1283</f>
        <v>895.51</v>
      </c>
      <c r="D1033" s="6" t="str">
        <f>'Исходные данные'!A1035</f>
        <v>05.02.2013</v>
      </c>
      <c r="E1033" s="2">
        <f>'Исходные данные'!B1035</f>
        <v>889.81</v>
      </c>
      <c r="F1033" s="13">
        <f t="shared" si="144"/>
        <v>0.99363491194961528</v>
      </c>
      <c r="G1033" s="13">
        <f t="shared" si="145"/>
        <v>5.6045483851443131E-2</v>
      </c>
      <c r="H1033" s="13">
        <f t="shared" si="146"/>
        <v>1.6145697603249623E-4</v>
      </c>
      <c r="I1033" s="13">
        <f t="shared" si="150"/>
        <v>-6.3854315949093332E-3</v>
      </c>
      <c r="J1033" s="19">
        <f t="shared" si="147"/>
        <v>-1.0309724759764204E-6</v>
      </c>
      <c r="K1033" s="13">
        <f t="shared" si="151"/>
        <v>0.88123856397179345</v>
      </c>
      <c r="L1033" s="13">
        <f t="shared" si="148"/>
        <v>-0.12642690199314535</v>
      </c>
      <c r="M1033" s="13">
        <f t="shared" si="152"/>
        <v>1.5983761547584387E-2</v>
      </c>
      <c r="N1033" s="19">
        <f t="shared" si="149"/>
        <v>2.5806898050974671E-6</v>
      </c>
    </row>
    <row r="1034" spans="1:14" x14ac:dyDescent="0.2">
      <c r="A1034" s="5">
        <v>1032</v>
      </c>
      <c r="B1034" s="2" t="str">
        <f>'Исходные данные'!A1284</f>
        <v>06.02.2012</v>
      </c>
      <c r="C1034" s="2">
        <f>'Исходные данные'!B1284</f>
        <v>897.39</v>
      </c>
      <c r="D1034" s="6" t="str">
        <f>'Исходные данные'!A1036</f>
        <v>04.02.2013</v>
      </c>
      <c r="E1034" s="2">
        <f>'Исходные данные'!B1036</f>
        <v>884.23</v>
      </c>
      <c r="F1034" s="13">
        <f t="shared" si="144"/>
        <v>0.98533525000278588</v>
      </c>
      <c r="G1034" s="13">
        <f t="shared" si="145"/>
        <v>5.5889058323603531E-2</v>
      </c>
      <c r="H1034" s="13">
        <f t="shared" si="146"/>
        <v>1.6100634217292936E-4</v>
      </c>
      <c r="I1034" s="13">
        <f t="shared" si="150"/>
        <v>-1.4773340385007805E-2</v>
      </c>
      <c r="J1034" s="19">
        <f t="shared" si="147"/>
        <v>-2.3786014970657228E-6</v>
      </c>
      <c r="K1034" s="13">
        <f t="shared" si="151"/>
        <v>0.87387772943637587</v>
      </c>
      <c r="L1034" s="13">
        <f t="shared" si="148"/>
        <v>-0.13481481078324389</v>
      </c>
      <c r="M1034" s="13">
        <f t="shared" si="152"/>
        <v>1.8175033206521862E-2</v>
      </c>
      <c r="N1034" s="19">
        <f t="shared" si="149"/>
        <v>2.9262956154536125E-6</v>
      </c>
    </row>
    <row r="1035" spans="1:14" x14ac:dyDescent="0.2">
      <c r="A1035" s="5">
        <v>1033</v>
      </c>
      <c r="B1035" s="2" t="str">
        <f>'Исходные данные'!A1285</f>
        <v>03.02.2012</v>
      </c>
      <c r="C1035" s="2">
        <f>'Исходные данные'!B1285</f>
        <v>893.32</v>
      </c>
      <c r="D1035" s="6" t="str">
        <f>'Исходные данные'!A1037</f>
        <v>01.02.2013</v>
      </c>
      <c r="E1035" s="2">
        <f>'Исходные данные'!B1037</f>
        <v>890.33</v>
      </c>
      <c r="F1035" s="13">
        <f t="shared" si="144"/>
        <v>0.99665293511843456</v>
      </c>
      <c r="G1035" s="13">
        <f t="shared" si="145"/>
        <v>5.573306938661976E-2</v>
      </c>
      <c r="H1035" s="13">
        <f t="shared" si="146"/>
        <v>1.6055696605322842E-4</v>
      </c>
      <c r="I1035" s="13">
        <f t="shared" si="150"/>
        <v>-3.352678833567472E-3</v>
      </c>
      <c r="J1035" s="19">
        <f t="shared" si="147"/>
        <v>-5.3829594166847003E-7</v>
      </c>
      <c r="K1035" s="13">
        <f t="shared" si="151"/>
        <v>0.88391519939526653</v>
      </c>
      <c r="L1035" s="13">
        <f t="shared" si="148"/>
        <v>-0.1233941492318035</v>
      </c>
      <c r="M1035" s="13">
        <f t="shared" si="152"/>
        <v>1.5226116064640603E-2</v>
      </c>
      <c r="N1035" s="19">
        <f t="shared" si="149"/>
        <v>2.4446590001130171E-6</v>
      </c>
    </row>
    <row r="1036" spans="1:14" x14ac:dyDescent="0.2">
      <c r="A1036" s="5">
        <v>1034</v>
      </c>
      <c r="B1036" s="2" t="str">
        <f>'Исходные данные'!A1286</f>
        <v>02.02.2012</v>
      </c>
      <c r="C1036" s="2">
        <f>'Исходные данные'!B1286</f>
        <v>892.17</v>
      </c>
      <c r="D1036" s="6" t="str">
        <f>'Исходные данные'!A1038</f>
        <v>31.01.2013</v>
      </c>
      <c r="E1036" s="2">
        <f>'Исходные данные'!B1038</f>
        <v>881.38</v>
      </c>
      <c r="F1036" s="13">
        <f t="shared" si="144"/>
        <v>0.98790589237477167</v>
      </c>
      <c r="G1036" s="13">
        <f t="shared" si="145"/>
        <v>5.5577515821946644E-2</v>
      </c>
      <c r="H1036" s="13">
        <f t="shared" si="146"/>
        <v>1.6010884416298355E-4</v>
      </c>
      <c r="I1036" s="13">
        <f t="shared" si="150"/>
        <v>-1.2167836403721044E-2</v>
      </c>
      <c r="J1036" s="19">
        <f t="shared" si="147"/>
        <v>-1.9481782225640509E-6</v>
      </c>
      <c r="K1036" s="13">
        <f t="shared" si="151"/>
        <v>0.8761575901428893</v>
      </c>
      <c r="L1036" s="13">
        <f t="shared" si="148"/>
        <v>-0.13220930680195705</v>
      </c>
      <c r="M1036" s="13">
        <f t="shared" si="152"/>
        <v>1.7479300805054016E-2</v>
      </c>
      <c r="N1036" s="19">
        <f t="shared" si="149"/>
        <v>2.7985906486743066E-6</v>
      </c>
    </row>
    <row r="1037" spans="1:14" x14ac:dyDescent="0.2">
      <c r="A1037" s="5">
        <v>1035</v>
      </c>
      <c r="B1037" s="2" t="str">
        <f>'Исходные данные'!A1287</f>
        <v>01.02.2012</v>
      </c>
      <c r="C1037" s="2">
        <f>'Исходные данные'!B1287</f>
        <v>891.55</v>
      </c>
      <c r="D1037" s="6" t="str">
        <f>'Исходные данные'!A1039</f>
        <v>30.01.2013</v>
      </c>
      <c r="E1037" s="2">
        <f>'Исходные данные'!B1039</f>
        <v>879.99</v>
      </c>
      <c r="F1037" s="13">
        <f t="shared" si="144"/>
        <v>0.98703381750883301</v>
      </c>
      <c r="G1037" s="13">
        <f t="shared" si="145"/>
        <v>5.5422396414439939E-2</v>
      </c>
      <c r="H1037" s="13">
        <f t="shared" si="146"/>
        <v>1.596619730015824E-4</v>
      </c>
      <c r="I1037" s="13">
        <f t="shared" si="150"/>
        <v>-1.3050977208733657E-2</v>
      </c>
      <c r="J1037" s="19">
        <f t="shared" si="147"/>
        <v>-2.0837447707451002E-6</v>
      </c>
      <c r="K1037" s="13">
        <f t="shared" si="151"/>
        <v>0.87538416119701234</v>
      </c>
      <c r="L1037" s="13">
        <f t="shared" si="148"/>
        <v>-0.13309244760696973</v>
      </c>
      <c r="M1037" s="13">
        <f t="shared" si="152"/>
        <v>1.7713599610013991E-2</v>
      </c>
      <c r="N1037" s="19">
        <f t="shared" si="149"/>
        <v>2.8281882626948943E-6</v>
      </c>
    </row>
    <row r="1038" spans="1:14" x14ac:dyDescent="0.2">
      <c r="A1038" s="5">
        <v>1036</v>
      </c>
      <c r="B1038" s="2" t="str">
        <f>'Исходные данные'!A1288</f>
        <v>31.01.2012</v>
      </c>
      <c r="C1038" s="2">
        <f>'Исходные данные'!B1288</f>
        <v>884.68</v>
      </c>
      <c r="D1038" s="6" t="str">
        <f>'Исходные данные'!A1040</f>
        <v>29.01.2013</v>
      </c>
      <c r="E1038" s="2">
        <f>'Исходные данные'!B1040</f>
        <v>879.89</v>
      </c>
      <c r="F1038" s="13">
        <f t="shared" si="144"/>
        <v>0.99458561287697256</v>
      </c>
      <c r="G1038" s="13">
        <f t="shared" si="145"/>
        <v>5.5267709952347047E-2</v>
      </c>
      <c r="H1038" s="13">
        <f t="shared" si="146"/>
        <v>1.5921634907818324E-4</v>
      </c>
      <c r="I1038" s="13">
        <f t="shared" si="150"/>
        <v>-5.4290980414194584E-3</v>
      </c>
      <c r="J1038" s="19">
        <f t="shared" si="147"/>
        <v>-8.6440116894232144E-7</v>
      </c>
      <c r="K1038" s="13">
        <f t="shared" si="151"/>
        <v>0.88208172508652027</v>
      </c>
      <c r="L1038" s="13">
        <f t="shared" si="148"/>
        <v>-0.12547056843965554</v>
      </c>
      <c r="M1038" s="13">
        <f t="shared" si="152"/>
        <v>1.5742863544570291E-2</v>
      </c>
      <c r="N1038" s="19">
        <f t="shared" si="149"/>
        <v>2.5065212576025085E-6</v>
      </c>
    </row>
    <row r="1039" spans="1:14" x14ac:dyDescent="0.2">
      <c r="A1039" s="5">
        <v>1037</v>
      </c>
      <c r="B1039" s="2" t="str">
        <f>'Исходные данные'!A1289</f>
        <v>30.01.2012</v>
      </c>
      <c r="C1039" s="2">
        <f>'Исходные данные'!B1289</f>
        <v>878.89</v>
      </c>
      <c r="D1039" s="6" t="str">
        <f>'Исходные данные'!A1041</f>
        <v>28.01.2013</v>
      </c>
      <c r="E1039" s="2">
        <f>'Исходные данные'!B1041</f>
        <v>874.44</v>
      </c>
      <c r="F1039" s="13">
        <f t="shared" si="144"/>
        <v>0.99493679527585943</v>
      </c>
      <c r="G1039" s="13">
        <f t="shared" si="145"/>
        <v>5.5113455227297346E-2</v>
      </c>
      <c r="H1039" s="13">
        <f t="shared" si="146"/>
        <v>1.5877196891168731E-4</v>
      </c>
      <c r="I1039" s="13">
        <f t="shared" si="150"/>
        <v>-5.0760661769929669E-3</v>
      </c>
      <c r="J1039" s="19">
        <f t="shared" si="147"/>
        <v>-8.0593702124719473E-7</v>
      </c>
      <c r="K1039" s="13">
        <f t="shared" si="151"/>
        <v>0.88239318301655623</v>
      </c>
      <c r="L1039" s="13">
        <f t="shared" si="148"/>
        <v>-0.125117536575229</v>
      </c>
      <c r="M1039" s="13">
        <f t="shared" si="152"/>
        <v>1.5654397958653775E-2</v>
      </c>
      <c r="N1039" s="19">
        <f t="shared" si="149"/>
        <v>2.4854795860225582E-6</v>
      </c>
    </row>
    <row r="1040" spans="1:14" x14ac:dyDescent="0.2">
      <c r="A1040" s="5">
        <v>1038</v>
      </c>
      <c r="B1040" s="2" t="str">
        <f>'Исходные данные'!A1290</f>
        <v>27.01.2012</v>
      </c>
      <c r="C1040" s="2">
        <f>'Исходные данные'!B1290</f>
        <v>887.23</v>
      </c>
      <c r="D1040" s="6" t="str">
        <f>'Исходные данные'!A1042</f>
        <v>25.01.2013</v>
      </c>
      <c r="E1040" s="2">
        <f>'Исходные данные'!B1042</f>
        <v>873.11</v>
      </c>
      <c r="F1040" s="13">
        <f t="shared" si="144"/>
        <v>0.98408529918961263</v>
      </c>
      <c r="G1040" s="13">
        <f t="shared" si="145"/>
        <v>5.4959631034292883E-2</v>
      </c>
      <c r="H1040" s="13">
        <f t="shared" si="146"/>
        <v>1.5832882903071187E-4</v>
      </c>
      <c r="I1040" s="13">
        <f t="shared" si="150"/>
        <v>-1.604269951860688E-2</v>
      </c>
      <c r="J1040" s="19">
        <f t="shared" si="147"/>
        <v>-2.5400218292725923E-6</v>
      </c>
      <c r="K1040" s="13">
        <f t="shared" si="151"/>
        <v>0.87276916848869857</v>
      </c>
      <c r="L1040" s="13">
        <f t="shared" si="148"/>
        <v>-0.13608416991684291</v>
      </c>
      <c r="M1040" s="13">
        <f t="shared" si="152"/>
        <v>1.851890130195618E-2</v>
      </c>
      <c r="N1040" s="19">
        <f t="shared" si="149"/>
        <v>2.9320759580740473E-6</v>
      </c>
    </row>
    <row r="1041" spans="1:14" x14ac:dyDescent="0.2">
      <c r="A1041" s="5">
        <v>1039</v>
      </c>
      <c r="B1041" s="2" t="str">
        <f>'Исходные данные'!A1291</f>
        <v>26.01.2012</v>
      </c>
      <c r="C1041" s="2">
        <f>'Исходные данные'!B1291</f>
        <v>889.02</v>
      </c>
      <c r="D1041" s="6" t="str">
        <f>'Исходные данные'!A1043</f>
        <v>24.01.2013</v>
      </c>
      <c r="E1041" s="2">
        <f>'Исходные данные'!B1043</f>
        <v>871.08</v>
      </c>
      <c r="F1041" s="13">
        <f t="shared" si="144"/>
        <v>0.97982047647971926</v>
      </c>
      <c r="G1041" s="13">
        <f t="shared" si="145"/>
        <v>5.4806236171698851E-2</v>
      </c>
      <c r="H1041" s="13">
        <f t="shared" si="146"/>
        <v>1.5788692597356279E-4</v>
      </c>
      <c r="I1041" s="13">
        <f t="shared" si="150"/>
        <v>-2.0385911363948565E-2</v>
      </c>
      <c r="J1041" s="19">
        <f t="shared" si="147"/>
        <v>-3.2186688784233595E-6</v>
      </c>
      <c r="K1041" s="13">
        <f t="shared" si="151"/>
        <v>0.86898676692927013</v>
      </c>
      <c r="L1041" s="13">
        <f t="shared" si="148"/>
        <v>-0.14042738176218464</v>
      </c>
      <c r="M1041" s="13">
        <f t="shared" si="152"/>
        <v>1.9719849548582354E-2</v>
      </c>
      <c r="N1041" s="19">
        <f t="shared" si="149"/>
        <v>3.1135064258868175E-6</v>
      </c>
    </row>
    <row r="1042" spans="1:14" x14ac:dyDescent="0.2">
      <c r="A1042" s="5">
        <v>1040</v>
      </c>
      <c r="B1042" s="2" t="str">
        <f>'Исходные данные'!A1292</f>
        <v>25.01.2012</v>
      </c>
      <c r="C1042" s="2">
        <f>'Исходные данные'!B1292</f>
        <v>878.52</v>
      </c>
      <c r="D1042" s="6" t="str">
        <f>'Исходные данные'!A1044</f>
        <v>23.01.2013</v>
      </c>
      <c r="E1042" s="2">
        <f>'Исходные данные'!B1044</f>
        <v>871.68</v>
      </c>
      <c r="F1042" s="13">
        <f t="shared" si="144"/>
        <v>0.99221417839093018</v>
      </c>
      <c r="G1042" s="13">
        <f t="shared" si="145"/>
        <v>5.465326944123429E-2</v>
      </c>
      <c r="H1042" s="13">
        <f t="shared" si="146"/>
        <v>1.5744625628820775E-4</v>
      </c>
      <c r="I1042" s="13">
        <f t="shared" si="150"/>
        <v>-7.8162893655134777E-3</v>
      </c>
      <c r="J1042" s="19">
        <f t="shared" si="147"/>
        <v>-1.2306454986654278E-6</v>
      </c>
      <c r="K1042" s="13">
        <f t="shared" si="151"/>
        <v>0.87997853859830322</v>
      </c>
      <c r="L1042" s="13">
        <f t="shared" si="148"/>
        <v>-0.12785775976374955</v>
      </c>
      <c r="M1042" s="13">
        <f t="shared" si="152"/>
        <v>1.6347606731804701E-2</v>
      </c>
      <c r="N1042" s="19">
        <f t="shared" si="149"/>
        <v>2.5738694791945533E-6</v>
      </c>
    </row>
    <row r="1043" spans="1:14" x14ac:dyDescent="0.2">
      <c r="A1043" s="5">
        <v>1041</v>
      </c>
      <c r="B1043" s="2" t="str">
        <f>'Исходные данные'!A1293</f>
        <v>24.01.2012</v>
      </c>
      <c r="C1043" s="2">
        <f>'Исходные данные'!B1293</f>
        <v>872.85</v>
      </c>
      <c r="D1043" s="6" t="str">
        <f>'Исходные данные'!A1045</f>
        <v>22.01.2013</v>
      </c>
      <c r="E1043" s="2">
        <f>'Исходные данные'!B1045</f>
        <v>867.51</v>
      </c>
      <c r="F1043" s="13">
        <f t="shared" si="144"/>
        <v>0.99388211032823504</v>
      </c>
      <c r="G1043" s="13">
        <f t="shared" si="145"/>
        <v>5.4500729647962737E-2</v>
      </c>
      <c r="H1043" s="13">
        <f t="shared" si="146"/>
        <v>1.5700681653224937E-4</v>
      </c>
      <c r="I1043" s="13">
        <f t="shared" si="150"/>
        <v>-6.1366806386925149E-3</v>
      </c>
      <c r="J1043" s="19">
        <f t="shared" si="147"/>
        <v>-9.6350069115620265E-7</v>
      </c>
      <c r="K1043" s="13">
        <f t="shared" si="151"/>
        <v>0.88145780017371356</v>
      </c>
      <c r="L1043" s="13">
        <f t="shared" si="148"/>
        <v>-0.1261781510369285</v>
      </c>
      <c r="M1043" s="13">
        <f t="shared" si="152"/>
        <v>1.592092579909795E-2</v>
      </c>
      <c r="N1043" s="19">
        <f t="shared" si="149"/>
        <v>2.4996938759625275E-6</v>
      </c>
    </row>
    <row r="1044" spans="1:14" x14ac:dyDescent="0.2">
      <c r="A1044" s="5">
        <v>1042</v>
      </c>
      <c r="B1044" s="2" t="str">
        <f>'Исходные данные'!A1294</f>
        <v>23.01.2012</v>
      </c>
      <c r="C1044" s="2">
        <f>'Исходные данные'!B1294</f>
        <v>870.69</v>
      </c>
      <c r="D1044" s="6" t="str">
        <f>'Исходные данные'!A1046</f>
        <v>21.01.2013</v>
      </c>
      <c r="E1044" s="2">
        <f>'Исходные данные'!B1046</f>
        <v>875.42</v>
      </c>
      <c r="F1044" s="13">
        <f t="shared" si="144"/>
        <v>1.0054324730960502</v>
      </c>
      <c r="G1044" s="13">
        <f t="shared" si="145"/>
        <v>5.4348615600282764E-2</v>
      </c>
      <c r="H1044" s="13">
        <f t="shared" si="146"/>
        <v>1.5656860327289791E-4</v>
      </c>
      <c r="I1044" s="13">
        <f t="shared" si="150"/>
        <v>5.4177704379077271E-3</v>
      </c>
      <c r="J1044" s="19">
        <f t="shared" si="147"/>
        <v>8.4825275031640938E-7</v>
      </c>
      <c r="K1044" s="13">
        <f t="shared" si="151"/>
        <v>0.89170162813955178</v>
      </c>
      <c r="L1044" s="13">
        <f t="shared" si="148"/>
        <v>-0.11462369996032831</v>
      </c>
      <c r="M1044" s="13">
        <f t="shared" si="152"/>
        <v>1.3138592592595378E-2</v>
      </c>
      <c r="N1044" s="19">
        <f t="shared" si="149"/>
        <v>2.057091091194301E-6</v>
      </c>
    </row>
    <row r="1045" spans="1:14" x14ac:dyDescent="0.2">
      <c r="A1045" s="5">
        <v>1043</v>
      </c>
      <c r="B1045" s="2" t="str">
        <f>'Исходные данные'!A1295</f>
        <v>20.01.2012</v>
      </c>
      <c r="C1045" s="2">
        <f>'Исходные данные'!B1295</f>
        <v>874.91</v>
      </c>
      <c r="D1045" s="6" t="str">
        <f>'Исходные данные'!A1047</f>
        <v>18.01.2013</v>
      </c>
      <c r="E1045" s="2">
        <f>'Исходные данные'!B1047</f>
        <v>875.14</v>
      </c>
      <c r="F1045" s="13">
        <f t="shared" si="144"/>
        <v>1.0002628841823731</v>
      </c>
      <c r="G1045" s="13">
        <f t="shared" si="145"/>
        <v>5.4196926109918796E-2</v>
      </c>
      <c r="H1045" s="13">
        <f t="shared" si="146"/>
        <v>1.5613161308694474E-4</v>
      </c>
      <c r="I1045" s="13">
        <f t="shared" si="150"/>
        <v>2.6284963438102336E-4</v>
      </c>
      <c r="J1045" s="19">
        <f t="shared" si="147"/>
        <v>4.1039137415222825E-8</v>
      </c>
      <c r="K1045" s="13">
        <f t="shared" si="151"/>
        <v>0.88711680422100136</v>
      </c>
      <c r="L1045" s="13">
        <f t="shared" si="148"/>
        <v>-0.11977862076385501</v>
      </c>
      <c r="M1045" s="13">
        <f t="shared" si="152"/>
        <v>1.4346917992091408E-2</v>
      </c>
      <c r="N1045" s="19">
        <f t="shared" si="149"/>
        <v>2.2400074489313416E-6</v>
      </c>
    </row>
    <row r="1046" spans="1:14" x14ac:dyDescent="0.2">
      <c r="A1046" s="5">
        <v>1044</v>
      </c>
      <c r="B1046" s="2" t="str">
        <f>'Исходные данные'!A1296</f>
        <v>19.01.2012</v>
      </c>
      <c r="C1046" s="2">
        <f>'Исходные данные'!B1296</f>
        <v>877.43</v>
      </c>
      <c r="D1046" s="6" t="str">
        <f>'Исходные данные'!A1048</f>
        <v>17.01.2013</v>
      </c>
      <c r="E1046" s="2">
        <f>'Исходные данные'!B1048</f>
        <v>867.08</v>
      </c>
      <c r="F1046" s="13">
        <f t="shared" si="144"/>
        <v>0.98820418722861092</v>
      </c>
      <c r="G1046" s="13">
        <f t="shared" si="145"/>
        <v>5.4045659991911875E-2</v>
      </c>
      <c r="H1046" s="13">
        <f t="shared" si="146"/>
        <v>1.5569584256073591E-4</v>
      </c>
      <c r="I1046" s="13">
        <f t="shared" si="150"/>
        <v>-1.1865935351564296E-2</v>
      </c>
      <c r="J1046" s="19">
        <f t="shared" si="147"/>
        <v>-1.8474768023330252E-6</v>
      </c>
      <c r="K1046" s="13">
        <f t="shared" si="151"/>
        <v>0.87642214297358811</v>
      </c>
      <c r="L1046" s="13">
        <f t="shared" si="148"/>
        <v>-0.13190740574980037</v>
      </c>
      <c r="M1046" s="13">
        <f t="shared" si="152"/>
        <v>1.7399563691642472E-2</v>
      </c>
      <c r="N1046" s="19">
        <f t="shared" si="149"/>
        <v>2.7090397291594631E-6</v>
      </c>
    </row>
    <row r="1047" spans="1:14" x14ac:dyDescent="0.2">
      <c r="A1047" s="5">
        <v>1045</v>
      </c>
      <c r="B1047" s="2" t="str">
        <f>'Исходные данные'!A1297</f>
        <v>18.01.2012</v>
      </c>
      <c r="C1047" s="2">
        <f>'Исходные данные'!B1297</f>
        <v>867.23</v>
      </c>
      <c r="D1047" s="6" t="str">
        <f>'Исходные данные'!A1049</f>
        <v>16.01.2013</v>
      </c>
      <c r="E1047" s="2">
        <f>'Исходные данные'!B1049</f>
        <v>861.99</v>
      </c>
      <c r="F1047" s="13">
        <f t="shared" si="144"/>
        <v>0.99395777360100546</v>
      </c>
      <c r="G1047" s="13">
        <f t="shared" si="145"/>
        <v>5.3894816064610232E-2</v>
      </c>
      <c r="H1047" s="13">
        <f t="shared" si="146"/>
        <v>1.5526128829014481E-4</v>
      </c>
      <c r="I1047" s="13">
        <f t="shared" si="150"/>
        <v>-6.0605545146332649E-3</v>
      </c>
      <c r="J1047" s="19">
        <f t="shared" si="147"/>
        <v>-9.40969501694614E-7</v>
      </c>
      <c r="K1047" s="13">
        <f t="shared" si="151"/>
        <v>0.88152490469373368</v>
      </c>
      <c r="L1047" s="13">
        <f t="shared" si="148"/>
        <v>-0.12610202491286926</v>
      </c>
      <c r="M1047" s="13">
        <f t="shared" si="152"/>
        <v>1.5901720687125906E-2</v>
      </c>
      <c r="N1047" s="19">
        <f t="shared" si="149"/>
        <v>2.468921639913215E-6</v>
      </c>
    </row>
    <row r="1048" spans="1:14" x14ac:dyDescent="0.2">
      <c r="A1048" s="5">
        <v>1046</v>
      </c>
      <c r="B1048" s="2" t="str">
        <f>'Исходные данные'!A1298</f>
        <v>17.01.2012</v>
      </c>
      <c r="C1048" s="2">
        <f>'Исходные данные'!B1298</f>
        <v>863.65</v>
      </c>
      <c r="D1048" s="6" t="str">
        <f>'Исходные данные'!A1050</f>
        <v>15.01.2013</v>
      </c>
      <c r="E1048" s="2">
        <f>'Исходные данные'!B1050</f>
        <v>864.31</v>
      </c>
      <c r="F1048" s="13">
        <f t="shared" si="144"/>
        <v>1.0007641984600242</v>
      </c>
      <c r="G1048" s="13">
        <f t="shared" si="145"/>
        <v>5.3744393149660098E-2</v>
      </c>
      <c r="H1048" s="13">
        <f t="shared" si="146"/>
        <v>1.5482794688054583E-4</v>
      </c>
      <c r="I1048" s="13">
        <f t="shared" si="150"/>
        <v>7.6390660905960089E-4</v>
      </c>
      <c r="J1048" s="19">
        <f t="shared" si="147"/>
        <v>1.1827409188917778E-7</v>
      </c>
      <c r="K1048" s="13">
        <f t="shared" si="151"/>
        <v>0.88756141166063829</v>
      </c>
      <c r="L1048" s="13">
        <f t="shared" si="148"/>
        <v>-0.11927756378917648</v>
      </c>
      <c r="M1048" s="13">
        <f t="shared" si="152"/>
        <v>1.4227137223481073E-2</v>
      </c>
      <c r="N1048" s="19">
        <f t="shared" si="149"/>
        <v>2.2027584462993636E-6</v>
      </c>
    </row>
    <row r="1049" spans="1:14" x14ac:dyDescent="0.2">
      <c r="A1049" s="5">
        <v>1047</v>
      </c>
      <c r="B1049" s="2" t="str">
        <f>'Исходные данные'!A1299</f>
        <v>16.01.2012</v>
      </c>
      <c r="C1049" s="2">
        <f>'Исходные данные'!B1299</f>
        <v>848.65</v>
      </c>
      <c r="D1049" s="6" t="str">
        <f>'Исходные данные'!A1051</f>
        <v>14.01.2013</v>
      </c>
      <c r="E1049" s="2">
        <f>'Исходные данные'!B1051</f>
        <v>865.71</v>
      </c>
      <c r="F1049" s="13">
        <f t="shared" si="144"/>
        <v>1.0201025157603254</v>
      </c>
      <c r="G1049" s="13">
        <f t="shared" si="145"/>
        <v>5.359439007199663E-2</v>
      </c>
      <c r="H1049" s="13">
        <f t="shared" si="146"/>
        <v>1.543958149467881E-4</v>
      </c>
      <c r="I1049" s="13">
        <f t="shared" si="150"/>
        <v>1.9903127893203369E-2</v>
      </c>
      <c r="J1049" s="19">
        <f t="shared" si="147"/>
        <v>3.0729596510612836E-6</v>
      </c>
      <c r="K1049" s="13">
        <f t="shared" si="151"/>
        <v>0.90471224921918469</v>
      </c>
      <c r="L1049" s="13">
        <f t="shared" si="148"/>
        <v>-0.10013834250503262</v>
      </c>
      <c r="M1049" s="13">
        <f t="shared" si="152"/>
        <v>1.002768763965523E-2</v>
      </c>
      <c r="N1049" s="19">
        <f t="shared" si="149"/>
        <v>1.5482330051564032E-6</v>
      </c>
    </row>
    <row r="1050" spans="1:14" x14ac:dyDescent="0.2">
      <c r="A1050" s="5">
        <v>1048</v>
      </c>
      <c r="B1050" s="2" t="str">
        <f>'Исходные данные'!A1300</f>
        <v>13.01.2012</v>
      </c>
      <c r="C1050" s="2">
        <f>'Исходные данные'!B1300</f>
        <v>852.56</v>
      </c>
      <c r="D1050" s="6" t="str">
        <f>'Исходные данные'!A1052</f>
        <v>11.01.2013</v>
      </c>
      <c r="E1050" s="2">
        <f>'Исходные данные'!B1052</f>
        <v>858.66</v>
      </c>
      <c r="F1050" s="13">
        <f t="shared" si="144"/>
        <v>1.0071549216477433</v>
      </c>
      <c r="G1050" s="13">
        <f t="shared" si="145"/>
        <v>5.3444805659834622E-2</v>
      </c>
      <c r="H1050" s="13">
        <f t="shared" si="146"/>
        <v>1.5396488911316886E-4</v>
      </c>
      <c r="I1050" s="13">
        <f t="shared" si="150"/>
        <v>7.1294466381387946E-3</v>
      </c>
      <c r="J1050" s="19">
        <f t="shared" si="147"/>
        <v>1.0976844610792941E-6</v>
      </c>
      <c r="K1050" s="13">
        <f t="shared" si="151"/>
        <v>0.8932292396092727</v>
      </c>
      <c r="L1050" s="13">
        <f t="shared" si="148"/>
        <v>-0.11291202376009724</v>
      </c>
      <c r="M1050" s="13">
        <f t="shared" si="152"/>
        <v>1.2749125109600771E-2</v>
      </c>
      <c r="N1050" s="19">
        <f t="shared" si="149"/>
        <v>1.9629176337895997E-6</v>
      </c>
    </row>
    <row r="1051" spans="1:14" x14ac:dyDescent="0.2">
      <c r="A1051" s="5">
        <v>1049</v>
      </c>
      <c r="B1051" s="2" t="str">
        <f>'Исходные данные'!A1301</f>
        <v>12.01.2012</v>
      </c>
      <c r="C1051" s="2">
        <f>'Исходные данные'!B1301</f>
        <v>852.57</v>
      </c>
      <c r="D1051" s="6" t="str">
        <f>'Исходные данные'!A1053</f>
        <v>10.01.2013</v>
      </c>
      <c r="E1051" s="2">
        <f>'Исходные данные'!B1053</f>
        <v>860.48</v>
      </c>
      <c r="F1051" s="13">
        <f t="shared" si="144"/>
        <v>1.0092778305593675</v>
      </c>
      <c r="G1051" s="13">
        <f t="shared" si="145"/>
        <v>5.3295638744659389E-2</v>
      </c>
      <c r="H1051" s="13">
        <f t="shared" si="146"/>
        <v>1.5353516601340712E-4</v>
      </c>
      <c r="I1051" s="13">
        <f t="shared" si="150"/>
        <v>9.2350558568372824E-3</v>
      </c>
      <c r="J1051" s="19">
        <f t="shared" si="147"/>
        <v>1.4179058341226E-6</v>
      </c>
      <c r="K1051" s="13">
        <f t="shared" si="151"/>
        <v>0.89511201282730701</v>
      </c>
      <c r="L1051" s="13">
        <f t="shared" si="148"/>
        <v>-0.1108064145413987</v>
      </c>
      <c r="M1051" s="13">
        <f t="shared" si="152"/>
        <v>1.2278061503520302E-2</v>
      </c>
      <c r="N1051" s="19">
        <f t="shared" si="149"/>
        <v>1.8851142112658126E-6</v>
      </c>
    </row>
    <row r="1052" spans="1:14" x14ac:dyDescent="0.2">
      <c r="A1052" s="5">
        <v>1050</v>
      </c>
      <c r="B1052" s="2" t="str">
        <f>'Исходные данные'!A1302</f>
        <v>11.01.2012</v>
      </c>
      <c r="C1052" s="2">
        <f>'Исходные данные'!B1302</f>
        <v>849.2</v>
      </c>
      <c r="D1052" s="6" t="str">
        <f>'Исходные данные'!A1054</f>
        <v>09.01.2013</v>
      </c>
      <c r="E1052" s="2">
        <f>'Исходные данные'!B1054</f>
        <v>858.61</v>
      </c>
      <c r="F1052" s="13">
        <f t="shared" si="144"/>
        <v>1.0110810174281677</v>
      </c>
      <c r="G1052" s="13">
        <f t="shared" si="145"/>
        <v>5.3146888161217563E-2</v>
      </c>
      <c r="H1052" s="13">
        <f t="shared" si="146"/>
        <v>1.5310664229061714E-4</v>
      </c>
      <c r="I1052" s="13">
        <f t="shared" si="150"/>
        <v>1.1020072760527752E-2</v>
      </c>
      <c r="J1052" s="19">
        <f t="shared" si="147"/>
        <v>1.6872463381626965E-6</v>
      </c>
      <c r="K1052" s="13">
        <f t="shared" si="151"/>
        <v>0.89671122979092632</v>
      </c>
      <c r="L1052" s="13">
        <f t="shared" si="148"/>
        <v>-0.10902139763770832</v>
      </c>
      <c r="M1052" s="13">
        <f t="shared" si="152"/>
        <v>1.1885665142879323E-2</v>
      </c>
      <c r="N1052" s="19">
        <f t="shared" si="149"/>
        <v>1.8197742814168814E-6</v>
      </c>
    </row>
    <row r="1053" spans="1:14" x14ac:dyDescent="0.2">
      <c r="A1053" s="5">
        <v>1051</v>
      </c>
      <c r="B1053" s="2" t="str">
        <f>'Исходные данные'!A1303</f>
        <v>10.01.2012</v>
      </c>
      <c r="C1053" s="2">
        <f>'Исходные данные'!B1303</f>
        <v>848.37</v>
      </c>
      <c r="D1053" s="6" t="str">
        <f>'Исходные данные'!A1055</f>
        <v>29.12.2012</v>
      </c>
      <c r="E1053" s="2">
        <f>'Исходные данные'!B1055</f>
        <v>839.14</v>
      </c>
      <c r="F1053" s="13">
        <f t="shared" si="144"/>
        <v>0.98912031307094783</v>
      </c>
      <c r="G1053" s="13">
        <f t="shared" si="145"/>
        <v>5.2998552747508088E-2</v>
      </c>
      <c r="H1053" s="13">
        <f t="shared" si="146"/>
        <v>1.5267931459728249E-4</v>
      </c>
      <c r="I1053" s="13">
        <f t="shared" si="150"/>
        <v>-1.0939303523808681E-2</v>
      </c>
      <c r="J1053" s="19">
        <f t="shared" si="147"/>
        <v>-1.6702053641867465E-6</v>
      </c>
      <c r="K1053" s="13">
        <f t="shared" si="151"/>
        <v>0.87723464001048712</v>
      </c>
      <c r="L1053" s="13">
        <f t="shared" si="148"/>
        <v>-0.13098077392204469</v>
      </c>
      <c r="M1053" s="13">
        <f t="shared" si="152"/>
        <v>1.7155963137217789E-2</v>
      </c>
      <c r="N1053" s="19">
        <f t="shared" si="149"/>
        <v>2.6193606930466562E-6</v>
      </c>
    </row>
    <row r="1054" spans="1:14" x14ac:dyDescent="0.2">
      <c r="A1054" s="5">
        <v>1052</v>
      </c>
      <c r="B1054" s="2" t="str">
        <f>'Исходные данные'!A1304</f>
        <v>30.12.2011</v>
      </c>
      <c r="C1054" s="2">
        <f>'Исходные данные'!B1304</f>
        <v>803.06</v>
      </c>
      <c r="D1054" s="6" t="str">
        <f>'Исходные данные'!A1056</f>
        <v>28.12.2012</v>
      </c>
      <c r="E1054" s="2">
        <f>'Исходные данные'!B1056</f>
        <v>839.16</v>
      </c>
      <c r="F1054" s="13">
        <f t="shared" si="144"/>
        <v>1.044953054566284</v>
      </c>
      <c r="G1054" s="13">
        <f t="shared" si="145"/>
        <v>5.285063134477315E-2</v>
      </c>
      <c r="H1054" s="13">
        <f t="shared" si="146"/>
        <v>1.5225317959523E-4</v>
      </c>
      <c r="I1054" s="13">
        <f t="shared" si="150"/>
        <v>4.397196054765215E-2</v>
      </c>
      <c r="J1054" s="19">
        <f t="shared" si="147"/>
        <v>6.694870806416051E-6</v>
      </c>
      <c r="K1054" s="13">
        <f t="shared" si="151"/>
        <v>0.92675178594230523</v>
      </c>
      <c r="L1054" s="13">
        <f t="shared" si="148"/>
        <v>-7.6069509850583902E-2</v>
      </c>
      <c r="M1054" s="13">
        <f t="shared" si="152"/>
        <v>5.7865703289080878E-3</v>
      </c>
      <c r="N1054" s="19">
        <f t="shared" si="149"/>
        <v>8.8102373152767222E-7</v>
      </c>
    </row>
    <row r="1055" spans="1:14" x14ac:dyDescent="0.2">
      <c r="A1055" s="5">
        <v>1053</v>
      </c>
      <c r="B1055" s="2" t="str">
        <f>'Исходные данные'!A1305</f>
        <v>29.12.2011</v>
      </c>
      <c r="C1055" s="2">
        <f>'Исходные данные'!B1305</f>
        <v>789.76</v>
      </c>
      <c r="D1055" s="6" t="str">
        <f>'Исходные данные'!A1057</f>
        <v>27.12.2012</v>
      </c>
      <c r="E1055" s="2">
        <f>'Исходные данные'!B1057</f>
        <v>838.95</v>
      </c>
      <c r="F1055" s="13">
        <f t="shared" si="144"/>
        <v>1.0622847447325769</v>
      </c>
      <c r="G1055" s="13">
        <f t="shared" si="145"/>
        <v>5.2703122797489059E-2</v>
      </c>
      <c r="H1055" s="13">
        <f t="shared" si="146"/>
        <v>1.5182823395560335E-4</v>
      </c>
      <c r="I1055" s="13">
        <f t="shared" si="150"/>
        <v>6.0422008098793022E-2</v>
      </c>
      <c r="J1055" s="19">
        <f t="shared" si="147"/>
        <v>9.1737667816909068E-6</v>
      </c>
      <c r="K1055" s="13">
        <f t="shared" si="151"/>
        <v>0.94212297869093786</v>
      </c>
      <c r="L1055" s="13">
        <f t="shared" si="148"/>
        <v>-5.9619462299442962E-2</v>
      </c>
      <c r="M1055" s="13">
        <f t="shared" si="152"/>
        <v>3.5544802848747055E-3</v>
      </c>
      <c r="N1055" s="19">
        <f t="shared" si="149"/>
        <v>5.3967046428253642E-7</v>
      </c>
    </row>
    <row r="1056" spans="1:14" x14ac:dyDescent="0.2">
      <c r="A1056" s="5">
        <v>1054</v>
      </c>
      <c r="B1056" s="2" t="str">
        <f>'Исходные данные'!A1306</f>
        <v>28.12.2011</v>
      </c>
      <c r="C1056" s="2">
        <f>'Исходные данные'!B1306</f>
        <v>799.55</v>
      </c>
      <c r="D1056" s="6" t="str">
        <f>'Исходные данные'!A1058</f>
        <v>26.12.2012</v>
      </c>
      <c r="E1056" s="2">
        <f>'Исходные данные'!B1058</f>
        <v>832.87</v>
      </c>
      <c r="F1056" s="13">
        <f t="shared" si="144"/>
        <v>1.0416734413107374</v>
      </c>
      <c r="G1056" s="13">
        <f t="shared" si="145"/>
        <v>5.2556025953357163E-2</v>
      </c>
      <c r="H1056" s="13">
        <f t="shared" si="146"/>
        <v>1.5140447435883707E-4</v>
      </c>
      <c r="I1056" s="13">
        <f t="shared" si="150"/>
        <v>4.0828498157414302E-2</v>
      </c>
      <c r="J1056" s="19">
        <f t="shared" si="147"/>
        <v>6.1816173023840605E-6</v>
      </c>
      <c r="K1056" s="13">
        <f t="shared" si="151"/>
        <v>0.92384315054620181</v>
      </c>
      <c r="L1056" s="13">
        <f t="shared" si="148"/>
        <v>-7.9212972240821772E-2</v>
      </c>
      <c r="M1056" s="13">
        <f t="shared" si="152"/>
        <v>6.274694971225207E-3</v>
      </c>
      <c r="N1056" s="19">
        <f t="shared" si="149"/>
        <v>9.5001689388039078E-7</v>
      </c>
    </row>
    <row r="1057" spans="1:14" x14ac:dyDescent="0.2">
      <c r="A1057" s="5">
        <v>1055</v>
      </c>
      <c r="B1057" s="2" t="str">
        <f>'Исходные данные'!A1307</f>
        <v>27.12.2011</v>
      </c>
      <c r="C1057" s="2">
        <f>'Исходные данные'!B1307</f>
        <v>805.16</v>
      </c>
      <c r="D1057" s="6" t="str">
        <f>'Исходные данные'!A1059</f>
        <v>25.12.2012</v>
      </c>
      <c r="E1057" s="2">
        <f>'Исходные данные'!B1059</f>
        <v>832.1</v>
      </c>
      <c r="F1057" s="13">
        <f t="shared" si="144"/>
        <v>1.0334591882358786</v>
      </c>
      <c r="G1057" s="13">
        <f t="shared" si="145"/>
        <v>5.2409339663295029E-2</v>
      </c>
      <c r="H1057" s="13">
        <f t="shared" si="146"/>
        <v>1.5098189749463092E-4</v>
      </c>
      <c r="I1057" s="13">
        <f t="shared" si="150"/>
        <v>3.2911610473553142E-2</v>
      </c>
      <c r="J1057" s="19">
        <f t="shared" si="147"/>
        <v>4.9690573989012221E-6</v>
      </c>
      <c r="K1057" s="13">
        <f t="shared" si="151"/>
        <v>0.91655806374345827</v>
      </c>
      <c r="L1057" s="13">
        <f t="shared" si="148"/>
        <v>-8.7129859924682848E-2</v>
      </c>
      <c r="M1057" s="13">
        <f t="shared" si="152"/>
        <v>7.5916124904948611E-3</v>
      </c>
      <c r="N1057" s="19">
        <f t="shared" si="149"/>
        <v>1.1461960588588548E-6</v>
      </c>
    </row>
    <row r="1058" spans="1:14" x14ac:dyDescent="0.2">
      <c r="A1058" s="5">
        <v>1056</v>
      </c>
      <c r="B1058" s="2" t="str">
        <f>'Исходные данные'!A1308</f>
        <v>26.12.2011</v>
      </c>
      <c r="C1058" s="2">
        <f>'Исходные данные'!B1308</f>
        <v>808.76</v>
      </c>
      <c r="D1058" s="6" t="str">
        <f>'Исходные данные'!A1060</f>
        <v>24.12.2012</v>
      </c>
      <c r="E1058" s="2">
        <f>'Исходные данные'!B1060</f>
        <v>834.29</v>
      </c>
      <c r="F1058" s="13">
        <f t="shared" si="144"/>
        <v>1.0315668430684011</v>
      </c>
      <c r="G1058" s="13">
        <f t="shared" si="145"/>
        <v>5.2263062781427352E-2</v>
      </c>
      <c r="H1058" s="13">
        <f t="shared" si="146"/>
        <v>1.5056050006192397E-4</v>
      </c>
      <c r="I1058" s="13">
        <f t="shared" si="150"/>
        <v>3.1078853240966531E-2</v>
      </c>
      <c r="J1058" s="19">
        <f t="shared" si="147"/>
        <v>4.679247685311067E-6</v>
      </c>
      <c r="K1058" s="13">
        <f t="shared" si="151"/>
        <v>0.91487977374189744</v>
      </c>
      <c r="L1058" s="13">
        <f t="shared" si="148"/>
        <v>-8.8962617157269441E-2</v>
      </c>
      <c r="M1058" s="13">
        <f t="shared" si="152"/>
        <v>7.9143472514708983E-3</v>
      </c>
      <c r="N1058" s="19">
        <f t="shared" si="149"/>
        <v>1.191588079845172E-6</v>
      </c>
    </row>
    <row r="1059" spans="1:14" x14ac:dyDescent="0.2">
      <c r="A1059" s="5">
        <v>1057</v>
      </c>
      <c r="B1059" s="2" t="str">
        <f>'Исходные данные'!A1309</f>
        <v>23.12.2011</v>
      </c>
      <c r="C1059" s="2">
        <f>'Исходные данные'!B1309</f>
        <v>807.45</v>
      </c>
      <c r="D1059" s="6" t="str">
        <f>'Исходные данные'!A1061</f>
        <v>21.12.2012</v>
      </c>
      <c r="E1059" s="2">
        <f>'Исходные данные'!B1061</f>
        <v>840.21</v>
      </c>
      <c r="F1059" s="13">
        <f t="shared" si="144"/>
        <v>1.0405721716514955</v>
      </c>
      <c r="G1059" s="13">
        <f t="shared" si="145"/>
        <v>5.2117194165076951E-2</v>
      </c>
      <c r="H1059" s="13">
        <f t="shared" si="146"/>
        <v>1.5014027876886836E-4</v>
      </c>
      <c r="I1059" s="13">
        <f t="shared" si="150"/>
        <v>3.9770726917490742E-2</v>
      </c>
      <c r="J1059" s="19">
        <f t="shared" si="147"/>
        <v>5.971188026232597E-6</v>
      </c>
      <c r="K1059" s="13">
        <f t="shared" si="151"/>
        <v>0.92286645248398114</v>
      </c>
      <c r="L1059" s="13">
        <f t="shared" si="148"/>
        <v>-8.0270743480745338E-2</v>
      </c>
      <c r="M1059" s="13">
        <f t="shared" si="152"/>
        <v>6.4433922589516267E-3</v>
      </c>
      <c r="N1059" s="19">
        <f t="shared" si="149"/>
        <v>9.6741270997616575E-7</v>
      </c>
    </row>
    <row r="1060" spans="1:14" x14ac:dyDescent="0.2">
      <c r="A1060" s="5">
        <v>1058</v>
      </c>
      <c r="B1060" s="2" t="str">
        <f>'Исходные данные'!A1310</f>
        <v>22.12.2011</v>
      </c>
      <c r="C1060" s="2">
        <f>'Исходные данные'!B1310</f>
        <v>810.12</v>
      </c>
      <c r="D1060" s="6" t="str">
        <f>'Исходные данные'!A1062</f>
        <v>20.12.2012</v>
      </c>
      <c r="E1060" s="2">
        <f>'Исходные данные'!B1062</f>
        <v>842.45</v>
      </c>
      <c r="F1060" s="13">
        <f t="shared" si="144"/>
        <v>1.0399076679998025</v>
      </c>
      <c r="G1060" s="13">
        <f t="shared" si="145"/>
        <v>5.1971732674755959E-2</v>
      </c>
      <c r="H1060" s="13">
        <f t="shared" si="146"/>
        <v>1.4972123033280419E-4</v>
      </c>
      <c r="I1060" s="13">
        <f t="shared" si="150"/>
        <v>3.9131928442614837E-2</v>
      </c>
      <c r="J1060" s="19">
        <f t="shared" si="147"/>
        <v>5.8588804717235473E-6</v>
      </c>
      <c r="K1060" s="13">
        <f t="shared" si="151"/>
        <v>0.92227711505558607</v>
      </c>
      <c r="L1060" s="13">
        <f t="shared" si="148"/>
        <v>-8.0909541955621209E-2</v>
      </c>
      <c r="M1060" s="13">
        <f t="shared" si="152"/>
        <v>6.5463539794684356E-3</v>
      </c>
      <c r="N1060" s="19">
        <f t="shared" si="149"/>
        <v>9.8012817200006296E-7</v>
      </c>
    </row>
    <row r="1061" spans="1:14" x14ac:dyDescent="0.2">
      <c r="A1061" s="5">
        <v>1059</v>
      </c>
      <c r="B1061" s="2" t="str">
        <f>'Исходные данные'!A1311</f>
        <v>21.12.2011</v>
      </c>
      <c r="C1061" s="2">
        <f>'Исходные данные'!B1311</f>
        <v>817.39</v>
      </c>
      <c r="D1061" s="6" t="str">
        <f>'Исходные данные'!A1063</f>
        <v>19.12.2012</v>
      </c>
      <c r="E1061" s="2">
        <f>'Исходные данные'!B1063</f>
        <v>843.13</v>
      </c>
      <c r="F1061" s="13">
        <f t="shared" si="144"/>
        <v>1.0314904757826742</v>
      </c>
      <c r="G1061" s="13">
        <f t="shared" si="145"/>
        <v>5.1826677174156906E-2</v>
      </c>
      <c r="H1061" s="13">
        <f t="shared" si="146"/>
        <v>1.4930335148023363E-4</v>
      </c>
      <c r="I1061" s="13">
        <f t="shared" si="150"/>
        <v>3.1004820120253903E-2</v>
      </c>
      <c r="J1061" s="19">
        <f t="shared" si="147"/>
        <v>4.6291235559956884E-6</v>
      </c>
      <c r="K1061" s="13">
        <f t="shared" si="151"/>
        <v>0.91481204484429224</v>
      </c>
      <c r="L1061" s="13">
        <f t="shared" si="148"/>
        <v>-8.9036650277982063E-2</v>
      </c>
      <c r="M1061" s="13">
        <f t="shared" si="152"/>
        <v>7.9275250927236911E-3</v>
      </c>
      <c r="N1061" s="19">
        <f t="shared" si="149"/>
        <v>1.1836060652872969E-6</v>
      </c>
    </row>
    <row r="1062" spans="1:14" x14ac:dyDescent="0.2">
      <c r="A1062" s="5">
        <v>1060</v>
      </c>
      <c r="B1062" s="2" t="str">
        <f>'Исходные данные'!A1312</f>
        <v>20.12.2011</v>
      </c>
      <c r="C1062" s="2">
        <f>'Исходные данные'!B1312</f>
        <v>812.39</v>
      </c>
      <c r="D1062" s="6" t="str">
        <f>'Исходные данные'!A1064</f>
        <v>18.12.2012</v>
      </c>
      <c r="E1062" s="2">
        <f>'Исходные данные'!B1064</f>
        <v>841.82</v>
      </c>
      <c r="F1062" s="13">
        <f t="shared" si="144"/>
        <v>1.036226442964586</v>
      </c>
      <c r="G1062" s="13">
        <f t="shared" si="145"/>
        <v>5.1682026530143782E-2</v>
      </c>
      <c r="H1062" s="13">
        <f t="shared" si="146"/>
        <v>1.488866389467953E-4</v>
      </c>
      <c r="I1062" s="13">
        <f t="shared" si="150"/>
        <v>3.5585694243552284E-2</v>
      </c>
      <c r="J1062" s="19">
        <f t="shared" si="147"/>
        <v>5.2982344105108206E-6</v>
      </c>
      <c r="K1062" s="13">
        <f t="shared" si="151"/>
        <v>0.91901229673582108</v>
      </c>
      <c r="L1062" s="13">
        <f t="shared" si="148"/>
        <v>-8.4455776154683734E-2</v>
      </c>
      <c r="M1062" s="13">
        <f t="shared" si="152"/>
        <v>7.1327781258900529E-3</v>
      </c>
      <c r="N1062" s="19">
        <f t="shared" si="149"/>
        <v>1.0619753615169915E-6</v>
      </c>
    </row>
    <row r="1063" spans="1:14" x14ac:dyDescent="0.2">
      <c r="A1063" s="5">
        <v>1061</v>
      </c>
      <c r="B1063" s="2" t="str">
        <f>'Исходные данные'!A1313</f>
        <v>19.12.2011</v>
      </c>
      <c r="C1063" s="2">
        <f>'Исходные данные'!B1313</f>
        <v>813.79</v>
      </c>
      <c r="D1063" s="6" t="str">
        <f>'Исходные данные'!A1065</f>
        <v>17.12.2012</v>
      </c>
      <c r="E1063" s="2">
        <f>'Исходные данные'!B1065</f>
        <v>831.5</v>
      </c>
      <c r="F1063" s="13">
        <f t="shared" si="144"/>
        <v>1.0217623711276866</v>
      </c>
      <c r="G1063" s="13">
        <f t="shared" si="145"/>
        <v>5.1537779612743147E-2</v>
      </c>
      <c r="H1063" s="13">
        <f t="shared" si="146"/>
        <v>1.4847108947723859E-4</v>
      </c>
      <c r="I1063" s="13">
        <f t="shared" si="150"/>
        <v>2.1528951172348761E-2</v>
      </c>
      <c r="J1063" s="19">
        <f t="shared" si="147"/>
        <v>3.1964268358608934E-6</v>
      </c>
      <c r="K1063" s="13">
        <f t="shared" si="151"/>
        <v>0.90618434781671109</v>
      </c>
      <c r="L1063" s="13">
        <f t="shared" si="148"/>
        <v>-9.8512519225887232E-2</v>
      </c>
      <c r="M1063" s="13">
        <f t="shared" si="152"/>
        <v>9.7047164442308105E-3</v>
      </c>
      <c r="N1063" s="19">
        <f t="shared" si="149"/>
        <v>1.4408698235426213E-6</v>
      </c>
    </row>
    <row r="1064" spans="1:14" x14ac:dyDescent="0.2">
      <c r="A1064" s="5">
        <v>1062</v>
      </c>
      <c r="B1064" s="2" t="str">
        <f>'Исходные данные'!A1314</f>
        <v>16.12.2011</v>
      </c>
      <c r="C1064" s="2">
        <f>'Исходные данные'!B1314</f>
        <v>820.55</v>
      </c>
      <c r="D1064" s="6" t="str">
        <f>'Исходные данные'!A1066</f>
        <v>14.12.2012</v>
      </c>
      <c r="E1064" s="2">
        <f>'Исходные данные'!B1066</f>
        <v>830.97</v>
      </c>
      <c r="F1064" s="13">
        <f t="shared" si="144"/>
        <v>1.0126987995856438</v>
      </c>
      <c r="G1064" s="13">
        <f t="shared" si="145"/>
        <v>5.1393935295135446E-2</v>
      </c>
      <c r="H1064" s="13">
        <f t="shared" si="146"/>
        <v>1.480566998253987E-4</v>
      </c>
      <c r="I1064" s="13">
        <f t="shared" si="150"/>
        <v>1.2618845995119083E-2</v>
      </c>
      <c r="J1064" s="19">
        <f t="shared" si="147"/>
        <v>1.8683046936422807E-6</v>
      </c>
      <c r="K1064" s="13">
        <f t="shared" si="151"/>
        <v>0.89814601434622765</v>
      </c>
      <c r="L1064" s="13">
        <f t="shared" si="148"/>
        <v>-0.10742262440311691</v>
      </c>
      <c r="M1064" s="13">
        <f t="shared" si="152"/>
        <v>1.1539620233653137E-2</v>
      </c>
      <c r="N1064" s="19">
        <f t="shared" si="149"/>
        <v>1.7085180890330797E-6</v>
      </c>
    </row>
    <row r="1065" spans="1:14" x14ac:dyDescent="0.2">
      <c r="A1065" s="5">
        <v>1063</v>
      </c>
      <c r="B1065" s="2" t="str">
        <f>'Исходные данные'!A1315</f>
        <v>15.12.2011</v>
      </c>
      <c r="C1065" s="2">
        <f>'Исходные данные'!B1315</f>
        <v>815.74</v>
      </c>
      <c r="D1065" s="6" t="str">
        <f>'Исходные данные'!A1067</f>
        <v>13.12.2012</v>
      </c>
      <c r="E1065" s="2">
        <f>'Исходные данные'!B1067</f>
        <v>825.29</v>
      </c>
      <c r="F1065" s="13">
        <f t="shared" si="144"/>
        <v>1.0117071615956064</v>
      </c>
      <c r="G1065" s="13">
        <f t="shared" si="145"/>
        <v>5.1250492453646136E-2</v>
      </c>
      <c r="H1065" s="13">
        <f t="shared" si="146"/>
        <v>1.4764346675417105E-4</v>
      </c>
      <c r="I1065" s="13">
        <f t="shared" si="150"/>
        <v>1.1639162978604385E-2</v>
      </c>
      <c r="J1065" s="19">
        <f t="shared" si="147"/>
        <v>1.7184463722779549E-6</v>
      </c>
      <c r="K1065" s="13">
        <f t="shared" si="151"/>
        <v>0.89726654681966311</v>
      </c>
      <c r="L1065" s="13">
        <f t="shared" si="148"/>
        <v>-0.10840230741963165</v>
      </c>
      <c r="M1065" s="13">
        <f t="shared" si="152"/>
        <v>1.1751060253900337E-2</v>
      </c>
      <c r="N1065" s="19">
        <f t="shared" si="149"/>
        <v>1.7349672739229952E-6</v>
      </c>
    </row>
    <row r="1066" spans="1:14" x14ac:dyDescent="0.2">
      <c r="A1066" s="5">
        <v>1064</v>
      </c>
      <c r="B1066" s="2" t="str">
        <f>'Исходные данные'!A1316</f>
        <v>14.12.2011</v>
      </c>
      <c r="C1066" s="2">
        <f>'Исходные данные'!B1316</f>
        <v>819.52</v>
      </c>
      <c r="D1066" s="6" t="str">
        <f>'Исходные данные'!A1068</f>
        <v>12.12.2012</v>
      </c>
      <c r="E1066" s="2">
        <f>'Исходные данные'!B1068</f>
        <v>823.3</v>
      </c>
      <c r="F1066" s="13">
        <f t="shared" si="144"/>
        <v>1.0046124560718468</v>
      </c>
      <c r="G1066" s="13">
        <f t="shared" si="145"/>
        <v>5.110744996773682E-2</v>
      </c>
      <c r="H1066" s="13">
        <f t="shared" si="146"/>
        <v>1.4723138703548564E-4</v>
      </c>
      <c r="I1066" s="13">
        <f t="shared" si="150"/>
        <v>4.6018512932197771E-3</v>
      </c>
      <c r="J1066" s="19">
        <f t="shared" si="147"/>
        <v>6.7753694883179108E-7</v>
      </c>
      <c r="K1066" s="13">
        <f t="shared" si="151"/>
        <v>0.89097436844270439</v>
      </c>
      <c r="L1066" s="13">
        <f t="shared" si="148"/>
        <v>-0.11543961910501628</v>
      </c>
      <c r="M1066" s="13">
        <f t="shared" si="152"/>
        <v>1.332630565911125E-2</v>
      </c>
      <c r="N1066" s="19">
        <f t="shared" si="149"/>
        <v>1.9620504662497912E-6</v>
      </c>
    </row>
    <row r="1067" spans="1:14" x14ac:dyDescent="0.2">
      <c r="A1067" s="5">
        <v>1065</v>
      </c>
      <c r="B1067" s="2" t="str">
        <f>'Исходные данные'!A1317</f>
        <v>13.12.2011</v>
      </c>
      <c r="C1067" s="2">
        <f>'Исходные данные'!B1317</f>
        <v>816.8</v>
      </c>
      <c r="D1067" s="6" t="str">
        <f>'Исходные данные'!A1069</f>
        <v>11.12.2012</v>
      </c>
      <c r="E1067" s="2">
        <f>'Исходные данные'!B1069</f>
        <v>814.95</v>
      </c>
      <c r="F1067" s="13">
        <f t="shared" si="144"/>
        <v>0.99773506366307552</v>
      </c>
      <c r="G1067" s="13">
        <f t="shared" si="145"/>
        <v>5.0964806719996654E-2</v>
      </c>
      <c r="H1067" s="13">
        <f t="shared" si="146"/>
        <v>1.4682045745028252E-4</v>
      </c>
      <c r="I1067" s="13">
        <f t="shared" si="150"/>
        <v>-2.267505184813928E-3</v>
      </c>
      <c r="J1067" s="19">
        <f t="shared" si="147"/>
        <v>-3.3291614850526833E-7</v>
      </c>
      <c r="K1067" s="13">
        <f t="shared" si="151"/>
        <v>0.88487492151577984</v>
      </c>
      <c r="L1067" s="13">
        <f t="shared" si="148"/>
        <v>-0.12230897558304989</v>
      </c>
      <c r="M1067" s="13">
        <f t="shared" si="152"/>
        <v>1.4959485508175104E-2</v>
      </c>
      <c r="N1067" s="19">
        <f t="shared" si="149"/>
        <v>2.1963585055311409E-6</v>
      </c>
    </row>
    <row r="1068" spans="1:14" x14ac:dyDescent="0.2">
      <c r="A1068" s="5">
        <v>1066</v>
      </c>
      <c r="B1068" s="2" t="str">
        <f>'Исходные данные'!A1318</f>
        <v>12.12.2011</v>
      </c>
      <c r="C1068" s="2">
        <f>'Исходные данные'!B1318</f>
        <v>824.23</v>
      </c>
      <c r="D1068" s="6" t="str">
        <f>'Исходные данные'!A1070</f>
        <v>10.12.2012</v>
      </c>
      <c r="E1068" s="2">
        <f>'Исходные данные'!B1070</f>
        <v>812.17</v>
      </c>
      <c r="F1068" s="13">
        <f t="shared" si="144"/>
        <v>0.9853681617994976</v>
      </c>
      <c r="G1068" s="13">
        <f t="shared" si="145"/>
        <v>5.0822561596133485E-2</v>
      </c>
      <c r="H1068" s="13">
        <f t="shared" si="146"/>
        <v>1.4641067478848608E-4</v>
      </c>
      <c r="I1068" s="13">
        <f t="shared" si="150"/>
        <v>-1.4739939319664663E-2</v>
      </c>
      <c r="J1068" s="19">
        <f t="shared" si="147"/>
        <v>-2.1580844621334419E-6</v>
      </c>
      <c r="K1068" s="13">
        <f t="shared" si="151"/>
        <v>0.87390691837098677</v>
      </c>
      <c r="L1068" s="13">
        <f t="shared" si="148"/>
        <v>-0.1347814097179007</v>
      </c>
      <c r="M1068" s="13">
        <f t="shared" si="152"/>
        <v>1.8166028405544626E-2</v>
      </c>
      <c r="N1068" s="19">
        <f t="shared" si="149"/>
        <v>2.6597004770825947E-6</v>
      </c>
    </row>
    <row r="1069" spans="1:14" x14ac:dyDescent="0.2">
      <c r="A1069" s="5">
        <v>1067</v>
      </c>
      <c r="B1069" s="2" t="str">
        <f>'Исходные данные'!A1319</f>
        <v>09.12.2011</v>
      </c>
      <c r="C1069" s="2">
        <f>'Исходные данные'!B1319</f>
        <v>829.66</v>
      </c>
      <c r="D1069" s="6" t="str">
        <f>'Исходные данные'!A1071</f>
        <v>07.12.2012</v>
      </c>
      <c r="E1069" s="2">
        <f>'Исходные данные'!B1071</f>
        <v>812.41</v>
      </c>
      <c r="F1069" s="13">
        <f t="shared" si="144"/>
        <v>0.9792083504086011</v>
      </c>
      <c r="G1069" s="13">
        <f t="shared" si="145"/>
        <v>5.0680713484965299E-2</v>
      </c>
      <c r="H1069" s="13">
        <f t="shared" si="146"/>
        <v>1.4600203584898039E-4</v>
      </c>
      <c r="I1069" s="13">
        <f t="shared" si="150"/>
        <v>-2.1010839473875199E-2</v>
      </c>
      <c r="J1069" s="19">
        <f t="shared" si="147"/>
        <v>-3.0676253380818991E-6</v>
      </c>
      <c r="K1069" s="13">
        <f t="shared" si="151"/>
        <v>0.86844388232105585</v>
      </c>
      <c r="L1069" s="13">
        <f t="shared" si="148"/>
        <v>-0.1410523098721112</v>
      </c>
      <c r="M1069" s="13">
        <f t="shared" si="152"/>
        <v>1.9895754120258086E-2</v>
      </c>
      <c r="N1069" s="19">
        <f t="shared" si="149"/>
        <v>2.9048206063084205E-6</v>
      </c>
    </row>
    <row r="1070" spans="1:14" x14ac:dyDescent="0.2">
      <c r="A1070" s="5">
        <v>1068</v>
      </c>
      <c r="B1070" s="2" t="str">
        <f>'Исходные данные'!A1320</f>
        <v>08.12.2011</v>
      </c>
      <c r="C1070" s="2">
        <f>'Исходные данные'!B1320</f>
        <v>849.19</v>
      </c>
      <c r="D1070" s="6" t="str">
        <f>'Исходные данные'!A1072</f>
        <v>06.12.2012</v>
      </c>
      <c r="E1070" s="2">
        <f>'Исходные данные'!B1072</f>
        <v>810.64</v>
      </c>
      <c r="F1070" s="13">
        <f t="shared" si="144"/>
        <v>0.95460379891425939</v>
      </c>
      <c r="G1070" s="13">
        <f t="shared" si="145"/>
        <v>5.0539261278411303E-2</v>
      </c>
      <c r="H1070" s="13">
        <f t="shared" si="146"/>
        <v>1.4559453743958367E-4</v>
      </c>
      <c r="I1070" s="13">
        <f t="shared" si="150"/>
        <v>-4.6458894830725996E-2</v>
      </c>
      <c r="J1070" s="19">
        <f t="shared" si="147"/>
        <v>-6.7641613028338158E-6</v>
      </c>
      <c r="K1070" s="13">
        <f t="shared" si="151"/>
        <v>0.84662250772432346</v>
      </c>
      <c r="L1070" s="13">
        <f t="shared" si="148"/>
        <v>-0.16650036522896203</v>
      </c>
      <c r="M1070" s="13">
        <f t="shared" si="152"/>
        <v>2.7722371621377757E-2</v>
      </c>
      <c r="N1070" s="19">
        <f t="shared" si="149"/>
        <v>4.0362258729427361E-6</v>
      </c>
    </row>
    <row r="1071" spans="1:14" x14ac:dyDescent="0.2">
      <c r="A1071" s="5">
        <v>1069</v>
      </c>
      <c r="B1071" s="2" t="str">
        <f>'Исходные данные'!A1321</f>
        <v>07.12.2011</v>
      </c>
      <c r="C1071" s="2">
        <f>'Исходные данные'!B1321</f>
        <v>849.81</v>
      </c>
      <c r="D1071" s="6" t="str">
        <f>'Исходные данные'!A1073</f>
        <v>05.12.2012</v>
      </c>
      <c r="E1071" s="2">
        <f>'Исходные данные'!B1073</f>
        <v>808.38</v>
      </c>
      <c r="F1071" s="13">
        <f t="shared" si="144"/>
        <v>0.95124792600698982</v>
      </c>
      <c r="G1071" s="13">
        <f t="shared" si="145"/>
        <v>5.0398203871483492E-2</v>
      </c>
      <c r="H1071" s="13">
        <f t="shared" si="146"/>
        <v>1.4518817637702389E-4</v>
      </c>
      <c r="I1071" s="13">
        <f t="shared" si="150"/>
        <v>-4.9980550090363542E-2</v>
      </c>
      <c r="J1071" s="19">
        <f t="shared" si="147"/>
        <v>-7.2565849219403793E-6</v>
      </c>
      <c r="K1071" s="13">
        <f t="shared" si="151"/>
        <v>0.84364623888945378</v>
      </c>
      <c r="L1071" s="13">
        <f t="shared" si="148"/>
        <v>-0.1700220204885996</v>
      </c>
      <c r="M1071" s="13">
        <f t="shared" si="152"/>
        <v>2.8907487451025792E-2</v>
      </c>
      <c r="N1071" s="19">
        <f t="shared" si="149"/>
        <v>4.1970253866561373E-6</v>
      </c>
    </row>
    <row r="1072" spans="1:14" x14ac:dyDescent="0.2">
      <c r="A1072" s="5">
        <v>1070</v>
      </c>
      <c r="B1072" s="2" t="str">
        <f>'Исходные данные'!A1322</f>
        <v>06.12.2011</v>
      </c>
      <c r="C1072" s="2">
        <f>'Исходные данные'!B1322</f>
        <v>856.63</v>
      </c>
      <c r="D1072" s="6" t="str">
        <f>'Исходные данные'!A1074</f>
        <v>04.12.2012</v>
      </c>
      <c r="E1072" s="2">
        <f>'Исходные данные'!B1074</f>
        <v>803.04</v>
      </c>
      <c r="F1072" s="13">
        <f t="shared" si="144"/>
        <v>0.93744090213978026</v>
      </c>
      <c r="G1072" s="13">
        <f t="shared" si="145"/>
        <v>5.0257540162277931E-2</v>
      </c>
      <c r="H1072" s="13">
        <f t="shared" si="146"/>
        <v>1.4478294948691364E-4</v>
      </c>
      <c r="I1072" s="13">
        <f t="shared" si="150"/>
        <v>-6.4601560842099309E-2</v>
      </c>
      <c r="J1072" s="19">
        <f t="shared" si="147"/>
        <v>-9.3532045201774424E-6</v>
      </c>
      <c r="K1072" s="13">
        <f t="shared" si="151"/>
        <v>0.83140101507622188</v>
      </c>
      <c r="L1072" s="13">
        <f t="shared" si="148"/>
        <v>-0.18464303124033535</v>
      </c>
      <c r="M1072" s="13">
        <f t="shared" si="152"/>
        <v>3.4093048985619469E-2</v>
      </c>
      <c r="N1072" s="19">
        <f t="shared" si="149"/>
        <v>4.9360921891398159E-6</v>
      </c>
    </row>
    <row r="1073" spans="1:14" x14ac:dyDescent="0.2">
      <c r="A1073" s="5">
        <v>1071</v>
      </c>
      <c r="B1073" s="2" t="str">
        <f>'Исходные данные'!A1323</f>
        <v>05.12.2011</v>
      </c>
      <c r="C1073" s="2">
        <f>'Исходные данные'!B1323</f>
        <v>863.99</v>
      </c>
      <c r="D1073" s="6" t="str">
        <f>'Исходные данные'!A1075</f>
        <v>03.12.2012</v>
      </c>
      <c r="E1073" s="2">
        <f>'Исходные данные'!B1075</f>
        <v>805.79</v>
      </c>
      <c r="F1073" s="13">
        <f t="shared" si="144"/>
        <v>0.93263810923737533</v>
      </c>
      <c r="G1073" s="13">
        <f t="shared" si="145"/>
        <v>5.011726905196616E-2</v>
      </c>
      <c r="H1073" s="13">
        <f t="shared" si="146"/>
        <v>1.4437885360372543E-4</v>
      </c>
      <c r="I1073" s="13">
        <f t="shared" si="150"/>
        <v>-6.9738032010061735E-2</v>
      </c>
      <c r="J1073" s="19">
        <f t="shared" si="147"/>
        <v>-1.0068697114192621E-5</v>
      </c>
      <c r="K1073" s="13">
        <f t="shared" si="151"/>
        <v>0.82714149654535141</v>
      </c>
      <c r="L1073" s="13">
        <f t="shared" si="148"/>
        <v>-0.18977950240829777</v>
      </c>
      <c r="M1073" s="13">
        <f t="shared" si="152"/>
        <v>3.6016259534341108E-2</v>
      </c>
      <c r="N1073" s="19">
        <f t="shared" si="149"/>
        <v>5.199986262662415E-6</v>
      </c>
    </row>
    <row r="1074" spans="1:14" x14ac:dyDescent="0.2">
      <c r="A1074" s="5">
        <v>1072</v>
      </c>
      <c r="B1074" s="2" t="str">
        <f>'Исходные данные'!A1324</f>
        <v>02.12.2011</v>
      </c>
      <c r="C1074" s="2">
        <f>'Исходные данные'!B1324</f>
        <v>864.77</v>
      </c>
      <c r="D1074" s="6" t="str">
        <f>'Исходные данные'!A1076</f>
        <v>30.11.2012</v>
      </c>
      <c r="E1074" s="2">
        <f>'Исходные данные'!B1076</f>
        <v>805.53</v>
      </c>
      <c r="F1074" s="13">
        <f t="shared" si="144"/>
        <v>0.93149623599338549</v>
      </c>
      <c r="G1074" s="13">
        <f t="shared" si="145"/>
        <v>4.997738944478651E-2</v>
      </c>
      <c r="H1074" s="13">
        <f t="shared" si="146"/>
        <v>1.4397588557076664E-4</v>
      </c>
      <c r="I1074" s="13">
        <f t="shared" si="150"/>
        <v>-7.096312975017649E-2</v>
      </c>
      <c r="J1074" s="19">
        <f t="shared" si="147"/>
        <v>-1.0216979448654876E-5</v>
      </c>
      <c r="K1074" s="13">
        <f t="shared" si="151"/>
        <v>0.82612878782742094</v>
      </c>
      <c r="L1074" s="13">
        <f t="shared" si="148"/>
        <v>-0.19100460014841256</v>
      </c>
      <c r="M1074" s="13">
        <f t="shared" si="152"/>
        <v>3.6482757277854973E-2</v>
      </c>
      <c r="N1074" s="19">
        <f t="shared" si="149"/>
        <v>5.2526372871425012E-6</v>
      </c>
    </row>
    <row r="1075" spans="1:14" x14ac:dyDescent="0.2">
      <c r="A1075" s="5">
        <v>1073</v>
      </c>
      <c r="B1075" s="2" t="str">
        <f>'Исходные данные'!A1325</f>
        <v>01.12.2011</v>
      </c>
      <c r="C1075" s="2">
        <f>'Исходные данные'!B1325</f>
        <v>860.85</v>
      </c>
      <c r="D1075" s="6" t="str">
        <f>'Исходные данные'!A1077</f>
        <v>29.11.2012</v>
      </c>
      <c r="E1075" s="2">
        <f>'Исходные данные'!B1077</f>
        <v>799.73</v>
      </c>
      <c r="F1075" s="13">
        <f t="shared" si="144"/>
        <v>0.92900040657489691</v>
      </c>
      <c r="G1075" s="13">
        <f t="shared" si="145"/>
        <v>4.9837900248035749E-2</v>
      </c>
      <c r="H1075" s="13">
        <f t="shared" si="146"/>
        <v>1.4357404224015546E-4</v>
      </c>
      <c r="I1075" s="13">
        <f t="shared" si="150"/>
        <v>-7.3646102520496665E-2</v>
      </c>
      <c r="J1075" s="19">
        <f t="shared" si="147"/>
        <v>-1.0573668634100607E-5</v>
      </c>
      <c r="K1075" s="13">
        <f t="shared" si="151"/>
        <v>0.82391527750666149</v>
      </c>
      <c r="L1075" s="13">
        <f t="shared" si="148"/>
        <v>-0.19368757291873265</v>
      </c>
      <c r="M1075" s="13">
        <f t="shared" si="152"/>
        <v>3.7514875903149385E-2</v>
      </c>
      <c r="N1075" s="19">
        <f t="shared" si="149"/>
        <v>5.3861623775529596E-6</v>
      </c>
    </row>
    <row r="1076" spans="1:14" x14ac:dyDescent="0.2">
      <c r="A1076" s="5">
        <v>1074</v>
      </c>
      <c r="B1076" s="2" t="str">
        <f>'Исходные данные'!A1326</f>
        <v>30.11.2011</v>
      </c>
      <c r="C1076" s="2">
        <f>'Исходные данные'!B1326</f>
        <v>849.47</v>
      </c>
      <c r="D1076" s="6" t="str">
        <f>'Исходные данные'!A1078</f>
        <v>28.11.2012</v>
      </c>
      <c r="E1076" s="2">
        <f>'Исходные данные'!B1078</f>
        <v>797.69</v>
      </c>
      <c r="F1076" s="13">
        <f t="shared" si="144"/>
        <v>0.93904434529765624</v>
      </c>
      <c r="G1076" s="13">
        <f t="shared" si="145"/>
        <v>4.9698800372060349E-2</v>
      </c>
      <c r="H1076" s="13">
        <f t="shared" si="146"/>
        <v>1.431733204727957E-4</v>
      </c>
      <c r="I1076" s="13">
        <f t="shared" si="150"/>
        <v>-6.2892574799900014E-2</v>
      </c>
      <c r="J1076" s="19">
        <f t="shared" si="147"/>
        <v>-9.0045387671853592E-6</v>
      </c>
      <c r="K1076" s="13">
        <f t="shared" si="151"/>
        <v>0.83282308260712667</v>
      </c>
      <c r="L1076" s="13">
        <f t="shared" si="148"/>
        <v>-0.18293404519813608</v>
      </c>
      <c r="M1076" s="13">
        <f t="shared" si="152"/>
        <v>3.3464864892553702E-2</v>
      </c>
      <c r="N1076" s="19">
        <f t="shared" si="149"/>
        <v>4.7912758258404007E-6</v>
      </c>
    </row>
    <row r="1077" spans="1:14" x14ac:dyDescent="0.2">
      <c r="A1077" s="5">
        <v>1075</v>
      </c>
      <c r="B1077" s="2" t="str">
        <f>'Исходные данные'!A1327</f>
        <v>29.11.2011</v>
      </c>
      <c r="C1077" s="2">
        <f>'Исходные данные'!B1327</f>
        <v>845.94</v>
      </c>
      <c r="D1077" s="6" t="str">
        <f>'Исходные данные'!A1079</f>
        <v>27.11.2012</v>
      </c>
      <c r="E1077" s="2">
        <f>'Исходные данные'!B1079</f>
        <v>809.98</v>
      </c>
      <c r="F1077" s="13">
        <f t="shared" si="144"/>
        <v>0.9574910750171407</v>
      </c>
      <c r="G1077" s="13">
        <f t="shared" si="145"/>
        <v>4.9560088730248135E-2</v>
      </c>
      <c r="H1077" s="13">
        <f t="shared" si="146"/>
        <v>1.4277371713835278E-4</v>
      </c>
      <c r="I1077" s="13">
        <f t="shared" si="150"/>
        <v>-4.3438879101701557E-2</v>
      </c>
      <c r="J1077" s="19">
        <f t="shared" si="147"/>
        <v>-6.2019302376734422E-6</v>
      </c>
      <c r="K1077" s="13">
        <f t="shared" si="151"/>
        <v>0.84918318571187612</v>
      </c>
      <c r="L1077" s="13">
        <f t="shared" si="148"/>
        <v>-0.16348034949993756</v>
      </c>
      <c r="M1077" s="13">
        <f t="shared" si="152"/>
        <v>2.6725824672621745E-2</v>
      </c>
      <c r="N1077" s="19">
        <f t="shared" si="149"/>
        <v>3.815745332098107E-6</v>
      </c>
    </row>
    <row r="1078" spans="1:14" x14ac:dyDescent="0.2">
      <c r="A1078" s="5">
        <v>1076</v>
      </c>
      <c r="B1078" s="2" t="str">
        <f>'Исходные данные'!A1328</f>
        <v>28.11.2011</v>
      </c>
      <c r="C1078" s="2">
        <f>'Исходные данные'!B1328</f>
        <v>846.79</v>
      </c>
      <c r="D1078" s="6" t="str">
        <f>'Исходные данные'!A1080</f>
        <v>26.11.2012</v>
      </c>
      <c r="E1078" s="2">
        <f>'Исходные данные'!B1080</f>
        <v>818.4</v>
      </c>
      <c r="F1078" s="13">
        <f t="shared" si="144"/>
        <v>0.96647338773485758</v>
      </c>
      <c r="G1078" s="13">
        <f t="shared" si="145"/>
        <v>4.942176423901963E-2</v>
      </c>
      <c r="H1078" s="13">
        <f t="shared" si="146"/>
        <v>1.423752291152288E-4</v>
      </c>
      <c r="I1078" s="13">
        <f t="shared" si="150"/>
        <v>-3.4101515389653385E-2</v>
      </c>
      <c r="J1078" s="19">
        <f t="shared" si="147"/>
        <v>-4.8552110667784019E-6</v>
      </c>
      <c r="K1078" s="13">
        <f t="shared" si="151"/>
        <v>0.85714945205911552</v>
      </c>
      <c r="L1078" s="13">
        <f t="shared" si="148"/>
        <v>-0.1541429857878894</v>
      </c>
      <c r="M1078" s="13">
        <f t="shared" si="152"/>
        <v>2.3760060067605483E-2</v>
      </c>
      <c r="N1078" s="19">
        <f t="shared" si="149"/>
        <v>3.3828439959169293E-6</v>
      </c>
    </row>
    <row r="1079" spans="1:14" x14ac:dyDescent="0.2">
      <c r="A1079" s="5">
        <v>1077</v>
      </c>
      <c r="B1079" s="2" t="str">
        <f>'Исходные данные'!A1329</f>
        <v>27.11.2011</v>
      </c>
      <c r="C1079" s="2">
        <f>'Исходные данные'!B1329</f>
        <v>837.22</v>
      </c>
      <c r="D1079" s="6" t="str">
        <f>'Исходные данные'!A1081</f>
        <v>23.11.2012</v>
      </c>
      <c r="E1079" s="2">
        <f>'Исходные данные'!B1081</f>
        <v>819.12</v>
      </c>
      <c r="F1079" s="13">
        <f t="shared" si="144"/>
        <v>0.97838083180048252</v>
      </c>
      <c r="G1079" s="13">
        <f t="shared" si="145"/>
        <v>4.9283825817819732E-2</v>
      </c>
      <c r="H1079" s="13">
        <f t="shared" si="146"/>
        <v>1.4197785329053854E-4</v>
      </c>
      <c r="I1079" s="13">
        <f t="shared" si="150"/>
        <v>-2.1856286174266038E-2</v>
      </c>
      <c r="J1079" s="19">
        <f t="shared" si="147"/>
        <v>-3.1031085919259696E-6</v>
      </c>
      <c r="K1079" s="13">
        <f t="shared" si="151"/>
        <v>0.86770996959203595</v>
      </c>
      <c r="L1079" s="13">
        <f t="shared" si="148"/>
        <v>-0.14189775657250206</v>
      </c>
      <c r="M1079" s="13">
        <f t="shared" si="152"/>
        <v>2.0134973320309061E-2</v>
      </c>
      <c r="N1079" s="19">
        <f t="shared" si="149"/>
        <v>2.8587202880797475E-6</v>
      </c>
    </row>
    <row r="1080" spans="1:14" x14ac:dyDescent="0.2">
      <c r="A1080" s="5">
        <v>1078</v>
      </c>
      <c r="B1080" s="2" t="str">
        <f>'Исходные данные'!A1330</f>
        <v>25.11.2011</v>
      </c>
      <c r="C1080" s="2">
        <f>'Исходные данные'!B1330</f>
        <v>837.22</v>
      </c>
      <c r="D1080" s="6" t="str">
        <f>'Исходные данные'!A1082</f>
        <v>22.11.2012</v>
      </c>
      <c r="E1080" s="2">
        <f>'Исходные данные'!B1082</f>
        <v>819.96</v>
      </c>
      <c r="F1080" s="13">
        <f t="shared" si="144"/>
        <v>0.97938415231360931</v>
      </c>
      <c r="G1080" s="13">
        <f t="shared" si="145"/>
        <v>4.9146272389109208E-2</v>
      </c>
      <c r="H1080" s="13">
        <f t="shared" si="146"/>
        <v>1.4158158656008493E-4</v>
      </c>
      <c r="I1080" s="13">
        <f t="shared" si="150"/>
        <v>-2.0831320860140085E-2</v>
      </c>
      <c r="J1080" s="19">
        <f t="shared" si="147"/>
        <v>-2.9493314575208261E-6</v>
      </c>
      <c r="K1080" s="13">
        <f t="shared" si="151"/>
        <v>0.86859979815739552</v>
      </c>
      <c r="L1080" s="13">
        <f t="shared" si="148"/>
        <v>-0.1408727912583761</v>
      </c>
      <c r="M1080" s="13">
        <f t="shared" si="152"/>
        <v>1.9845143316926012E-2</v>
      </c>
      <c r="N1080" s="19">
        <f t="shared" si="149"/>
        <v>2.8097068763226513E-6</v>
      </c>
    </row>
    <row r="1081" spans="1:14" x14ac:dyDescent="0.2">
      <c r="A1081" s="5">
        <v>1079</v>
      </c>
      <c r="B1081" s="2" t="str">
        <f>'Исходные данные'!A1331</f>
        <v>24.11.2011</v>
      </c>
      <c r="C1081" s="2">
        <f>'Исходные данные'!B1331</f>
        <v>843.7</v>
      </c>
      <c r="D1081" s="6" t="str">
        <f>'Исходные данные'!A1083</f>
        <v>21.11.2012</v>
      </c>
      <c r="E1081" s="2">
        <f>'Исходные данные'!B1083</f>
        <v>815.13</v>
      </c>
      <c r="F1081" s="13">
        <f t="shared" si="144"/>
        <v>0.96613725257793048</v>
      </c>
      <c r="G1081" s="13">
        <f t="shared" si="145"/>
        <v>4.9009102878356255E-2</v>
      </c>
      <c r="H1081" s="13">
        <f t="shared" si="146"/>
        <v>1.4118642582833474E-4</v>
      </c>
      <c r="I1081" s="13">
        <f t="shared" si="150"/>
        <v>-3.4449371448504601E-2</v>
      </c>
      <c r="J1081" s="19">
        <f t="shared" si="147"/>
        <v>-4.8637836268470469E-6</v>
      </c>
      <c r="K1081" s="13">
        <f t="shared" si="151"/>
        <v>0.85685133928204971</v>
      </c>
      <c r="L1081" s="13">
        <f t="shared" si="148"/>
        <v>-0.15449084184674058</v>
      </c>
      <c r="M1081" s="13">
        <f t="shared" si="152"/>
        <v>2.3867420214514622E-2</v>
      </c>
      <c r="N1081" s="19">
        <f t="shared" si="149"/>
        <v>3.3697557538302657E-6</v>
      </c>
    </row>
    <row r="1082" spans="1:14" x14ac:dyDescent="0.2">
      <c r="A1082" s="5">
        <v>1080</v>
      </c>
      <c r="B1082" s="2" t="str">
        <f>'Исходные данные'!A1332</f>
        <v>23.11.2011</v>
      </c>
      <c r="C1082" s="2">
        <f>'Исходные данные'!B1332</f>
        <v>844.55</v>
      </c>
      <c r="D1082" s="6" t="str">
        <f>'Исходные данные'!A1084</f>
        <v>20.11.2012</v>
      </c>
      <c r="E1082" s="2">
        <f>'Исходные данные'!B1084</f>
        <v>815.39</v>
      </c>
      <c r="F1082" s="13">
        <f t="shared" si="144"/>
        <v>0.9654727369605115</v>
      </c>
      <c r="G1082" s="13">
        <f t="shared" si="145"/>
        <v>4.887231621402819E-2</v>
      </c>
      <c r="H1082" s="13">
        <f t="shared" si="146"/>
        <v>1.4079236800839477E-4</v>
      </c>
      <c r="I1082" s="13">
        <f t="shared" si="150"/>
        <v>-3.5137414735952194E-2</v>
      </c>
      <c r="J1082" s="19">
        <f t="shared" si="147"/>
        <v>-4.9470798263677748E-6</v>
      </c>
      <c r="K1082" s="13">
        <f t="shared" si="151"/>
        <v>0.85626199124144775</v>
      </c>
      <c r="L1082" s="13">
        <f t="shared" si="148"/>
        <v>-0.15517888513418826</v>
      </c>
      <c r="M1082" s="13">
        <f t="shared" si="152"/>
        <v>2.4080486391489603E-2</v>
      </c>
      <c r="N1082" s="19">
        <f t="shared" si="149"/>
        <v>3.3903487018517462E-6</v>
      </c>
    </row>
    <row r="1083" spans="1:14" x14ac:dyDescent="0.2">
      <c r="A1083" s="5">
        <v>1081</v>
      </c>
      <c r="B1083" s="2" t="str">
        <f>'Исходные данные'!A1333</f>
        <v>22.11.2011</v>
      </c>
      <c r="C1083" s="2">
        <f>'Исходные данные'!B1333</f>
        <v>845.82</v>
      </c>
      <c r="D1083" s="6" t="str">
        <f>'Исходные данные'!A1085</f>
        <v>19.11.2012</v>
      </c>
      <c r="E1083" s="2">
        <f>'Исходные данные'!B1085</f>
        <v>818.39</v>
      </c>
      <c r="F1083" s="13">
        <f t="shared" si="144"/>
        <v>0.96756993213686115</v>
      </c>
      <c r="G1083" s="13">
        <f t="shared" si="145"/>
        <v>4.8735911327582995E-2</v>
      </c>
      <c r="H1083" s="13">
        <f t="shared" si="146"/>
        <v>1.4039941002198726E-4</v>
      </c>
      <c r="I1083" s="13">
        <f t="shared" si="150"/>
        <v>-3.2967575411956447E-2</v>
      </c>
      <c r="J1083" s="19">
        <f t="shared" si="147"/>
        <v>-4.6286281376940587E-6</v>
      </c>
      <c r="K1083" s="13">
        <f t="shared" si="151"/>
        <v>0.85812195936791857</v>
      </c>
      <c r="L1083" s="13">
        <f t="shared" si="148"/>
        <v>-0.15300904581019253</v>
      </c>
      <c r="M1083" s="13">
        <f t="shared" si="152"/>
        <v>2.3411768099745607E-2</v>
      </c>
      <c r="N1083" s="19">
        <f t="shared" si="149"/>
        <v>3.2869984287758651E-6</v>
      </c>
    </row>
    <row r="1084" spans="1:14" x14ac:dyDescent="0.2">
      <c r="A1084" s="5">
        <v>1082</v>
      </c>
      <c r="B1084" s="2" t="str">
        <f>'Исходные данные'!A1334</f>
        <v>21.11.2011</v>
      </c>
      <c r="C1084" s="2">
        <f>'Исходные данные'!B1334</f>
        <v>845.32</v>
      </c>
      <c r="D1084" s="6" t="str">
        <f>'Исходные данные'!A1086</f>
        <v>16.11.2012</v>
      </c>
      <c r="E1084" s="2">
        <f>'Исходные данные'!B1086</f>
        <v>809.04</v>
      </c>
      <c r="F1084" s="13">
        <f t="shared" si="144"/>
        <v>0.95708134197700268</v>
      </c>
      <c r="G1084" s="13">
        <f t="shared" si="145"/>
        <v>4.8599887153460967E-2</v>
      </c>
      <c r="H1084" s="13">
        <f t="shared" si="146"/>
        <v>1.4000754879942606E-4</v>
      </c>
      <c r="I1084" s="13">
        <f t="shared" si="150"/>
        <v>-4.3866894300036499E-2</v>
      </c>
      <c r="J1084" s="19">
        <f t="shared" si="147"/>
        <v>-6.1416963443916251E-6</v>
      </c>
      <c r="K1084" s="13">
        <f t="shared" si="151"/>
        <v>0.84881980017503489</v>
      </c>
      <c r="L1084" s="13">
        <f t="shared" si="148"/>
        <v>-0.16390836469827247</v>
      </c>
      <c r="M1084" s="13">
        <f t="shared" si="152"/>
        <v>2.6865952018061901E-2</v>
      </c>
      <c r="N1084" s="19">
        <f t="shared" si="149"/>
        <v>3.7614360882118405E-6</v>
      </c>
    </row>
    <row r="1085" spans="1:14" x14ac:dyDescent="0.2">
      <c r="A1085" s="5">
        <v>1083</v>
      </c>
      <c r="B1085" s="2" t="str">
        <f>'Исходные данные'!A1335</f>
        <v>18.11.2011</v>
      </c>
      <c r="C1085" s="2">
        <f>'Исходные данные'!B1335</f>
        <v>854.17</v>
      </c>
      <c r="D1085" s="6" t="str">
        <f>'Исходные данные'!A1087</f>
        <v>15.11.2012</v>
      </c>
      <c r="E1085" s="2">
        <f>'Исходные данные'!B1087</f>
        <v>804.39</v>
      </c>
      <c r="F1085" s="13">
        <f t="shared" si="144"/>
        <v>0.9417212030392077</v>
      </c>
      <c r="G1085" s="13">
        <f t="shared" si="145"/>
        <v>4.8464242629076518E-2</v>
      </c>
      <c r="H1085" s="13">
        <f t="shared" si="146"/>
        <v>1.3961678127959287E-4</v>
      </c>
      <c r="I1085" s="13">
        <f t="shared" si="150"/>
        <v>-6.0046011014796778E-2</v>
      </c>
      <c r="J1085" s="19">
        <f t="shared" si="147"/>
        <v>-8.3834307865649055E-6</v>
      </c>
      <c r="K1085" s="13">
        <f t="shared" si="151"/>
        <v>0.83519714398898082</v>
      </c>
      <c r="L1085" s="13">
        <f t="shared" si="148"/>
        <v>-0.18008748141303282</v>
      </c>
      <c r="M1085" s="13">
        <f t="shared" si="152"/>
        <v>3.2431500961689452E-2</v>
      </c>
      <c r="N1085" s="19">
        <f t="shared" si="149"/>
        <v>4.5279817763371018E-6</v>
      </c>
    </row>
    <row r="1086" spans="1:14" x14ac:dyDescent="0.2">
      <c r="A1086" s="5">
        <v>1084</v>
      </c>
      <c r="B1086" s="2" t="str">
        <f>'Исходные данные'!A1336</f>
        <v>17.11.2011</v>
      </c>
      <c r="C1086" s="2">
        <f>'Исходные данные'!B1336</f>
        <v>856.66</v>
      </c>
      <c r="D1086" s="6" t="str">
        <f>'Исходные данные'!A1088</f>
        <v>14.11.2012</v>
      </c>
      <c r="E1086" s="2">
        <f>'Исходные данные'!B1088</f>
        <v>808.79</v>
      </c>
      <c r="F1086" s="13">
        <f t="shared" si="144"/>
        <v>0.94412018770574091</v>
      </c>
      <c r="G1086" s="13">
        <f t="shared" si="145"/>
        <v>4.832897669480974E-2</v>
      </c>
      <c r="H1086" s="13">
        <f t="shared" si="146"/>
        <v>1.3922710440991299E-4</v>
      </c>
      <c r="I1086" s="13">
        <f t="shared" si="150"/>
        <v>-5.7501803455924448E-2</v>
      </c>
      <c r="J1086" s="19">
        <f t="shared" si="147"/>
        <v>-8.0058095935162895E-6</v>
      </c>
      <c r="K1086" s="13">
        <f t="shared" si="151"/>
        <v>0.83732476428200986</v>
      </c>
      <c r="L1086" s="13">
        <f t="shared" si="148"/>
        <v>-0.17754327385416044</v>
      </c>
      <c r="M1086" s="13">
        <f t="shared" si="152"/>
        <v>3.1521614090853418E-2</v>
      </c>
      <c r="N1086" s="19">
        <f t="shared" si="149"/>
        <v>4.3886630561962336E-6</v>
      </c>
    </row>
    <row r="1087" spans="1:14" x14ac:dyDescent="0.2">
      <c r="A1087" s="5">
        <v>1085</v>
      </c>
      <c r="B1087" s="2" t="str">
        <f>'Исходные данные'!A1337</f>
        <v>16.11.2011</v>
      </c>
      <c r="C1087" s="2">
        <f>'Исходные данные'!B1337</f>
        <v>858.53</v>
      </c>
      <c r="D1087" s="6" t="str">
        <f>'Исходные данные'!A1089</f>
        <v>13.11.2012</v>
      </c>
      <c r="E1087" s="2">
        <f>'Исходные данные'!B1089</f>
        <v>812.98</v>
      </c>
      <c r="F1087" s="13">
        <f t="shared" si="144"/>
        <v>0.94694419531058904</v>
      </c>
      <c r="G1087" s="13">
        <f t="shared" si="145"/>
        <v>4.8194088293998169E-2</v>
      </c>
      <c r="H1087" s="13">
        <f t="shared" si="146"/>
        <v>1.3883851514633159E-4</v>
      </c>
      <c r="I1087" s="13">
        <f t="shared" si="150"/>
        <v>-5.4515115398699986E-2</v>
      </c>
      <c r="J1087" s="19">
        <f t="shared" si="147"/>
        <v>-7.5687976749864225E-6</v>
      </c>
      <c r="K1087" s="13">
        <f t="shared" si="151"/>
        <v>0.83982933047268327</v>
      </c>
      <c r="L1087" s="13">
        <f t="shared" si="148"/>
        <v>-0.174556585796936</v>
      </c>
      <c r="M1087" s="13">
        <f t="shared" si="152"/>
        <v>3.0470001645083091E-2</v>
      </c>
      <c r="N1087" s="19">
        <f t="shared" si="149"/>
        <v>4.2304097849096169E-6</v>
      </c>
    </row>
    <row r="1088" spans="1:14" x14ac:dyDescent="0.2">
      <c r="A1088" s="5">
        <v>1086</v>
      </c>
      <c r="B1088" s="2" t="str">
        <f>'Исходные данные'!A1338</f>
        <v>15.11.2011</v>
      </c>
      <c r="C1088" s="2">
        <f>'Исходные данные'!B1338</f>
        <v>851.24</v>
      </c>
      <c r="D1088" s="6" t="str">
        <f>'Исходные данные'!A1090</f>
        <v>12.11.2012</v>
      </c>
      <c r="E1088" s="2">
        <f>'Исходные данные'!B1090</f>
        <v>825</v>
      </c>
      <c r="F1088" s="13">
        <f t="shared" si="144"/>
        <v>0.969174380903153</v>
      </c>
      <c r="G1088" s="13">
        <f t="shared" si="145"/>
        <v>4.80595763729285E-2</v>
      </c>
      <c r="H1088" s="13">
        <f t="shared" si="146"/>
        <v>1.3845101045328984E-4</v>
      </c>
      <c r="I1088" s="13">
        <f t="shared" si="150"/>
        <v>-3.1310723629789955E-2</v>
      </c>
      <c r="J1088" s="19">
        <f t="shared" si="147"/>
        <v>-4.3350013245681178E-6</v>
      </c>
      <c r="K1088" s="13">
        <f t="shared" si="151"/>
        <v>0.8595449187564923</v>
      </c>
      <c r="L1088" s="13">
        <f t="shared" si="148"/>
        <v>-0.15135219402802605</v>
      </c>
      <c r="M1088" s="13">
        <f t="shared" si="152"/>
        <v>2.2907486637097251E-2</v>
      </c>
      <c r="N1088" s="19">
        <f t="shared" si="149"/>
        <v>3.1715646718513487E-6</v>
      </c>
    </row>
    <row r="1089" spans="1:14" x14ac:dyDescent="0.2">
      <c r="A1089" s="5">
        <v>1087</v>
      </c>
      <c r="B1089" s="2" t="str">
        <f>'Исходные данные'!A1339</f>
        <v>14.11.2011</v>
      </c>
      <c r="C1089" s="2">
        <f>'Исходные данные'!B1339</f>
        <v>854.83</v>
      </c>
      <c r="D1089" s="6" t="str">
        <f>'Исходные данные'!A1091</f>
        <v>09.11.2012</v>
      </c>
      <c r="E1089" s="2">
        <f>'Исходные данные'!B1091</f>
        <v>822.23</v>
      </c>
      <c r="F1089" s="13">
        <f t="shared" si="144"/>
        <v>0.96186376238550353</v>
      </c>
      <c r="G1089" s="13">
        <f t="shared" si="145"/>
        <v>4.7925439880828438E-2</v>
      </c>
      <c r="H1089" s="13">
        <f t="shared" si="146"/>
        <v>1.3806458730370138E-4</v>
      </c>
      <c r="I1089" s="13">
        <f t="shared" si="150"/>
        <v>-3.8882457487256328E-2</v>
      </c>
      <c r="J1089" s="19">
        <f t="shared" si="147"/>
        <v>-5.3682904463317584E-6</v>
      </c>
      <c r="K1089" s="13">
        <f t="shared" si="151"/>
        <v>0.85306125067401894</v>
      </c>
      <c r="L1089" s="13">
        <f t="shared" si="148"/>
        <v>-0.15892392788549234</v>
      </c>
      <c r="M1089" s="13">
        <f t="shared" si="152"/>
        <v>2.5256814854553177E-2</v>
      </c>
      <c r="N1089" s="19">
        <f t="shared" si="149"/>
        <v>3.4870717194998791E-6</v>
      </c>
    </row>
    <row r="1090" spans="1:14" x14ac:dyDescent="0.2">
      <c r="A1090" s="5">
        <v>1088</v>
      </c>
      <c r="B1090" s="2" t="str">
        <f>'Исходные данные'!A1340</f>
        <v>11.11.2011</v>
      </c>
      <c r="C1090" s="2">
        <f>'Исходные данные'!B1340</f>
        <v>849.7</v>
      </c>
      <c r="D1090" s="6" t="str">
        <f>'Исходные данные'!A1092</f>
        <v>08.11.2012</v>
      </c>
      <c r="E1090" s="2">
        <f>'Исходные данные'!B1092</f>
        <v>827.79</v>
      </c>
      <c r="F1090" s="13">
        <f t="shared" ref="F1090:F1153" si="153">E1090/C1090</f>
        <v>0.97421442862186647</v>
      </c>
      <c r="G1090" s="13">
        <f t="shared" ref="G1090:G1153" si="154">1/POWER(2,A1090/248)</f>
        <v>4.779167776985848E-2</v>
      </c>
      <c r="H1090" s="13">
        <f t="shared" ref="H1090:H1153" si="155">G1090/SUM(G$2:G$1242)</f>
        <v>1.376792426789288E-4</v>
      </c>
      <c r="I1090" s="13">
        <f t="shared" si="150"/>
        <v>-2.6123846980441793E-2</v>
      </c>
      <c r="J1090" s="19">
        <f t="shared" ref="J1090:J1153" si="156">H1090*I1090</f>
        <v>-3.596711468127447E-6</v>
      </c>
      <c r="K1090" s="13">
        <f t="shared" si="151"/>
        <v>0.8640148547063814</v>
      </c>
      <c r="L1090" s="13">
        <f t="shared" ref="L1090:L1153" si="157">LN(K1090)</f>
        <v>-0.14616531737867777</v>
      </c>
      <c r="M1090" s="13">
        <f t="shared" si="152"/>
        <v>2.1364300004409611E-2</v>
      </c>
      <c r="N1090" s="19">
        <f t="shared" ref="N1090:N1153" si="158">M1090*H1090</f>
        <v>2.9414206449725504E-6</v>
      </c>
    </row>
    <row r="1091" spans="1:14" x14ac:dyDescent="0.2">
      <c r="A1091" s="5">
        <v>1089</v>
      </c>
      <c r="B1091" s="2" t="str">
        <f>'Исходные данные'!A1341</f>
        <v>10.11.2011</v>
      </c>
      <c r="C1091" s="2">
        <f>'Исходные данные'!B1341</f>
        <v>846.32</v>
      </c>
      <c r="D1091" s="6" t="str">
        <f>'Исходные данные'!A1093</f>
        <v>07.11.2012</v>
      </c>
      <c r="E1091" s="2">
        <f>'Исходные данные'!B1093</f>
        <v>841.05</v>
      </c>
      <c r="F1091" s="13">
        <f t="shared" si="153"/>
        <v>0.99377304093014451</v>
      </c>
      <c r="G1091" s="13">
        <f t="shared" si="154"/>
        <v>4.7658288995103541E-2</v>
      </c>
      <c r="H1091" s="13">
        <f t="shared" si="155"/>
        <v>1.3729497356875932E-4</v>
      </c>
      <c r="I1091" s="13">
        <f t="shared" ref="I1091:I1154" si="159">LN(F1091)</f>
        <v>-6.246427440728012E-3</v>
      </c>
      <c r="J1091" s="19">
        <f t="shared" si="156"/>
        <v>-8.5760309037392528E-7</v>
      </c>
      <c r="K1091" s="13">
        <f t="shared" ref="K1091:K1154" si="160">F1091/GEOMEAN(F$2:F$1242)</f>
        <v>0.8813610683071188</v>
      </c>
      <c r="L1091" s="13">
        <f t="shared" si="157"/>
        <v>-0.12628789783896405</v>
      </c>
      <c r="M1091" s="13">
        <f t="shared" ref="M1091:M1154" si="161">POWER(L1091-AVERAGE(L$2:L$1242),2)</f>
        <v>1.5948633140584628E-2</v>
      </c>
      <c r="N1091" s="19">
        <f t="shared" si="158"/>
        <v>2.1896671654944053E-6</v>
      </c>
    </row>
    <row r="1092" spans="1:14" x14ac:dyDescent="0.2">
      <c r="A1092" s="5">
        <v>1090</v>
      </c>
      <c r="B1092" s="2" t="str">
        <f>'Исходные данные'!A1342</f>
        <v>09.11.2011</v>
      </c>
      <c r="C1092" s="2">
        <f>'Исходные данные'!B1342</f>
        <v>852.88</v>
      </c>
      <c r="D1092" s="6" t="str">
        <f>'Исходные данные'!A1094</f>
        <v>06.11.2012</v>
      </c>
      <c r="E1092" s="2">
        <f>'Исходные данные'!B1094</f>
        <v>845.66</v>
      </c>
      <c r="F1092" s="13">
        <f t="shared" si="153"/>
        <v>0.99153456523778249</v>
      </c>
      <c r="G1092" s="13">
        <f t="shared" si="154"/>
        <v>4.7525272514565141E-2</v>
      </c>
      <c r="H1092" s="13">
        <f t="shared" si="155"/>
        <v>1.3691177697138242E-4</v>
      </c>
      <c r="I1092" s="13">
        <f t="shared" si="159"/>
        <v>-8.5014700688850493E-3</v>
      </c>
      <c r="J1092" s="19">
        <f t="shared" si="156"/>
        <v>-1.1639513740000731E-6</v>
      </c>
      <c r="K1092" s="13">
        <f t="shared" si="160"/>
        <v>0.87937580080000965</v>
      </c>
      <c r="L1092" s="13">
        <f t="shared" si="157"/>
        <v>-0.12854294046712103</v>
      </c>
      <c r="M1092" s="13">
        <f t="shared" si="161"/>
        <v>1.652328754393383E-2</v>
      </c>
      <c r="N1092" s="19">
        <f t="shared" si="158"/>
        <v>2.2622326590490895E-6</v>
      </c>
    </row>
    <row r="1093" spans="1:14" x14ac:dyDescent="0.2">
      <c r="A1093" s="5">
        <v>1091</v>
      </c>
      <c r="B1093" s="2" t="str">
        <f>'Исходные данные'!A1343</f>
        <v>08.11.2011</v>
      </c>
      <c r="C1093" s="2">
        <f>'Исходные данные'!B1343</f>
        <v>862.75</v>
      </c>
      <c r="D1093" s="6" t="str">
        <f>'Исходные данные'!A1095</f>
        <v>02.11.2012</v>
      </c>
      <c r="E1093" s="2">
        <f>'Исходные данные'!B1095</f>
        <v>842.51</v>
      </c>
      <c r="F1093" s="13">
        <f t="shared" si="153"/>
        <v>0.97654013329469713</v>
      </c>
      <c r="G1093" s="13">
        <f t="shared" si="154"/>
        <v>4.7392627289152923E-2</v>
      </c>
      <c r="H1093" s="13">
        <f t="shared" si="155"/>
        <v>1.3652964989336534E-4</v>
      </c>
      <c r="I1093" s="13">
        <f t="shared" si="159"/>
        <v>-2.373943038583548E-2</v>
      </c>
      <c r="J1093" s="19">
        <f t="shared" si="156"/>
        <v>-3.2411361192460368E-6</v>
      </c>
      <c r="K1093" s="13">
        <f t="shared" si="160"/>
        <v>0.86607748417064445</v>
      </c>
      <c r="L1093" s="13">
        <f t="shared" si="157"/>
        <v>-0.14378090078407155</v>
      </c>
      <c r="M1093" s="13">
        <f t="shared" si="161"/>
        <v>2.0672947430279035E-2</v>
      </c>
      <c r="N1093" s="19">
        <f t="shared" si="158"/>
        <v>2.8224702749199435E-6</v>
      </c>
    </row>
    <row r="1094" spans="1:14" x14ac:dyDescent="0.2">
      <c r="A1094" s="5">
        <v>1092</v>
      </c>
      <c r="B1094" s="2" t="str">
        <f>'Исходные данные'!A1344</f>
        <v>07.11.2011</v>
      </c>
      <c r="C1094" s="2">
        <f>'Исходные данные'!B1344</f>
        <v>860.26</v>
      </c>
      <c r="D1094" s="6" t="str">
        <f>'Исходные данные'!A1096</f>
        <v>01.11.2012</v>
      </c>
      <c r="E1094" s="2">
        <f>'Исходные данные'!B1096</f>
        <v>835.02</v>
      </c>
      <c r="F1094" s="13">
        <f t="shared" si="153"/>
        <v>0.97066003301327508</v>
      </c>
      <c r="G1094" s="13">
        <f t="shared" si="154"/>
        <v>4.7260352282676728E-2</v>
      </c>
      <c r="H1094" s="13">
        <f t="shared" si="155"/>
        <v>1.3614858934963027E-4</v>
      </c>
      <c r="I1094" s="13">
        <f t="shared" si="159"/>
        <v>-2.9778992477962E-2</v>
      </c>
      <c r="J1094" s="19">
        <f t="shared" si="156"/>
        <v>-4.0543678181277771E-6</v>
      </c>
      <c r="K1094" s="13">
        <f t="shared" si="160"/>
        <v>0.86086251933225799</v>
      </c>
      <c r="L1094" s="13">
        <f t="shared" si="157"/>
        <v>-0.14982046287619802</v>
      </c>
      <c r="M1094" s="13">
        <f t="shared" si="161"/>
        <v>2.2446171096438237E-2</v>
      </c>
      <c r="N1094" s="19">
        <f t="shared" si="158"/>
        <v>3.0560145310805096E-6</v>
      </c>
    </row>
    <row r="1095" spans="1:14" x14ac:dyDescent="0.2">
      <c r="A1095" s="5">
        <v>1093</v>
      </c>
      <c r="B1095" s="2" t="str">
        <f>'Исходные данные'!A1345</f>
        <v>03.11.2011</v>
      </c>
      <c r="C1095" s="2">
        <f>'Исходные данные'!B1345</f>
        <v>856.32</v>
      </c>
      <c r="D1095" s="6" t="str">
        <f>'Исходные данные'!A1097</f>
        <v>31.10.2012</v>
      </c>
      <c r="E1095" s="2">
        <f>'Исходные данные'!B1097</f>
        <v>841.56</v>
      </c>
      <c r="F1095" s="13">
        <f t="shared" si="153"/>
        <v>0.98276345291479805</v>
      </c>
      <c r="G1095" s="13">
        <f t="shared" si="154"/>
        <v>4.7128446461838475E-2</v>
      </c>
      <c r="H1095" s="13">
        <f t="shared" si="155"/>
        <v>1.3576859236343099E-4</v>
      </c>
      <c r="I1095" s="13">
        <f t="shared" si="159"/>
        <v>-1.7386825722935016E-2</v>
      </c>
      <c r="J1095" s="19">
        <f t="shared" si="156"/>
        <v>-2.3605848540711806E-6</v>
      </c>
      <c r="K1095" s="13">
        <f t="shared" si="160"/>
        <v>0.87159684463111242</v>
      </c>
      <c r="L1095" s="13">
        <f t="shared" si="157"/>
        <v>-0.13742829612117102</v>
      </c>
      <c r="M1095" s="13">
        <f t="shared" si="161"/>
        <v>1.8886536574768277E-2</v>
      </c>
      <c r="N1095" s="19">
        <f t="shared" si="158"/>
        <v>2.5641984853767444E-6</v>
      </c>
    </row>
    <row r="1096" spans="1:14" x14ac:dyDescent="0.2">
      <c r="A1096" s="5">
        <v>1094</v>
      </c>
      <c r="B1096" s="2" t="str">
        <f>'Исходные данные'!A1346</f>
        <v>02.11.2011</v>
      </c>
      <c r="C1096" s="2">
        <f>'Исходные данные'!B1346</f>
        <v>856.03</v>
      </c>
      <c r="D1096" s="6" t="str">
        <f>'Исходные данные'!A1098</f>
        <v>30.10.2012</v>
      </c>
      <c r="E1096" s="2">
        <f>'Исходные данные'!B1098</f>
        <v>835.96</v>
      </c>
      <c r="F1096" s="13">
        <f t="shared" si="153"/>
        <v>0.9765545600037383</v>
      </c>
      <c r="G1096" s="13">
        <f t="shared" si="154"/>
        <v>4.6996908796223986E-2</v>
      </c>
      <c r="H1096" s="13">
        <f t="shared" si="155"/>
        <v>1.3538965596632927E-4</v>
      </c>
      <c r="I1096" s="13">
        <f t="shared" si="159"/>
        <v>-2.3724657206541169E-2</v>
      </c>
      <c r="J1096" s="19">
        <f t="shared" si="156"/>
        <v>-3.2120731771127034E-6</v>
      </c>
      <c r="K1096" s="13">
        <f t="shared" si="160"/>
        <v>0.86609027898311075</v>
      </c>
      <c r="L1096" s="13">
        <f t="shared" si="157"/>
        <v>-0.14376612760477714</v>
      </c>
      <c r="M1096" s="13">
        <f t="shared" si="161"/>
        <v>2.0668699446473073E-2</v>
      </c>
      <c r="N1096" s="19">
        <f t="shared" si="158"/>
        <v>2.7983281073294496E-6</v>
      </c>
    </row>
    <row r="1097" spans="1:14" x14ac:dyDescent="0.2">
      <c r="A1097" s="5">
        <v>1095</v>
      </c>
      <c r="B1097" s="2" t="str">
        <f>'Исходные данные'!A1347</f>
        <v>01.11.2011</v>
      </c>
      <c r="C1097" s="2">
        <f>'Исходные данные'!B1347</f>
        <v>850.39</v>
      </c>
      <c r="D1097" s="6" t="str">
        <f>'Исходные данные'!A1099</f>
        <v>29.10.2012</v>
      </c>
      <c r="E1097" s="2">
        <f>'Исходные данные'!B1099</f>
        <v>838.42</v>
      </c>
      <c r="F1097" s="13">
        <f t="shared" si="153"/>
        <v>0.98592410541045872</v>
      </c>
      <c r="G1097" s="13">
        <f t="shared" si="154"/>
        <v>4.6865738258295098E-2</v>
      </c>
      <c r="H1097" s="13">
        <f t="shared" si="155"/>
        <v>1.3501177719817212E-4</v>
      </c>
      <c r="I1097" s="13">
        <f t="shared" si="159"/>
        <v>-1.4175899542359599E-2</v>
      </c>
      <c r="J1097" s="19">
        <f t="shared" si="156"/>
        <v>-1.9139133905967242E-6</v>
      </c>
      <c r="K1097" s="13">
        <f t="shared" si="160"/>
        <v>0.87439997567350392</v>
      </c>
      <c r="L1097" s="13">
        <f t="shared" si="157"/>
        <v>-0.13421736994059555</v>
      </c>
      <c r="M1097" s="13">
        <f t="shared" si="161"/>
        <v>1.8014302393770689E-2</v>
      </c>
      <c r="N1097" s="19">
        <f t="shared" si="158"/>
        <v>2.4321429811682668E-6</v>
      </c>
    </row>
    <row r="1098" spans="1:14" x14ac:dyDescent="0.2">
      <c r="A1098" s="5">
        <v>1096</v>
      </c>
      <c r="B1098" s="2" t="str">
        <f>'Исходные данные'!A1348</f>
        <v>31.10.2011</v>
      </c>
      <c r="C1098" s="2">
        <f>'Исходные данные'!B1348</f>
        <v>868.9</v>
      </c>
      <c r="D1098" s="6" t="str">
        <f>'Исходные данные'!A1100</f>
        <v>26.10.2012</v>
      </c>
      <c r="E1098" s="2">
        <f>'Исходные данные'!B1100</f>
        <v>846.19</v>
      </c>
      <c r="F1098" s="13">
        <f t="shared" si="153"/>
        <v>0.97386350558177015</v>
      </c>
      <c r="G1098" s="13">
        <f t="shared" si="154"/>
        <v>4.6734933823381543E-2</v>
      </c>
      <c r="H1098" s="13">
        <f t="shared" si="155"/>
        <v>1.3463495310706851E-4</v>
      </c>
      <c r="I1098" s="13">
        <f t="shared" si="159"/>
        <v>-2.6484123166245991E-2</v>
      </c>
      <c r="J1098" s="19">
        <f t="shared" si="156"/>
        <v>-3.5656886805693561E-6</v>
      </c>
      <c r="K1098" s="13">
        <f t="shared" si="160"/>
        <v>0.86370362679741797</v>
      </c>
      <c r="L1098" s="13">
        <f t="shared" si="157"/>
        <v>-0.14652559356448203</v>
      </c>
      <c r="M1098" s="13">
        <f t="shared" si="161"/>
        <v>2.1469749569423786E-2</v>
      </c>
      <c r="N1098" s="19">
        <f t="shared" si="158"/>
        <v>2.8905787264998757E-6</v>
      </c>
    </row>
    <row r="1099" spans="1:14" x14ac:dyDescent="0.2">
      <c r="A1099" s="5">
        <v>1097</v>
      </c>
      <c r="B1099" s="2" t="str">
        <f>'Исходные данные'!A1349</f>
        <v>28.10.2011</v>
      </c>
      <c r="C1099" s="2">
        <f>'Исходные данные'!B1349</f>
        <v>881.35</v>
      </c>
      <c r="D1099" s="6" t="str">
        <f>'Исходные данные'!A1101</f>
        <v>25.10.2012</v>
      </c>
      <c r="E1099" s="2">
        <f>'Исходные данные'!B1101</f>
        <v>853.42</v>
      </c>
      <c r="F1099" s="13">
        <f t="shared" si="153"/>
        <v>0.96830997900947402</v>
      </c>
      <c r="G1099" s="13">
        <f t="shared" si="154"/>
        <v>4.6604494469672866E-2</v>
      </c>
      <c r="H1099" s="13">
        <f t="shared" si="155"/>
        <v>1.3425918074936598E-4</v>
      </c>
      <c r="I1099" s="13">
        <f t="shared" si="159"/>
        <v>-3.2203016717585603E-2</v>
      </c>
      <c r="J1099" s="19">
        <f t="shared" si="156"/>
        <v>-4.3235506421611801E-6</v>
      </c>
      <c r="K1099" s="13">
        <f t="shared" si="160"/>
        <v>0.85877829484430968</v>
      </c>
      <c r="L1099" s="13">
        <f t="shared" si="157"/>
        <v>-0.15224448711582156</v>
      </c>
      <c r="M1099" s="13">
        <f t="shared" si="161"/>
        <v>2.3178383857159566E-2</v>
      </c>
      <c r="N1099" s="19">
        <f t="shared" si="158"/>
        <v>3.111910827756573E-6</v>
      </c>
    </row>
    <row r="1100" spans="1:14" x14ac:dyDescent="0.2">
      <c r="A1100" s="5">
        <v>1098</v>
      </c>
      <c r="B1100" s="2" t="str">
        <f>'Исходные данные'!A1350</f>
        <v>27.10.2011</v>
      </c>
      <c r="C1100" s="2">
        <f>'Исходные данные'!B1350</f>
        <v>881.79</v>
      </c>
      <c r="D1100" s="6" t="str">
        <f>'Исходные данные'!A1102</f>
        <v>24.10.2012</v>
      </c>
      <c r="E1100" s="2">
        <f>'Исходные данные'!B1102</f>
        <v>852.65</v>
      </c>
      <c r="F1100" s="13">
        <f t="shared" si="153"/>
        <v>0.96695358305265422</v>
      </c>
      <c r="G1100" s="13">
        <f t="shared" si="154"/>
        <v>4.6474419178210671E-2</v>
      </c>
      <c r="H1100" s="13">
        <f t="shared" si="155"/>
        <v>1.3388445718962833E-4</v>
      </c>
      <c r="I1100" s="13">
        <f t="shared" si="159"/>
        <v>-3.3604785660601676E-2</v>
      </c>
      <c r="J1100" s="19">
        <f t="shared" si="156"/>
        <v>-4.499158487143461E-6</v>
      </c>
      <c r="K1100" s="13">
        <f t="shared" si="160"/>
        <v>0.85757532943841452</v>
      </c>
      <c r="L1100" s="13">
        <f t="shared" si="157"/>
        <v>-0.15364625605883767</v>
      </c>
      <c r="M1100" s="13">
        <f t="shared" si="161"/>
        <v>2.360717200089792E-2</v>
      </c>
      <c r="N1100" s="19">
        <f t="shared" si="158"/>
        <v>3.1606334091224101E-6</v>
      </c>
    </row>
    <row r="1101" spans="1:14" x14ac:dyDescent="0.2">
      <c r="A1101" s="5">
        <v>1099</v>
      </c>
      <c r="B1101" s="2" t="str">
        <f>'Исходные данные'!A1351</f>
        <v>26.10.2011</v>
      </c>
      <c r="C1101" s="2">
        <f>'Исходные данные'!B1351</f>
        <v>861.27</v>
      </c>
      <c r="D1101" s="6" t="str">
        <f>'Исходные данные'!A1103</f>
        <v>23.10.2012</v>
      </c>
      <c r="E1101" s="2">
        <f>'Исходные данные'!B1103</f>
        <v>859.33</v>
      </c>
      <c r="F1101" s="13">
        <f t="shared" si="153"/>
        <v>0.99774751239448733</v>
      </c>
      <c r="G1101" s="13">
        <f t="shared" si="154"/>
        <v>4.6344706932880432E-2</v>
      </c>
      <c r="H1101" s="13">
        <f t="shared" si="155"/>
        <v>1.3351077950061208E-4</v>
      </c>
      <c r="I1101" s="13">
        <f t="shared" si="159"/>
        <v>-2.2550282716488185E-3</v>
      </c>
      <c r="J1101" s="19">
        <f t="shared" si="156"/>
        <v>-3.0107058234375178E-7</v>
      </c>
      <c r="K1101" s="13">
        <f t="shared" si="160"/>
        <v>0.88488596209221348</v>
      </c>
      <c r="L1101" s="13">
        <f t="shared" si="157"/>
        <v>-0.1222964986698849</v>
      </c>
      <c r="M1101" s="13">
        <f t="shared" si="161"/>
        <v>1.4956433586913169E-2</v>
      </c>
      <c r="N1101" s="19">
        <f t="shared" si="158"/>
        <v>1.9968451067379127E-6</v>
      </c>
    </row>
    <row r="1102" spans="1:14" x14ac:dyDescent="0.2">
      <c r="A1102" s="5">
        <v>1100</v>
      </c>
      <c r="B1102" s="2" t="str">
        <f>'Исходные данные'!A1352</f>
        <v>25.10.2011</v>
      </c>
      <c r="C1102" s="2">
        <f>'Исходные данные'!B1352</f>
        <v>846.57</v>
      </c>
      <c r="D1102" s="6" t="str">
        <f>'Исходные данные'!A1104</f>
        <v>22.10.2012</v>
      </c>
      <c r="E1102" s="2">
        <f>'Исходные данные'!B1104</f>
        <v>864.62</v>
      </c>
      <c r="F1102" s="13">
        <f t="shared" si="153"/>
        <v>1.021321331963098</v>
      </c>
      <c r="G1102" s="13">
        <f t="shared" si="154"/>
        <v>4.6215356720403687E-2</v>
      </c>
      <c r="H1102" s="13">
        <f t="shared" si="155"/>
        <v>1.3313814476324386E-4</v>
      </c>
      <c r="I1102" s="13">
        <f t="shared" si="159"/>
        <v>2.1097212452322617E-2</v>
      </c>
      <c r="J1102" s="19">
        <f t="shared" si="156"/>
        <v>2.8088437255782395E-6</v>
      </c>
      <c r="K1102" s="13">
        <f t="shared" si="160"/>
        <v>0.90579319738974506</v>
      </c>
      <c r="L1102" s="13">
        <f t="shared" si="157"/>
        <v>-9.8944257945913452E-2</v>
      </c>
      <c r="M1102" s="13">
        <f t="shared" si="161"/>
        <v>9.7899661804674663E-3</v>
      </c>
      <c r="N1102" s="19">
        <f t="shared" si="158"/>
        <v>1.303417934562339E-6</v>
      </c>
    </row>
    <row r="1103" spans="1:14" x14ac:dyDescent="0.2">
      <c r="A1103" s="5">
        <v>1101</v>
      </c>
      <c r="B1103" s="2" t="str">
        <f>'Исходные данные'!A1353</f>
        <v>24.10.2011</v>
      </c>
      <c r="C1103" s="2">
        <f>'Исходные данные'!B1353</f>
        <v>841.16</v>
      </c>
      <c r="D1103" s="6" t="str">
        <f>'Исходные данные'!A1105</f>
        <v>19.10.2012</v>
      </c>
      <c r="E1103" s="2">
        <f>'Исходные данные'!B1105</f>
        <v>863.91</v>
      </c>
      <c r="F1103" s="13">
        <f t="shared" si="153"/>
        <v>1.0270459841171715</v>
      </c>
      <c r="G1103" s="13">
        <f t="shared" si="154"/>
        <v>4.6086367530330019E-2</v>
      </c>
      <c r="H1103" s="13">
        <f t="shared" si="155"/>
        <v>1.327665500665975E-4</v>
      </c>
      <c r="I1103" s="13">
        <f t="shared" si="159"/>
        <v>2.6686705131161705E-2</v>
      </c>
      <c r="J1103" s="19">
        <f t="shared" si="156"/>
        <v>3.543101772908905E-6</v>
      </c>
      <c r="K1103" s="13">
        <f t="shared" si="160"/>
        <v>0.91087029782454698</v>
      </c>
      <c r="L1103" s="13">
        <f t="shared" si="157"/>
        <v>-9.3354765267074341E-2</v>
      </c>
      <c r="M1103" s="13">
        <f t="shared" si="161"/>
        <v>8.715112198070557E-3</v>
      </c>
      <c r="N1103" s="19">
        <f t="shared" si="158"/>
        <v>1.1570753799811492E-6</v>
      </c>
    </row>
    <row r="1104" spans="1:14" x14ac:dyDescent="0.2">
      <c r="A1104" s="5">
        <v>1102</v>
      </c>
      <c r="B1104" s="2" t="str">
        <f>'Исходные данные'!A1354</f>
        <v>21.10.2011</v>
      </c>
      <c r="C1104" s="2">
        <f>'Исходные данные'!B1354</f>
        <v>826.16</v>
      </c>
      <c r="D1104" s="6" t="str">
        <f>'Исходные данные'!A1106</f>
        <v>18.10.2012</v>
      </c>
      <c r="E1104" s="2">
        <f>'Исходные данные'!B1106</f>
        <v>866.04</v>
      </c>
      <c r="F1104" s="13">
        <f t="shared" si="153"/>
        <v>1.0482715212549627</v>
      </c>
      <c r="G1104" s="13">
        <f t="shared" si="154"/>
        <v>4.5957738355029296E-2</v>
      </c>
      <c r="H1104" s="13">
        <f t="shared" si="155"/>
        <v>1.3239599250787151E-4</v>
      </c>
      <c r="I1104" s="13">
        <f t="shared" si="159"/>
        <v>4.7142637509033615E-2</v>
      </c>
      <c r="J1104" s="19">
        <f t="shared" si="156"/>
        <v>6.2414962824473174E-6</v>
      </c>
      <c r="K1104" s="13">
        <f t="shared" si="160"/>
        <v>0.92969487981325394</v>
      </c>
      <c r="L1104" s="13">
        <f t="shared" si="157"/>
        <v>-7.2898832889202347E-2</v>
      </c>
      <c r="M1104" s="13">
        <f t="shared" si="161"/>
        <v>5.314239836607856E-3</v>
      </c>
      <c r="N1104" s="19">
        <f t="shared" si="158"/>
        <v>7.0358405759256604E-7</v>
      </c>
    </row>
    <row r="1105" spans="1:14" x14ac:dyDescent="0.2">
      <c r="A1105" s="5">
        <v>1103</v>
      </c>
      <c r="B1105" s="2" t="str">
        <f>'Исходные данные'!A1355</f>
        <v>20.10.2011</v>
      </c>
      <c r="C1105" s="2">
        <f>'Исходные данные'!B1355</f>
        <v>818.01</v>
      </c>
      <c r="D1105" s="6" t="str">
        <f>'Исходные данные'!A1107</f>
        <v>17.10.2012</v>
      </c>
      <c r="E1105" s="2">
        <f>'Исходные данные'!B1107</f>
        <v>866.25</v>
      </c>
      <c r="F1105" s="13">
        <f t="shared" si="153"/>
        <v>1.0589723842006822</v>
      </c>
      <c r="G1105" s="13">
        <f t="shared" si="154"/>
        <v>4.5829468189683704E-2</v>
      </c>
      <c r="H1105" s="13">
        <f t="shared" si="155"/>
        <v>1.3202646919236615E-4</v>
      </c>
      <c r="I1105" s="13">
        <f t="shared" si="159"/>
        <v>5.7298989037214622E-2</v>
      </c>
      <c r="J1105" s="19">
        <f t="shared" si="156"/>
        <v>7.5649832108755418E-6</v>
      </c>
      <c r="K1105" s="13">
        <f t="shared" si="160"/>
        <v>0.93918530027064517</v>
      </c>
      <c r="L1105" s="13">
        <f t="shared" si="157"/>
        <v>-6.2742481361021396E-2</v>
      </c>
      <c r="M1105" s="13">
        <f t="shared" si="161"/>
        <v>3.9366189673381222E-3</v>
      </c>
      <c r="N1105" s="19">
        <f t="shared" si="158"/>
        <v>5.1973790281335082E-7</v>
      </c>
    </row>
    <row r="1106" spans="1:14" x14ac:dyDescent="0.2">
      <c r="A1106" s="5">
        <v>1104</v>
      </c>
      <c r="B1106" s="2" t="str">
        <f>'Исходные данные'!A1356</f>
        <v>19.10.2011</v>
      </c>
      <c r="C1106" s="2">
        <f>'Исходные данные'!B1356</f>
        <v>814.03</v>
      </c>
      <c r="D1106" s="6" t="str">
        <f>'Исходные данные'!A1108</f>
        <v>16.10.2012</v>
      </c>
      <c r="E1106" s="2">
        <f>'Исходные данные'!B1108</f>
        <v>858.56</v>
      </c>
      <c r="F1106" s="13">
        <f t="shared" si="153"/>
        <v>1.0547031436187855</v>
      </c>
      <c r="G1106" s="13">
        <f t="shared" si="154"/>
        <v>4.5701556032279878E-2</v>
      </c>
      <c r="H1106" s="13">
        <f t="shared" si="155"/>
        <v>1.3165797723346082E-4</v>
      </c>
      <c r="I1106" s="13">
        <f t="shared" si="159"/>
        <v>5.3259346876994101E-2</v>
      </c>
      <c r="J1106" s="19">
        <f t="shared" si="156"/>
        <v>7.0120178786002819E-6</v>
      </c>
      <c r="K1106" s="13">
        <f t="shared" si="160"/>
        <v>0.93539898057274029</v>
      </c>
      <c r="L1106" s="13">
        <f t="shared" si="157"/>
        <v>-6.6782123521241965E-2</v>
      </c>
      <c r="M1106" s="13">
        <f t="shared" si="161"/>
        <v>4.4598520220064247E-3</v>
      </c>
      <c r="N1106" s="19">
        <f t="shared" si="158"/>
        <v>5.8717509597792605E-7</v>
      </c>
    </row>
    <row r="1107" spans="1:14" x14ac:dyDescent="0.2">
      <c r="A1107" s="5">
        <v>1105</v>
      </c>
      <c r="B1107" s="2" t="str">
        <f>'Исходные данные'!A1357</f>
        <v>18.10.2011</v>
      </c>
      <c r="C1107" s="2">
        <f>'Исходные данные'!B1357</f>
        <v>807.7</v>
      </c>
      <c r="D1107" s="6" t="str">
        <f>'Исходные данные'!A1109</f>
        <v>15.10.2012</v>
      </c>
      <c r="E1107" s="2">
        <f>'Исходные данные'!B1109</f>
        <v>860.86</v>
      </c>
      <c r="F1107" s="13">
        <f t="shared" si="153"/>
        <v>1.0658165160331805</v>
      </c>
      <c r="G1107" s="13">
        <f t="shared" si="154"/>
        <v>4.5574000883601168E-2</v>
      </c>
      <c r="H1107" s="13">
        <f t="shared" si="155"/>
        <v>1.3129051375259182E-4</v>
      </c>
      <c r="I1107" s="13">
        <f t="shared" si="159"/>
        <v>6.3741187132386204E-2</v>
      </c>
      <c r="J1107" s="19">
        <f t="shared" si="156"/>
        <v>8.36861320581108E-6</v>
      </c>
      <c r="K1107" s="13">
        <f t="shared" si="160"/>
        <v>0.94525524893606638</v>
      </c>
      <c r="L1107" s="13">
        <f t="shared" si="157"/>
        <v>-5.6300283265849779E-2</v>
      </c>
      <c r="M1107" s="13">
        <f t="shared" si="161"/>
        <v>3.1697218958149295E-3</v>
      </c>
      <c r="N1107" s="19">
        <f t="shared" si="158"/>
        <v>4.161544161543814E-7</v>
      </c>
    </row>
    <row r="1108" spans="1:14" x14ac:dyDescent="0.2">
      <c r="A1108" s="5">
        <v>1106</v>
      </c>
      <c r="B1108" s="2" t="str">
        <f>'Исходные данные'!A1358</f>
        <v>17.10.2011</v>
      </c>
      <c r="C1108" s="2">
        <f>'Исходные данные'!B1358</f>
        <v>809.8</v>
      </c>
      <c r="D1108" s="6" t="str">
        <f>'Исходные данные'!A1110</f>
        <v>12.10.2012</v>
      </c>
      <c r="E1108" s="2">
        <f>'Исходные данные'!B1110</f>
        <v>862.7</v>
      </c>
      <c r="F1108" s="13">
        <f t="shared" si="153"/>
        <v>1.0653247715485306</v>
      </c>
      <c r="G1108" s="13">
        <f t="shared" si="154"/>
        <v>4.5446801747219788E-2</v>
      </c>
      <c r="H1108" s="13">
        <f t="shared" si="155"/>
        <v>1.3092407587922953E-4</v>
      </c>
      <c r="I1108" s="13">
        <f t="shared" si="159"/>
        <v>6.32797024844724E-2</v>
      </c>
      <c r="J1108" s="19">
        <f t="shared" si="156"/>
        <v>8.2848365696921333E-6</v>
      </c>
      <c r="K1108" s="13">
        <f t="shared" si="160"/>
        <v>0.94481912878943852</v>
      </c>
      <c r="L1108" s="13">
        <f t="shared" si="157"/>
        <v>-5.6761767913763639E-2</v>
      </c>
      <c r="M1108" s="13">
        <f t="shared" si="161"/>
        <v>3.221898296695972E-3</v>
      </c>
      <c r="N1108" s="19">
        <f t="shared" si="158"/>
        <v>4.2182405707178382E-7</v>
      </c>
    </row>
    <row r="1109" spans="1:14" x14ac:dyDescent="0.2">
      <c r="A1109" s="5">
        <v>1107</v>
      </c>
      <c r="B1109" s="2" t="str">
        <f>'Исходные данные'!A1359</f>
        <v>14.10.2011</v>
      </c>
      <c r="C1109" s="2">
        <f>'Исходные данные'!B1359</f>
        <v>807.26</v>
      </c>
      <c r="D1109" s="6" t="str">
        <f>'Исходные данные'!A1111</f>
        <v>11.10.2012</v>
      </c>
      <c r="E1109" s="2">
        <f>'Исходные данные'!B1111</f>
        <v>868.38</v>
      </c>
      <c r="F1109" s="13">
        <f t="shared" si="153"/>
        <v>1.0757129053836434</v>
      </c>
      <c r="G1109" s="13">
        <f t="shared" si="154"/>
        <v>4.5319957629489045E-2</v>
      </c>
      <c r="H1109" s="13">
        <f t="shared" si="155"/>
        <v>1.3055866075085628E-4</v>
      </c>
      <c r="I1109" s="13">
        <f t="shared" si="159"/>
        <v>7.2983609579769723E-2</v>
      </c>
      <c r="J1109" s="19">
        <f t="shared" si="156"/>
        <v>9.5286423234981003E-6</v>
      </c>
      <c r="K1109" s="13">
        <f t="shared" si="160"/>
        <v>0.9540321949097097</v>
      </c>
      <c r="L1109" s="13">
        <f t="shared" si="157"/>
        <v>-4.7057860818466329E-2</v>
      </c>
      <c r="M1109" s="13">
        <f t="shared" si="161"/>
        <v>2.2144422648101526E-3</v>
      </c>
      <c r="N1109" s="19">
        <f t="shared" si="158"/>
        <v>2.8911461640370659E-7</v>
      </c>
    </row>
    <row r="1110" spans="1:14" x14ac:dyDescent="0.2">
      <c r="A1110" s="5">
        <v>1108</v>
      </c>
      <c r="B1110" s="2" t="str">
        <f>'Исходные данные'!A1360</f>
        <v>13.10.2011</v>
      </c>
      <c r="C1110" s="2">
        <f>'Исходные данные'!B1360</f>
        <v>799.22</v>
      </c>
      <c r="D1110" s="6" t="str">
        <f>'Исходные данные'!A1112</f>
        <v>10.10.2012</v>
      </c>
      <c r="E1110" s="2">
        <f>'Исходные данные'!B1112</f>
        <v>866.9</v>
      </c>
      <c r="F1110" s="13">
        <f t="shared" si="153"/>
        <v>1.0846825655013637</v>
      </c>
      <c r="G1110" s="13">
        <f t="shared" si="154"/>
        <v>4.5193467539535466E-2</v>
      </c>
      <c r="H1110" s="13">
        <f t="shared" si="155"/>
        <v>1.3019426551294351E-4</v>
      </c>
      <c r="I1110" s="13">
        <f t="shared" si="159"/>
        <v>8.1287377828346483E-2</v>
      </c>
      <c r="J1110" s="19">
        <f t="shared" si="156"/>
        <v>1.05831504518347E-5</v>
      </c>
      <c r="K1110" s="13">
        <f t="shared" si="160"/>
        <v>0.96198723987279944</v>
      </c>
      <c r="L1110" s="13">
        <f t="shared" si="157"/>
        <v>-3.8754092569889535E-2</v>
      </c>
      <c r="M1110" s="13">
        <f t="shared" si="161"/>
        <v>1.5018796909155704E-3</v>
      </c>
      <c r="N1110" s="19">
        <f t="shared" si="158"/>
        <v>1.9553612324755931E-7</v>
      </c>
    </row>
    <row r="1111" spans="1:14" x14ac:dyDescent="0.2">
      <c r="A1111" s="5">
        <v>1109</v>
      </c>
      <c r="B1111" s="2" t="str">
        <f>'Исходные данные'!A1361</f>
        <v>12.10.2011</v>
      </c>
      <c r="C1111" s="2">
        <f>'Исходные данные'!B1361</f>
        <v>803.69</v>
      </c>
      <c r="D1111" s="6" t="str">
        <f>'Исходные данные'!A1113</f>
        <v>09.10.2012</v>
      </c>
      <c r="E1111" s="2">
        <f>'Исходные данные'!B1113</f>
        <v>867.96</v>
      </c>
      <c r="F1111" s="13">
        <f t="shared" si="153"/>
        <v>1.0799686446266594</v>
      </c>
      <c r="G1111" s="13">
        <f t="shared" si="154"/>
        <v>4.5067330489251232E-2</v>
      </c>
      <c r="H1111" s="13">
        <f t="shared" si="155"/>
        <v>1.2983088731893E-4</v>
      </c>
      <c r="I1111" s="13">
        <f t="shared" si="159"/>
        <v>7.6932007961576662E-2</v>
      </c>
      <c r="J1111" s="19">
        <f t="shared" si="156"/>
        <v>9.9881508568784858E-6</v>
      </c>
      <c r="K1111" s="13">
        <f t="shared" si="160"/>
        <v>0.95780654049081992</v>
      </c>
      <c r="L1111" s="13">
        <f t="shared" si="157"/>
        <v>-4.3109462436659356E-2</v>
      </c>
      <c r="M1111" s="13">
        <f t="shared" si="161"/>
        <v>1.8584257515777477E-3</v>
      </c>
      <c r="N1111" s="19">
        <f t="shared" si="158"/>
        <v>2.4128106434368833E-7</v>
      </c>
    </row>
    <row r="1112" spans="1:14" x14ac:dyDescent="0.2">
      <c r="A1112" s="5">
        <v>1110</v>
      </c>
      <c r="B1112" s="2" t="str">
        <f>'Исходные данные'!A1362</f>
        <v>11.10.2011</v>
      </c>
      <c r="C1112" s="2">
        <f>'Исходные данные'!B1362</f>
        <v>801.1</v>
      </c>
      <c r="D1112" s="6" t="str">
        <f>'Исходные данные'!A1114</f>
        <v>08.10.2012</v>
      </c>
      <c r="E1112" s="2">
        <f>'Исходные данные'!B1114</f>
        <v>867.05</v>
      </c>
      <c r="F1112" s="13">
        <f t="shared" si="153"/>
        <v>1.0823243040818873</v>
      </c>
      <c r="G1112" s="13">
        <f t="shared" si="154"/>
        <v>4.494154549328639E-2</v>
      </c>
      <c r="H1112" s="13">
        <f t="shared" si="155"/>
        <v>1.2946852333019942E-4</v>
      </c>
      <c r="I1112" s="13">
        <f t="shared" si="159"/>
        <v>7.9110862023487064E-2</v>
      </c>
      <c r="J1112" s="19">
        <f t="shared" si="156"/>
        <v>1.0242366485560022E-5</v>
      </c>
      <c r="K1112" s="13">
        <f t="shared" si="160"/>
        <v>0.95989573636202619</v>
      </c>
      <c r="L1112" s="13">
        <f t="shared" si="157"/>
        <v>-4.0930608374749003E-2</v>
      </c>
      <c r="M1112" s="13">
        <f t="shared" si="161"/>
        <v>1.6753147019270766E-3</v>
      </c>
      <c r="N1112" s="19">
        <f t="shared" si="158"/>
        <v>2.169005205718718E-7</v>
      </c>
    </row>
    <row r="1113" spans="1:14" x14ac:dyDescent="0.2">
      <c r="A1113" s="5">
        <v>1111</v>
      </c>
      <c r="B1113" s="2" t="str">
        <f>'Исходные данные'!A1363</f>
        <v>10.10.2011</v>
      </c>
      <c r="C1113" s="2">
        <f>'Исходные данные'!B1363</f>
        <v>805.13</v>
      </c>
      <c r="D1113" s="6" t="str">
        <f>'Исходные данные'!A1115</f>
        <v>05.10.2012</v>
      </c>
      <c r="E1113" s="2">
        <f>'Исходные данные'!B1115</f>
        <v>873.55</v>
      </c>
      <c r="F1113" s="13">
        <f t="shared" si="153"/>
        <v>1.0849800653310644</v>
      </c>
      <c r="G1113" s="13">
        <f t="shared" si="154"/>
        <v>4.481611156904107E-2</v>
      </c>
      <c r="H1113" s="13">
        <f t="shared" si="155"/>
        <v>1.2910717071605801E-4</v>
      </c>
      <c r="I1113" s="13">
        <f t="shared" si="159"/>
        <v>8.1561613856876922E-2</v>
      </c>
      <c r="J1113" s="19">
        <f t="shared" si="156"/>
        <v>1.0530189204097011E-5</v>
      </c>
      <c r="K1113" s="13">
        <f t="shared" si="160"/>
        <v>0.96225108760958333</v>
      </c>
      <c r="L1113" s="13">
        <f t="shared" si="157"/>
        <v>-3.8479856541359041E-2</v>
      </c>
      <c r="M1113" s="13">
        <f t="shared" si="161"/>
        <v>1.4806993594435754E-3</v>
      </c>
      <c r="N1113" s="19">
        <f t="shared" si="158"/>
        <v>1.9116890497883943E-7</v>
      </c>
    </row>
    <row r="1114" spans="1:14" x14ac:dyDescent="0.2">
      <c r="A1114" s="5">
        <v>1112</v>
      </c>
      <c r="B1114" s="2" t="str">
        <f>'Исходные данные'!A1364</f>
        <v>07.10.2011</v>
      </c>
      <c r="C1114" s="2">
        <f>'Исходные данные'!B1364</f>
        <v>797.65</v>
      </c>
      <c r="D1114" s="6" t="str">
        <f>'Исходные данные'!A1116</f>
        <v>04.10.2012</v>
      </c>
      <c r="E1114" s="2">
        <f>'Исходные данные'!B1116</f>
        <v>867.15</v>
      </c>
      <c r="F1114" s="13">
        <f t="shared" si="153"/>
        <v>1.0871309471572745</v>
      </c>
      <c r="G1114" s="13">
        <f t="shared" si="154"/>
        <v>4.469102773665793E-2</v>
      </c>
      <c r="H1114" s="13">
        <f t="shared" si="155"/>
        <v>1.2874682665371272E-4</v>
      </c>
      <c r="I1114" s="13">
        <f t="shared" si="159"/>
        <v>8.3542067449588253E-2</v>
      </c>
      <c r="J1114" s="19">
        <f t="shared" si="156"/>
        <v>1.0755776076224914E-5</v>
      </c>
      <c r="K1114" s="13">
        <f t="shared" si="160"/>
        <v>0.96415866954838958</v>
      </c>
      <c r="L1114" s="13">
        <f t="shared" si="157"/>
        <v>-3.6499402948647751E-2</v>
      </c>
      <c r="M1114" s="13">
        <f t="shared" si="161"/>
        <v>1.3322064156077592E-3</v>
      </c>
      <c r="N1114" s="19">
        <f t="shared" si="158"/>
        <v>1.7151734845721613E-7</v>
      </c>
    </row>
    <row r="1115" spans="1:14" x14ac:dyDescent="0.2">
      <c r="A1115" s="5">
        <v>1113</v>
      </c>
      <c r="B1115" s="2" t="str">
        <f>'Исходные данные'!A1365</f>
        <v>06.10.2011</v>
      </c>
      <c r="C1115" s="2">
        <f>'Исходные данные'!B1365</f>
        <v>775.38</v>
      </c>
      <c r="D1115" s="6" t="str">
        <f>'Исходные данные'!A1117</f>
        <v>03.10.2012</v>
      </c>
      <c r="E1115" s="2">
        <f>'Исходные данные'!B1117</f>
        <v>871.45</v>
      </c>
      <c r="F1115" s="13">
        <f t="shared" si="153"/>
        <v>1.1239005390905106</v>
      </c>
      <c r="G1115" s="13">
        <f t="shared" si="154"/>
        <v>4.4566293019014457E-2</v>
      </c>
      <c r="H1115" s="13">
        <f t="shared" si="155"/>
        <v>1.2838748832824897E-4</v>
      </c>
      <c r="I1115" s="13">
        <f t="shared" si="159"/>
        <v>0.11680525920253572</v>
      </c>
      <c r="J1115" s="19">
        <f t="shared" si="156"/>
        <v>1.4996333852543651E-5</v>
      </c>
      <c r="K1115" s="13">
        <f t="shared" si="160"/>
        <v>0.99676901969147802</v>
      </c>
      <c r="L1115" s="13">
        <f t="shared" si="157"/>
        <v>-3.2362111957002517E-3</v>
      </c>
      <c r="M1115" s="13">
        <f t="shared" si="161"/>
        <v>1.0473062903175913E-5</v>
      </c>
      <c r="N1115" s="19">
        <f t="shared" si="158"/>
        <v>1.3446102412425148E-9</v>
      </c>
    </row>
    <row r="1116" spans="1:14" x14ac:dyDescent="0.2">
      <c r="A1116" s="5">
        <v>1114</v>
      </c>
      <c r="B1116" s="2" t="str">
        <f>'Исходные данные'!A1366</f>
        <v>05.10.2011</v>
      </c>
      <c r="C1116" s="2">
        <f>'Исходные данные'!B1366</f>
        <v>752.48</v>
      </c>
      <c r="D1116" s="6" t="str">
        <f>'Исходные данные'!A1118</f>
        <v>02.10.2012</v>
      </c>
      <c r="E1116" s="2">
        <f>'Исходные данные'!B1118</f>
        <v>872.59</v>
      </c>
      <c r="F1116" s="13">
        <f t="shared" si="153"/>
        <v>1.1596188603019348</v>
      </c>
      <c r="G1116" s="13">
        <f t="shared" si="154"/>
        <v>4.4441906441715348E-2</v>
      </c>
      <c r="H1116" s="13">
        <f t="shared" si="155"/>
        <v>1.280291529326089E-4</v>
      </c>
      <c r="I1116" s="13">
        <f t="shared" si="159"/>
        <v>0.14809138242252093</v>
      </c>
      <c r="J1116" s="19">
        <f t="shared" si="156"/>
        <v>1.8960014248174402E-5</v>
      </c>
      <c r="K1116" s="13">
        <f t="shared" si="160"/>
        <v>1.0284470150127967</v>
      </c>
      <c r="L1116" s="13">
        <f t="shared" si="157"/>
        <v>2.804991202428499E-2</v>
      </c>
      <c r="M1116" s="13">
        <f t="shared" si="161"/>
        <v>7.8679756457012535E-4</v>
      </c>
      <c r="N1116" s="19">
        <f t="shared" si="158"/>
        <v>1.007330257213528E-7</v>
      </c>
    </row>
    <row r="1117" spans="1:14" x14ac:dyDescent="0.2">
      <c r="A1117" s="5">
        <v>1115</v>
      </c>
      <c r="B1117" s="2" t="str">
        <f>'Исходные данные'!A1367</f>
        <v>04.10.2011</v>
      </c>
      <c r="C1117" s="2">
        <f>'Исходные данные'!B1367</f>
        <v>763.31</v>
      </c>
      <c r="D1117" s="6" t="str">
        <f>'Исходные данные'!A1119</f>
        <v>01.10.2012</v>
      </c>
      <c r="E1117" s="2">
        <f>'Исходные данные'!B1119</f>
        <v>870.33</v>
      </c>
      <c r="F1117" s="13">
        <f t="shared" si="153"/>
        <v>1.1402051591096671</v>
      </c>
      <c r="G1117" s="13">
        <f t="shared" si="154"/>
        <v>4.4317867033084872E-2</v>
      </c>
      <c r="H1117" s="13">
        <f t="shared" si="155"/>
        <v>1.2767181766756917E-4</v>
      </c>
      <c r="I1117" s="13">
        <f t="shared" si="159"/>
        <v>0.13120821034608934</v>
      </c>
      <c r="J1117" s="19">
        <f t="shared" si="156"/>
        <v>1.6751590707793982E-5</v>
      </c>
      <c r="K1117" s="13">
        <f t="shared" si="160"/>
        <v>1.0112293207124992</v>
      </c>
      <c r="L1117" s="13">
        <f t="shared" si="157"/>
        <v>1.1166739947853378E-2</v>
      </c>
      <c r="M1117" s="13">
        <f t="shared" si="161"/>
        <v>1.2469608106298357E-4</v>
      </c>
      <c r="N1117" s="19">
        <f t="shared" si="158"/>
        <v>1.5920175325333664E-8</v>
      </c>
    </row>
    <row r="1118" spans="1:14" x14ac:dyDescent="0.2">
      <c r="A1118" s="5">
        <v>1116</v>
      </c>
      <c r="B1118" s="2" t="str">
        <f>'Исходные данные'!A1368</f>
        <v>03.10.2011</v>
      </c>
      <c r="C1118" s="2">
        <f>'Исходные данные'!B1368</f>
        <v>785.71</v>
      </c>
      <c r="D1118" s="6" t="str">
        <f>'Исходные данные'!A1120</f>
        <v>28.09.2012</v>
      </c>
      <c r="E1118" s="2">
        <f>'Исходные данные'!B1120</f>
        <v>863.74</v>
      </c>
      <c r="F1118" s="13">
        <f t="shared" si="153"/>
        <v>1.0993114507897315</v>
      </c>
      <c r="G1118" s="13">
        <f t="shared" si="154"/>
        <v>4.4194173824159223E-2</v>
      </c>
      <c r="H1118" s="13">
        <f t="shared" si="155"/>
        <v>1.2731547974171903E-4</v>
      </c>
      <c r="I1118" s="13">
        <f t="shared" si="159"/>
        <v>9.4684029985919155E-2</v>
      </c>
      <c r="J1118" s="19">
        <f t="shared" si="156"/>
        <v>1.2054742701536607E-5</v>
      </c>
      <c r="K1118" s="13">
        <f t="shared" si="160"/>
        <v>0.9749613591483941</v>
      </c>
      <c r="L1118" s="13">
        <f t="shared" si="157"/>
        <v>-2.5357440412316891E-2</v>
      </c>
      <c r="M1118" s="13">
        <f t="shared" si="161"/>
        <v>6.4299978426420393E-4</v>
      </c>
      <c r="N1118" s="19">
        <f t="shared" si="158"/>
        <v>8.1863826007418965E-8</v>
      </c>
    </row>
    <row r="1119" spans="1:14" x14ac:dyDescent="0.2">
      <c r="A1119" s="5">
        <v>1117</v>
      </c>
      <c r="B1119" s="2" t="str">
        <f>'Исходные данные'!A1369</f>
        <v>30.09.2011</v>
      </c>
      <c r="C1119" s="2">
        <f>'Исходные данные'!B1369</f>
        <v>801.4</v>
      </c>
      <c r="D1119" s="6" t="str">
        <f>'Исходные данные'!A1121</f>
        <v>27.09.2012</v>
      </c>
      <c r="E1119" s="2">
        <f>'Исходные данные'!B1121</f>
        <v>854.99</v>
      </c>
      <c r="F1119" s="13">
        <f t="shared" si="153"/>
        <v>1.0668704766658348</v>
      </c>
      <c r="G1119" s="13">
        <f t="shared" si="154"/>
        <v>4.4070825848679114E-2</v>
      </c>
      <c r="H1119" s="13">
        <f t="shared" si="155"/>
        <v>1.2696013637143895E-4</v>
      </c>
      <c r="I1119" s="13">
        <f t="shared" si="159"/>
        <v>6.4729574759885639E-2</v>
      </c>
      <c r="J1119" s="19">
        <f t="shared" si="156"/>
        <v>8.2180756387803343E-6</v>
      </c>
      <c r="K1119" s="13">
        <f t="shared" si="160"/>
        <v>0.9461899893957999</v>
      </c>
      <c r="L1119" s="13">
        <f t="shared" si="157"/>
        <v>-5.5311895638350345E-2</v>
      </c>
      <c r="M1119" s="13">
        <f t="shared" si="161"/>
        <v>3.0594057991077646E-3</v>
      </c>
      <c r="N1119" s="19">
        <f t="shared" si="158"/>
        <v>3.8842257747029298E-7</v>
      </c>
    </row>
    <row r="1120" spans="1:14" x14ac:dyDescent="0.2">
      <c r="A1120" s="5">
        <v>1118</v>
      </c>
      <c r="B1120" s="2" t="str">
        <f>'Исходные данные'!A1370</f>
        <v>29.09.2011</v>
      </c>
      <c r="C1120" s="2">
        <f>'Исходные данные'!B1370</f>
        <v>818.44</v>
      </c>
      <c r="D1120" s="6" t="str">
        <f>'Исходные данные'!A1122</f>
        <v>26.09.2012</v>
      </c>
      <c r="E1120" s="2">
        <f>'Исходные данные'!B1122</f>
        <v>856.99</v>
      </c>
      <c r="F1120" s="13">
        <f t="shared" si="153"/>
        <v>1.0471018034309172</v>
      </c>
      <c r="G1120" s="13">
        <f t="shared" si="154"/>
        <v>4.3947822143082092E-2</v>
      </c>
      <c r="H1120" s="13">
        <f t="shared" si="155"/>
        <v>1.2660578478087853E-4</v>
      </c>
      <c r="I1120" s="13">
        <f t="shared" si="159"/>
        <v>4.6026160619907122E-2</v>
      </c>
      <c r="J1120" s="19">
        <f t="shared" si="156"/>
        <v>5.827178185734108E-6</v>
      </c>
      <c r="K1120" s="13">
        <f t="shared" si="160"/>
        <v>0.92865747619234895</v>
      </c>
      <c r="L1120" s="13">
        <f t="shared" si="157"/>
        <v>-7.4015309778328903E-2</v>
      </c>
      <c r="M1120" s="13">
        <f t="shared" si="161"/>
        <v>5.4782660815819962E-3</v>
      </c>
      <c r="N1120" s="19">
        <f t="shared" si="158"/>
        <v>6.9358017649715699E-7</v>
      </c>
    </row>
    <row r="1121" spans="1:14" x14ac:dyDescent="0.2">
      <c r="A1121" s="5">
        <v>1119</v>
      </c>
      <c r="B1121" s="2" t="str">
        <f>'Исходные данные'!A1371</f>
        <v>28.09.2011</v>
      </c>
      <c r="C1121" s="2">
        <f>'Исходные данные'!B1371</f>
        <v>824.86</v>
      </c>
      <c r="D1121" s="6" t="str">
        <f>'Исходные данные'!A1123</f>
        <v>25.09.2012</v>
      </c>
      <c r="E1121" s="2">
        <f>'Исходные данные'!B1123</f>
        <v>871.4</v>
      </c>
      <c r="F1121" s="13">
        <f t="shared" si="153"/>
        <v>1.056421695802924</v>
      </c>
      <c r="G1121" s="13">
        <f t="shared" si="154"/>
        <v>4.382516174649502E-2</v>
      </c>
      <c r="H1121" s="13">
        <f t="shared" si="155"/>
        <v>1.262524222019348E-4</v>
      </c>
      <c r="I1121" s="13">
        <f t="shared" si="159"/>
        <v>5.4887438718517492E-2</v>
      </c>
      <c r="J1121" s="19">
        <f t="shared" si="156"/>
        <v>6.9296720866730935E-6</v>
      </c>
      <c r="K1121" s="13">
        <f t="shared" si="160"/>
        <v>0.93692313641775715</v>
      </c>
      <c r="L1121" s="13">
        <f t="shared" si="157"/>
        <v>-6.5154031679718574E-2</v>
      </c>
      <c r="M1121" s="13">
        <f t="shared" si="161"/>
        <v>4.2450478441217769E-3</v>
      </c>
      <c r="N1121" s="19">
        <f t="shared" si="158"/>
        <v>5.3594757268347566E-7</v>
      </c>
    </row>
    <row r="1122" spans="1:14" x14ac:dyDescent="0.2">
      <c r="A1122" s="5">
        <v>1120</v>
      </c>
      <c r="B1122" s="2" t="str">
        <f>'Исходные данные'!A1372</f>
        <v>27.09.2011</v>
      </c>
      <c r="C1122" s="2">
        <f>'Исходные данные'!B1372</f>
        <v>827.73</v>
      </c>
      <c r="D1122" s="6" t="str">
        <f>'Исходные данные'!A1124</f>
        <v>24.09.2012</v>
      </c>
      <c r="E1122" s="2">
        <f>'Исходные данные'!B1124</f>
        <v>870.01</v>
      </c>
      <c r="F1122" s="13">
        <f t="shared" si="153"/>
        <v>1.0510794582774576</v>
      </c>
      <c r="G1122" s="13">
        <f t="shared" si="154"/>
        <v>4.3702843700726628E-2</v>
      </c>
      <c r="H1122" s="13">
        <f t="shared" si="155"/>
        <v>1.2590004587423074E-4</v>
      </c>
      <c r="I1122" s="13">
        <f t="shared" si="159"/>
        <v>4.9817691584618941E-2</v>
      </c>
      <c r="J1122" s="19">
        <f t="shared" si="156"/>
        <v>6.2720496558518031E-6</v>
      </c>
      <c r="K1122" s="13">
        <f t="shared" si="160"/>
        <v>0.93218519326708726</v>
      </c>
      <c r="L1122" s="13">
        <f t="shared" si="157"/>
        <v>-7.0223778813617077E-2</v>
      </c>
      <c r="M1122" s="13">
        <f t="shared" si="161"/>
        <v>4.9313791108638204E-3</v>
      </c>
      <c r="N1122" s="19">
        <f t="shared" si="158"/>
        <v>6.2086085628097814E-7</v>
      </c>
    </row>
    <row r="1123" spans="1:14" x14ac:dyDescent="0.2">
      <c r="A1123" s="5">
        <v>1121</v>
      </c>
      <c r="B1123" s="2" t="str">
        <f>'Исходные данные'!A1373</f>
        <v>26.09.2011</v>
      </c>
      <c r="C1123" s="2">
        <f>'Исходные данные'!B1373</f>
        <v>814.54</v>
      </c>
      <c r="D1123" s="6" t="str">
        <f>'Исходные данные'!A1125</f>
        <v>21.09.2012</v>
      </c>
      <c r="E1123" s="2">
        <f>'Исходные данные'!B1125</f>
        <v>878.54</v>
      </c>
      <c r="F1123" s="13">
        <f t="shared" si="153"/>
        <v>1.0785719547229111</v>
      </c>
      <c r="G1123" s="13">
        <f t="shared" si="154"/>
        <v>4.3580867050260055E-2</v>
      </c>
      <c r="H1123" s="13">
        <f t="shared" si="155"/>
        <v>1.2554865304509384E-4</v>
      </c>
      <c r="I1123" s="13">
        <f t="shared" si="159"/>
        <v>7.5637902028067652E-2</v>
      </c>
      <c r="J1123" s="19">
        <f t="shared" si="156"/>
        <v>9.4962367187806656E-6</v>
      </c>
      <c r="K1123" s="13">
        <f t="shared" si="160"/>
        <v>0.95656783904193654</v>
      </c>
      <c r="L1123" s="13">
        <f t="shared" si="157"/>
        <v>-4.4403568370168421E-2</v>
      </c>
      <c r="M1123" s="13">
        <f t="shared" si="161"/>
        <v>1.9716768840042252E-3</v>
      </c>
      <c r="N1123" s="19">
        <f t="shared" si="158"/>
        <v>2.4754137702687823E-7</v>
      </c>
    </row>
    <row r="1124" spans="1:14" x14ac:dyDescent="0.2">
      <c r="A1124" s="5">
        <v>1122</v>
      </c>
      <c r="B1124" s="2" t="str">
        <f>'Исходные данные'!A1374</f>
        <v>23.09.2011</v>
      </c>
      <c r="C1124" s="2">
        <f>'Исходные данные'!B1374</f>
        <v>819.84</v>
      </c>
      <c r="D1124" s="6" t="str">
        <f>'Исходные данные'!A1126</f>
        <v>20.09.2012</v>
      </c>
      <c r="E1124" s="2">
        <f>'Исходные данные'!B1126</f>
        <v>873.81</v>
      </c>
      <c r="F1124" s="13">
        <f t="shared" si="153"/>
        <v>1.0658299180327868</v>
      </c>
      <c r="G1124" s="13">
        <f t="shared" si="154"/>
        <v>4.3459230842245275E-2</v>
      </c>
      <c r="H1124" s="13">
        <f t="shared" si="155"/>
        <v>1.2519824096953423E-4</v>
      </c>
      <c r="I1124" s="13">
        <f t="shared" si="159"/>
        <v>6.3753761449958105E-2</v>
      </c>
      <c r="J1124" s="19">
        <f t="shared" si="156"/>
        <v>7.9818587887260578E-6</v>
      </c>
      <c r="K1124" s="13">
        <f t="shared" si="160"/>
        <v>0.94526713495048209</v>
      </c>
      <c r="L1124" s="13">
        <f t="shared" si="157"/>
        <v>-5.6287708948277906E-2</v>
      </c>
      <c r="M1124" s="13">
        <f t="shared" si="161"/>
        <v>3.1683061786460494E-3</v>
      </c>
      <c r="N1124" s="19">
        <f t="shared" si="158"/>
        <v>3.9666636041939227E-7</v>
      </c>
    </row>
    <row r="1125" spans="1:14" x14ac:dyDescent="0.2">
      <c r="A1125" s="5">
        <v>1123</v>
      </c>
      <c r="B1125" s="2" t="str">
        <f>'Исходные данные'!A1375</f>
        <v>22.09.2011</v>
      </c>
      <c r="C1125" s="2">
        <f>'Исходные данные'!B1375</f>
        <v>876.38</v>
      </c>
      <c r="D1125" s="6" t="str">
        <f>'Исходные данные'!A1127</f>
        <v>19.09.2012</v>
      </c>
      <c r="E1125" s="2">
        <f>'Исходные данные'!B1127</f>
        <v>878.93</v>
      </c>
      <c r="F1125" s="13">
        <f t="shared" si="153"/>
        <v>1.002909696706908</v>
      </c>
      <c r="G1125" s="13">
        <f t="shared" si="154"/>
        <v>4.333793412649168E-2</v>
      </c>
      <c r="H1125" s="13">
        <f t="shared" si="155"/>
        <v>1.2484880691022342E-4</v>
      </c>
      <c r="I1125" s="13">
        <f t="shared" si="159"/>
        <v>2.9054717330557547E-3</v>
      </c>
      <c r="J1125" s="19">
        <f t="shared" si="156"/>
        <v>3.6274467938339015E-7</v>
      </c>
      <c r="K1125" s="13">
        <f t="shared" si="160"/>
        <v>0.88946421899092643</v>
      </c>
      <c r="L1125" s="13">
        <f t="shared" si="157"/>
        <v>-0.11713599866518026</v>
      </c>
      <c r="M1125" s="13">
        <f t="shared" si="161"/>
        <v>1.3720842183289122E-2</v>
      </c>
      <c r="N1125" s="19">
        <f t="shared" si="158"/>
        <v>1.713030776387112E-6</v>
      </c>
    </row>
    <row r="1126" spans="1:14" x14ac:dyDescent="0.2">
      <c r="A1126" s="5">
        <v>1124</v>
      </c>
      <c r="B1126" s="2" t="str">
        <f>'Исходные данные'!A1376</f>
        <v>21.09.2011</v>
      </c>
      <c r="C1126" s="2">
        <f>'Исходные данные'!B1376</f>
        <v>920.97</v>
      </c>
      <c r="D1126" s="6" t="str">
        <f>'Исходные данные'!A1128</f>
        <v>18.09.2012</v>
      </c>
      <c r="E1126" s="2">
        <f>'Исходные данные'!B1128</f>
        <v>889</v>
      </c>
      <c r="F1126" s="13">
        <f t="shared" si="153"/>
        <v>0.9652865999978284</v>
      </c>
      <c r="G1126" s="13">
        <f t="shared" si="154"/>
        <v>4.3216975955460757E-2</v>
      </c>
      <c r="H1126" s="13">
        <f t="shared" si="155"/>
        <v>1.2450034813747305E-4</v>
      </c>
      <c r="I1126" s="13">
        <f t="shared" si="159"/>
        <v>-3.5330226920978834E-2</v>
      </c>
      <c r="J1126" s="19">
        <f t="shared" si="156"/>
        <v>-4.398625551437787E-6</v>
      </c>
      <c r="K1126" s="13">
        <f t="shared" si="160"/>
        <v>0.85609690941136685</v>
      </c>
      <c r="L1126" s="13">
        <f t="shared" si="157"/>
        <v>-0.15537169731921488</v>
      </c>
      <c r="M1126" s="13">
        <f t="shared" si="161"/>
        <v>2.4140364327853731E-2</v>
      </c>
      <c r="N1126" s="19">
        <f t="shared" si="158"/>
        <v>3.0054837629832253E-6</v>
      </c>
    </row>
    <row r="1127" spans="1:14" x14ac:dyDescent="0.2">
      <c r="A1127" s="5">
        <v>1125</v>
      </c>
      <c r="B1127" s="2" t="str">
        <f>'Исходные данные'!A1377</f>
        <v>20.09.2011</v>
      </c>
      <c r="C1127" s="2">
        <f>'Исходные данные'!B1377</f>
        <v>919.37</v>
      </c>
      <c r="D1127" s="6" t="str">
        <f>'Исходные данные'!A1129</f>
        <v>17.09.2012</v>
      </c>
      <c r="E1127" s="2">
        <f>'Исходные данные'!B1129</f>
        <v>895.37</v>
      </c>
      <c r="F1127" s="13">
        <f t="shared" si="153"/>
        <v>0.97389516734285431</v>
      </c>
      <c r="G1127" s="13">
        <f t="shared" si="154"/>
        <v>4.3096355384258586E-2</v>
      </c>
      <c r="H1127" s="13">
        <f t="shared" si="155"/>
        <v>1.241528619292134E-4</v>
      </c>
      <c r="I1127" s="13">
        <f t="shared" si="159"/>
        <v>-2.6451612197071966E-2</v>
      </c>
      <c r="J1127" s="19">
        <f t="shared" si="156"/>
        <v>-3.284043356908173E-6</v>
      </c>
      <c r="K1127" s="13">
        <f t="shared" si="160"/>
        <v>0.86373170709586067</v>
      </c>
      <c r="L1127" s="13">
        <f t="shared" si="157"/>
        <v>-0.14649308259530797</v>
      </c>
      <c r="M1127" s="13">
        <f t="shared" si="161"/>
        <v>2.146022324827573E-2</v>
      </c>
      <c r="N1127" s="19">
        <f t="shared" si="158"/>
        <v>2.6643481339132723E-6</v>
      </c>
    </row>
    <row r="1128" spans="1:14" x14ac:dyDescent="0.2">
      <c r="A1128" s="5">
        <v>1126</v>
      </c>
      <c r="B1128" s="2" t="str">
        <f>'Исходные данные'!A1378</f>
        <v>19.09.2011</v>
      </c>
      <c r="C1128" s="2">
        <f>'Исходные данные'!B1378</f>
        <v>921.02</v>
      </c>
      <c r="D1128" s="6" t="str">
        <f>'Исходные данные'!A1130</f>
        <v>14.09.2012</v>
      </c>
      <c r="E1128" s="2">
        <f>'Исходные данные'!B1130</f>
        <v>891.56</v>
      </c>
      <c r="F1128" s="13">
        <f t="shared" si="153"/>
        <v>0.96801372391479013</v>
      </c>
      <c r="G1128" s="13">
        <f t="shared" si="154"/>
        <v>4.2976071470628457E-2</v>
      </c>
      <c r="H1128" s="13">
        <f t="shared" si="155"/>
        <v>1.2380634557097211E-4</v>
      </c>
      <c r="I1128" s="13">
        <f t="shared" si="159"/>
        <v>-3.2509014208137545E-2</v>
      </c>
      <c r="J1128" s="19">
        <f t="shared" si="156"/>
        <v>-4.0248222472243188E-6</v>
      </c>
      <c r="K1128" s="13">
        <f t="shared" si="160"/>
        <v>0.85851555104266897</v>
      </c>
      <c r="L1128" s="13">
        <f t="shared" si="157"/>
        <v>-0.15255048460637352</v>
      </c>
      <c r="M1128" s="13">
        <f t="shared" si="161"/>
        <v>2.3271650353639414E-2</v>
      </c>
      <c r="N1128" s="19">
        <f t="shared" si="158"/>
        <v>2.8811779856895167E-6</v>
      </c>
    </row>
    <row r="1129" spans="1:14" x14ac:dyDescent="0.2">
      <c r="A1129" s="5">
        <v>1127</v>
      </c>
      <c r="B1129" s="2" t="str">
        <f>'Исходные данные'!A1379</f>
        <v>16.09.2011</v>
      </c>
      <c r="C1129" s="2">
        <f>'Исходные данные'!B1379</f>
        <v>932.38</v>
      </c>
      <c r="D1129" s="6" t="str">
        <f>'Исходные данные'!A1131</f>
        <v>13.09.2012</v>
      </c>
      <c r="E1129" s="2">
        <f>'Исходные данные'!B1131</f>
        <v>875.27</v>
      </c>
      <c r="F1129" s="13">
        <f t="shared" si="153"/>
        <v>0.93874814989596511</v>
      </c>
      <c r="G1129" s="13">
        <f t="shared" si="154"/>
        <v>4.2856123274943606E-2</v>
      </c>
      <c r="H1129" s="13">
        <f t="shared" si="155"/>
        <v>1.234607963558531E-4</v>
      </c>
      <c r="I1129" s="13">
        <f t="shared" si="159"/>
        <v>-6.3208046722283098E-2</v>
      </c>
      <c r="J1129" s="19">
        <f t="shared" si="156"/>
        <v>-7.8037157844310415E-6</v>
      </c>
      <c r="K1129" s="13">
        <f t="shared" si="160"/>
        <v>0.83256039174622576</v>
      </c>
      <c r="L1129" s="13">
        <f t="shared" si="157"/>
        <v>-0.18324951712051907</v>
      </c>
      <c r="M1129" s="13">
        <f t="shared" si="161"/>
        <v>3.3580385524903424E-2</v>
      </c>
      <c r="N1129" s="19">
        <f t="shared" si="158"/>
        <v>4.1458611388411391E-6</v>
      </c>
    </row>
    <row r="1130" spans="1:14" x14ac:dyDescent="0.2">
      <c r="A1130" s="5">
        <v>1128</v>
      </c>
      <c r="B1130" s="2" t="str">
        <f>'Исходные данные'!A1380</f>
        <v>15.09.2011</v>
      </c>
      <c r="C1130" s="2">
        <f>'Исходные данные'!B1380</f>
        <v>939.72</v>
      </c>
      <c r="D1130" s="6" t="str">
        <f>'Исходные данные'!A1132</f>
        <v>12.09.2012</v>
      </c>
      <c r="E1130" s="2">
        <f>'Исходные данные'!B1132</f>
        <v>878.37</v>
      </c>
      <c r="F1130" s="13">
        <f t="shared" si="153"/>
        <v>0.93471459583705785</v>
      </c>
      <c r="G1130" s="13">
        <f t="shared" si="154"/>
        <v>4.2736509860199751E-2</v>
      </c>
      <c r="H1130" s="13">
        <f t="shared" si="155"/>
        <v>1.2311621158451533E-4</v>
      </c>
      <c r="I1130" s="13">
        <f t="shared" si="159"/>
        <v>-6.7514041384272083E-2</v>
      </c>
      <c r="J1130" s="19">
        <f t="shared" si="156"/>
        <v>-8.3120730039917672E-6</v>
      </c>
      <c r="K1130" s="13">
        <f t="shared" si="160"/>
        <v>0.82898309857362606</v>
      </c>
      <c r="L1130" s="13">
        <f t="shared" si="157"/>
        <v>-0.18755551178250809</v>
      </c>
      <c r="M1130" s="13">
        <f t="shared" si="161"/>
        <v>3.5177069999998541E-2</v>
      </c>
      <c r="N1130" s="19">
        <f t="shared" si="158"/>
        <v>4.3308675930431275E-6</v>
      </c>
    </row>
    <row r="1131" spans="1:14" x14ac:dyDescent="0.2">
      <c r="A1131" s="5">
        <v>1129</v>
      </c>
      <c r="B1131" s="2" t="str">
        <f>'Исходные данные'!A1381</f>
        <v>14.09.2011</v>
      </c>
      <c r="C1131" s="2">
        <f>'Исходные данные'!B1381</f>
        <v>931.07</v>
      </c>
      <c r="D1131" s="6" t="str">
        <f>'Исходные данные'!A1133</f>
        <v>11.09.2012</v>
      </c>
      <c r="E1131" s="2">
        <f>'Исходные данные'!B1133</f>
        <v>873.52</v>
      </c>
      <c r="F1131" s="13">
        <f t="shared" si="153"/>
        <v>0.9381893949971537</v>
      </c>
      <c r="G1131" s="13">
        <f t="shared" si="154"/>
        <v>4.261723029200791E-2</v>
      </c>
      <c r="H1131" s="13">
        <f t="shared" si="155"/>
        <v>1.2277258856515193E-4</v>
      </c>
      <c r="I1131" s="13">
        <f t="shared" si="159"/>
        <v>-6.3803436714707465E-2</v>
      </c>
      <c r="J1131" s="19">
        <f t="shared" si="156"/>
        <v>-7.8333130848174889E-6</v>
      </c>
      <c r="K1131" s="13">
        <f t="shared" si="160"/>
        <v>0.83206484115846036</v>
      </c>
      <c r="L1131" s="13">
        <f t="shared" si="157"/>
        <v>-0.18384490711294355</v>
      </c>
      <c r="M1131" s="13">
        <f t="shared" si="161"/>
        <v>3.3798949871366848E-2</v>
      </c>
      <c r="N1131" s="19">
        <f t="shared" si="158"/>
        <v>4.1495845664915173E-6</v>
      </c>
    </row>
    <row r="1132" spans="1:14" x14ac:dyDescent="0.2">
      <c r="A1132" s="5">
        <v>1130</v>
      </c>
      <c r="B1132" s="2" t="str">
        <f>'Исходные данные'!A1382</f>
        <v>13.09.2011</v>
      </c>
      <c r="C1132" s="2">
        <f>'Исходные данные'!B1382</f>
        <v>926.77</v>
      </c>
      <c r="D1132" s="6" t="str">
        <f>'Исходные данные'!A1134</f>
        <v>10.09.2012</v>
      </c>
      <c r="E1132" s="2">
        <f>'Исходные данные'!B1134</f>
        <v>872.62</v>
      </c>
      <c r="F1132" s="13">
        <f t="shared" si="153"/>
        <v>0.94157126363606936</v>
      </c>
      <c r="G1132" s="13">
        <f t="shared" si="154"/>
        <v>4.2498283638586924E-2</v>
      </c>
      <c r="H1132" s="13">
        <f t="shared" si="155"/>
        <v>1.2242992461346862E-4</v>
      </c>
      <c r="I1132" s="13">
        <f t="shared" si="159"/>
        <v>-6.0205242155055995E-2</v>
      </c>
      <c r="J1132" s="19">
        <f t="shared" si="156"/>
        <v>-7.3709232583791289E-6</v>
      </c>
      <c r="K1132" s="13">
        <f t="shared" si="160"/>
        <v>0.83506416518286664</v>
      </c>
      <c r="L1132" s="13">
        <f t="shared" si="157"/>
        <v>-0.18024671255329205</v>
      </c>
      <c r="M1132" s="13">
        <f t="shared" si="161"/>
        <v>3.2488877386269099E-2</v>
      </c>
      <c r="N1132" s="19">
        <f t="shared" si="158"/>
        <v>3.9776108091771514E-6</v>
      </c>
    </row>
    <row r="1133" spans="1:14" x14ac:dyDescent="0.2">
      <c r="A1133" s="5">
        <v>1131</v>
      </c>
      <c r="B1133" s="2" t="str">
        <f>'Исходные данные'!A1383</f>
        <v>12.09.2011</v>
      </c>
      <c r="C1133" s="2">
        <f>'Исходные данные'!B1383</f>
        <v>926.54</v>
      </c>
      <c r="D1133" s="6" t="str">
        <f>'Исходные данные'!A1135</f>
        <v>07.09.2012</v>
      </c>
      <c r="E1133" s="2">
        <f>'Исходные данные'!B1135</f>
        <v>874.74</v>
      </c>
      <c r="F1133" s="13">
        <f t="shared" si="153"/>
        <v>0.94409307747102122</v>
      </c>
      <c r="G1133" s="13">
        <f t="shared" si="154"/>
        <v>4.2379668970756346E-2</v>
      </c>
      <c r="H1133" s="13">
        <f t="shared" si="155"/>
        <v>1.2208821705266343E-4</v>
      </c>
      <c r="I1133" s="13">
        <f t="shared" si="159"/>
        <v>-5.7530518681287522E-2</v>
      </c>
      <c r="J1133" s="19">
        <f t="shared" si="156"/>
        <v>-7.0237984519133395E-6</v>
      </c>
      <c r="K1133" s="13">
        <f t="shared" si="160"/>
        <v>0.83730072065791206</v>
      </c>
      <c r="L1133" s="13">
        <f t="shared" si="157"/>
        <v>-0.17757198907952357</v>
      </c>
      <c r="M1133" s="13">
        <f t="shared" si="161"/>
        <v>3.153181130565845E-2</v>
      </c>
      <c r="N1133" s="19">
        <f t="shared" si="158"/>
        <v>3.8496626227488558E-6</v>
      </c>
    </row>
    <row r="1134" spans="1:14" x14ac:dyDescent="0.2">
      <c r="A1134" s="5">
        <v>1132</v>
      </c>
      <c r="B1134" s="2" t="str">
        <f>'Исходные данные'!A1384</f>
        <v>09.09.2011</v>
      </c>
      <c r="C1134" s="2">
        <f>'Исходные данные'!B1384</f>
        <v>950.55</v>
      </c>
      <c r="D1134" s="6" t="str">
        <f>'Исходные данные'!A1136</f>
        <v>06.09.2012</v>
      </c>
      <c r="E1134" s="2">
        <f>'Исходные данные'!B1136</f>
        <v>868.39</v>
      </c>
      <c r="F1134" s="13">
        <f t="shared" si="153"/>
        <v>0.91356583030876859</v>
      </c>
      <c r="G1134" s="13">
        <f t="shared" si="154"/>
        <v>4.2261385361929117E-2</v>
      </c>
      <c r="H1134" s="13">
        <f t="shared" si="155"/>
        <v>1.2174746321340536E-4</v>
      </c>
      <c r="I1134" s="13">
        <f t="shared" si="159"/>
        <v>-9.0399841930479091E-2</v>
      </c>
      <c r="J1134" s="19">
        <f t="shared" si="156"/>
        <v>-1.1005951429928662E-5</v>
      </c>
      <c r="K1134" s="13">
        <f t="shared" si="160"/>
        <v>0.81022660407067237</v>
      </c>
      <c r="L1134" s="13">
        <f t="shared" si="157"/>
        <v>-0.21044131232871516</v>
      </c>
      <c r="M1134" s="13">
        <f t="shared" si="161"/>
        <v>4.4285545934631854E-2</v>
      </c>
      <c r="N1134" s="19">
        <f t="shared" si="158"/>
        <v>5.3916528745621651E-6</v>
      </c>
    </row>
    <row r="1135" spans="1:14" x14ac:dyDescent="0.2">
      <c r="A1135" s="5">
        <v>1133</v>
      </c>
      <c r="B1135" s="2" t="str">
        <f>'Исходные данные'!A1385</f>
        <v>08.09.2011</v>
      </c>
      <c r="C1135" s="2">
        <f>'Исходные данные'!B1385</f>
        <v>958.38</v>
      </c>
      <c r="D1135" s="6" t="str">
        <f>'Исходные данные'!A1137</f>
        <v>05.09.2012</v>
      </c>
      <c r="E1135" s="2">
        <f>'Исходные данные'!B1137</f>
        <v>860.31</v>
      </c>
      <c r="F1135" s="13">
        <f t="shared" si="153"/>
        <v>0.89767106993050771</v>
      </c>
      <c r="G1135" s="13">
        <f t="shared" si="154"/>
        <v>4.2143431888104266E-2</v>
      </c>
      <c r="H1135" s="13">
        <f t="shared" si="155"/>
        <v>1.2140766043381355E-4</v>
      </c>
      <c r="I1135" s="13">
        <f t="shared" si="159"/>
        <v>-0.10795156961802968</v>
      </c>
      <c r="J1135" s="19">
        <f t="shared" si="156"/>
        <v>-1.3106147507482931E-5</v>
      </c>
      <c r="K1135" s="13">
        <f t="shared" si="160"/>
        <v>0.79612980086663543</v>
      </c>
      <c r="L1135" s="13">
        <f t="shared" si="157"/>
        <v>-0.22799304001626564</v>
      </c>
      <c r="M1135" s="13">
        <f t="shared" si="161"/>
        <v>5.1980826295858519E-2</v>
      </c>
      <c r="N1135" s="19">
        <f t="shared" si="158"/>
        <v>6.3108705079966375E-6</v>
      </c>
    </row>
    <row r="1136" spans="1:14" x14ac:dyDescent="0.2">
      <c r="A1136" s="5">
        <v>1134</v>
      </c>
      <c r="B1136" s="2" t="str">
        <f>'Исходные данные'!A1386</f>
        <v>07.09.2011</v>
      </c>
      <c r="C1136" s="2">
        <f>'Исходные данные'!B1386</f>
        <v>956.06</v>
      </c>
      <c r="D1136" s="6" t="str">
        <f>'Исходные данные'!A1138</f>
        <v>04.09.2012</v>
      </c>
      <c r="E1136" s="2">
        <f>'Исходные данные'!B1138</f>
        <v>862.01</v>
      </c>
      <c r="F1136" s="13">
        <f t="shared" si="153"/>
        <v>0.90162751291759935</v>
      </c>
      <c r="G1136" s="13">
        <f t="shared" si="154"/>
        <v>4.2025807627859811E-2</v>
      </c>
      <c r="H1136" s="13">
        <f t="shared" si="155"/>
        <v>1.2106880605943669E-4</v>
      </c>
      <c r="I1136" s="13">
        <f t="shared" si="159"/>
        <v>-0.10355380106377937</v>
      </c>
      <c r="J1136" s="19">
        <f t="shared" si="156"/>
        <v>-1.2537135057708193E-5</v>
      </c>
      <c r="K1136" s="13">
        <f t="shared" si="160"/>
        <v>0.79963870548990379</v>
      </c>
      <c r="L1136" s="13">
        <f t="shared" si="157"/>
        <v>-0.22359527146201538</v>
      </c>
      <c r="M1136" s="13">
        <f t="shared" si="161"/>
        <v>4.9994845420172365E-2</v>
      </c>
      <c r="N1136" s="19">
        <f t="shared" si="158"/>
        <v>6.0528162441463647E-6</v>
      </c>
    </row>
    <row r="1137" spans="1:14" x14ac:dyDescent="0.2">
      <c r="A1137" s="5">
        <v>1135</v>
      </c>
      <c r="B1137" s="2" t="str">
        <f>'Исходные данные'!A1387</f>
        <v>06.09.2011</v>
      </c>
      <c r="C1137" s="2">
        <f>'Исходные данные'!B1387</f>
        <v>940.82</v>
      </c>
      <c r="D1137" s="6" t="str">
        <f>'Исходные данные'!A1139</f>
        <v>03.09.2012</v>
      </c>
      <c r="E1137" s="2">
        <f>'Исходные данные'!B1139</f>
        <v>862.05</v>
      </c>
      <c r="F1137" s="13">
        <f t="shared" si="153"/>
        <v>0.91627516421844768</v>
      </c>
      <c r="G1137" s="13">
        <f t="shared" si="154"/>
        <v>4.1908511662345486E-2</v>
      </c>
      <c r="H1137" s="13">
        <f t="shared" si="155"/>
        <v>1.2073089744323215E-4</v>
      </c>
      <c r="I1137" s="13">
        <f t="shared" si="159"/>
        <v>-8.7438561799944886E-2</v>
      </c>
      <c r="J1137" s="19">
        <f t="shared" si="156"/>
        <v>-1.0556536037252863E-5</v>
      </c>
      <c r="K1137" s="13">
        <f t="shared" si="160"/>
        <v>0.81262946803526581</v>
      </c>
      <c r="L1137" s="13">
        <f t="shared" si="157"/>
        <v>-0.20748003219818092</v>
      </c>
      <c r="M1137" s="13">
        <f t="shared" si="161"/>
        <v>4.3047963760958208E-2</v>
      </c>
      <c r="N1137" s="19">
        <f t="shared" si="158"/>
        <v>5.1972192979642191E-6</v>
      </c>
    </row>
    <row r="1138" spans="1:14" x14ac:dyDescent="0.2">
      <c r="A1138" s="5">
        <v>1136</v>
      </c>
      <c r="B1138" s="2" t="str">
        <f>'Исходные данные'!A1388</f>
        <v>05.09.2011</v>
      </c>
      <c r="C1138" s="2">
        <f>'Исходные данные'!B1388</f>
        <v>941.03</v>
      </c>
      <c r="D1138" s="6" t="str">
        <f>'Исходные данные'!A1140</f>
        <v>31.08.2012</v>
      </c>
      <c r="E1138" s="2">
        <f>'Исходные данные'!B1140</f>
        <v>858.26</v>
      </c>
      <c r="F1138" s="13">
        <f t="shared" si="153"/>
        <v>0.91204318672093343</v>
      </c>
      <c r="G1138" s="13">
        <f t="shared" si="154"/>
        <v>4.1791543075275515E-2</v>
      </c>
      <c r="H1138" s="13">
        <f t="shared" si="155"/>
        <v>1.2039393194554513E-4</v>
      </c>
      <c r="I1138" s="13">
        <f t="shared" si="159"/>
        <v>-9.2067936168291703E-2</v>
      </c>
      <c r="J1138" s="19">
        <f t="shared" si="156"/>
        <v>-1.1084420841412104E-5</v>
      </c>
      <c r="K1138" s="13">
        <f t="shared" si="160"/>
        <v>0.80887619635789187</v>
      </c>
      <c r="L1138" s="13">
        <f t="shared" si="157"/>
        <v>-0.21210940656652777</v>
      </c>
      <c r="M1138" s="13">
        <f t="shared" si="161"/>
        <v>4.4990400354004582E-2</v>
      </c>
      <c r="N1138" s="19">
        <f t="shared" si="158"/>
        <v>5.4165711984228573E-6</v>
      </c>
    </row>
    <row r="1139" spans="1:14" x14ac:dyDescent="0.2">
      <c r="A1139" s="5">
        <v>1137</v>
      </c>
      <c r="B1139" s="2" t="str">
        <f>'Исходные данные'!A1389</f>
        <v>02.09.2011</v>
      </c>
      <c r="C1139" s="2">
        <f>'Исходные данные'!B1389</f>
        <v>952.84</v>
      </c>
      <c r="D1139" s="6" t="str">
        <f>'Исходные данные'!A1141</f>
        <v>30.08.2012</v>
      </c>
      <c r="E1139" s="2">
        <f>'Исходные данные'!B1141</f>
        <v>856.81</v>
      </c>
      <c r="F1139" s="13">
        <f t="shared" si="153"/>
        <v>0.89921707736870815</v>
      </c>
      <c r="G1139" s="13">
        <f t="shared" si="154"/>
        <v>4.167490095292168E-2</v>
      </c>
      <c r="H1139" s="13">
        <f t="shared" si="155"/>
        <v>1.2005790693408869E-4</v>
      </c>
      <c r="I1139" s="13">
        <f t="shared" si="159"/>
        <v>-0.10623080828738818</v>
      </c>
      <c r="J1139" s="19">
        <f t="shared" si="156"/>
        <v>-1.2753848494900268E-5</v>
      </c>
      <c r="K1139" s="13">
        <f t="shared" si="160"/>
        <v>0.79750092959645857</v>
      </c>
      <c r="L1139" s="13">
        <f t="shared" si="157"/>
        <v>-0.22627227868562419</v>
      </c>
      <c r="M1139" s="13">
        <f t="shared" si="161"/>
        <v>5.1199144101584791E-2</v>
      </c>
      <c r="N1139" s="19">
        <f t="shared" si="158"/>
        <v>6.1468620776530632E-6</v>
      </c>
    </row>
    <row r="1140" spans="1:14" x14ac:dyDescent="0.2">
      <c r="A1140" s="5">
        <v>1138</v>
      </c>
      <c r="B1140" s="2" t="str">
        <f>'Исходные данные'!A1390</f>
        <v>01.09.2011</v>
      </c>
      <c r="C1140" s="2">
        <f>'Исходные данные'!B1390</f>
        <v>956.84</v>
      </c>
      <c r="D1140" s="6" t="str">
        <f>'Исходные данные'!A1142</f>
        <v>29.08.2012</v>
      </c>
      <c r="E1140" s="2">
        <f>'Исходные данные'!B1142</f>
        <v>861.16</v>
      </c>
      <c r="F1140" s="13">
        <f t="shared" si="153"/>
        <v>0.90000418042723962</v>
      </c>
      <c r="G1140" s="13">
        <f t="shared" si="154"/>
        <v>4.1558584384105833E-2</v>
      </c>
      <c r="H1140" s="13">
        <f t="shared" si="155"/>
        <v>1.197228197839222E-4</v>
      </c>
      <c r="I1140" s="13">
        <f t="shared" si="159"/>
        <v>-0.10535587074945878</v>
      </c>
      <c r="J1140" s="19">
        <f t="shared" si="156"/>
        <v>-1.2613501926915654E-5</v>
      </c>
      <c r="K1140" s="13">
        <f t="shared" si="160"/>
        <v>0.79819899843507969</v>
      </c>
      <c r="L1140" s="13">
        <f t="shared" si="157"/>
        <v>-0.22539734114769483</v>
      </c>
      <c r="M1140" s="13">
        <f t="shared" si="161"/>
        <v>5.0803961396450339E-2</v>
      </c>
      <c r="N1140" s="19">
        <f t="shared" si="158"/>
        <v>6.0823935145765647E-6</v>
      </c>
    </row>
    <row r="1141" spans="1:14" x14ac:dyDescent="0.2">
      <c r="A1141" s="5">
        <v>1139</v>
      </c>
      <c r="B1141" s="2" t="str">
        <f>'Исходные данные'!A1391</f>
        <v>31.08.2011</v>
      </c>
      <c r="C1141" s="2">
        <f>'Исходные данные'!B1391</f>
        <v>958.54</v>
      </c>
      <c r="D1141" s="6" t="str">
        <f>'Исходные данные'!A1143</f>
        <v>28.08.2012</v>
      </c>
      <c r="E1141" s="2">
        <f>'Исходные данные'!B1143</f>
        <v>862.09</v>
      </c>
      <c r="F1141" s="13">
        <f t="shared" si="153"/>
        <v>0.89937822104450527</v>
      </c>
      <c r="G1141" s="13">
        <f t="shared" si="154"/>
        <v>4.1442592460193078E-2</v>
      </c>
      <c r="H1141" s="13">
        <f t="shared" si="155"/>
        <v>1.1938866787743165E-4</v>
      </c>
      <c r="I1141" s="13">
        <f t="shared" si="159"/>
        <v>-0.10605161992147789</v>
      </c>
      <c r="J1141" s="19">
        <f t="shared" si="156"/>
        <v>-1.2661361628668938E-5</v>
      </c>
      <c r="K1141" s="13">
        <f t="shared" si="160"/>
        <v>0.79764384528887722</v>
      </c>
      <c r="L1141" s="13">
        <f t="shared" si="157"/>
        <v>-0.22609309031971389</v>
      </c>
      <c r="M1141" s="13">
        <f t="shared" si="161"/>
        <v>5.1118085490318314E-2</v>
      </c>
      <c r="N1141" s="19">
        <f t="shared" si="158"/>
        <v>6.102920131133771E-6</v>
      </c>
    </row>
    <row r="1142" spans="1:14" x14ac:dyDescent="0.2">
      <c r="A1142" s="5">
        <v>1140</v>
      </c>
      <c r="B1142" s="2" t="str">
        <f>'Исходные данные'!A1392</f>
        <v>30.08.2011</v>
      </c>
      <c r="C1142" s="2">
        <f>'Исходные данные'!B1392</f>
        <v>936.27</v>
      </c>
      <c r="D1142" s="6" t="str">
        <f>'Исходные данные'!A1144</f>
        <v>27.08.2012</v>
      </c>
      <c r="E1142" s="2">
        <f>'Исходные данные'!B1144</f>
        <v>855.4</v>
      </c>
      <c r="F1142" s="13">
        <f t="shared" si="153"/>
        <v>0.91362534311683596</v>
      </c>
      <c r="G1142" s="13">
        <f t="shared" si="154"/>
        <v>4.1326924275084546E-2</v>
      </c>
      <c r="H1142" s="13">
        <f t="shared" si="155"/>
        <v>1.1905544860430891E-4</v>
      </c>
      <c r="I1142" s="13">
        <f t="shared" si="159"/>
        <v>-9.0334700626214973E-2</v>
      </c>
      <c r="J1142" s="19">
        <f t="shared" si="156"/>
        <v>-1.0754838307589969E-5</v>
      </c>
      <c r="K1142" s="13">
        <f t="shared" si="160"/>
        <v>0.81027938500750196</v>
      </c>
      <c r="L1142" s="13">
        <f t="shared" si="157"/>
        <v>-0.21037617102445094</v>
      </c>
      <c r="M1142" s="13">
        <f t="shared" si="161"/>
        <v>4.4258133334909043E-2</v>
      </c>
      <c r="N1142" s="19">
        <f t="shared" si="158"/>
        <v>5.2691719185769144E-6</v>
      </c>
    </row>
    <row r="1143" spans="1:14" x14ac:dyDescent="0.2">
      <c r="A1143" s="5">
        <v>1141</v>
      </c>
      <c r="B1143" s="2" t="str">
        <f>'Исходные данные'!A1393</f>
        <v>29.08.2011</v>
      </c>
      <c r="C1143" s="2">
        <f>'Исходные данные'!B1393</f>
        <v>919.2</v>
      </c>
      <c r="D1143" s="6" t="str">
        <f>'Исходные данные'!A1145</f>
        <v>24.08.2012</v>
      </c>
      <c r="E1143" s="2">
        <f>'Исходные данные'!B1145</f>
        <v>854.93</v>
      </c>
      <c r="F1143" s="13">
        <f t="shared" si="153"/>
        <v>0.93008050478677096</v>
      </c>
      <c r="G1143" s="13">
        <f t="shared" si="154"/>
        <v>4.1211578925210282E-2</v>
      </c>
      <c r="H1143" s="13">
        <f t="shared" si="155"/>
        <v>1.1872315936153115E-4</v>
      </c>
      <c r="I1143" s="13">
        <f t="shared" si="159"/>
        <v>-7.2484132294456619E-2</v>
      </c>
      <c r="J1143" s="19">
        <f t="shared" si="156"/>
        <v>-8.6055451895770805E-6</v>
      </c>
      <c r="K1143" s="13">
        <f t="shared" si="160"/>
        <v>0.82487319895822642</v>
      </c>
      <c r="L1143" s="13">
        <f t="shared" si="157"/>
        <v>-0.19252560269269264</v>
      </c>
      <c r="M1143" s="13">
        <f t="shared" si="161"/>
        <v>3.7066107692184554E-2</v>
      </c>
      <c r="N1143" s="19">
        <f t="shared" si="158"/>
        <v>4.4006054104509025E-6</v>
      </c>
    </row>
    <row r="1144" spans="1:14" x14ac:dyDescent="0.2">
      <c r="A1144" s="5">
        <v>1142</v>
      </c>
      <c r="B1144" s="2" t="str">
        <f>'Исходные данные'!A1394</f>
        <v>26.08.2011</v>
      </c>
      <c r="C1144" s="2">
        <f>'Исходные данные'!B1394</f>
        <v>891.07</v>
      </c>
      <c r="D1144" s="6" t="str">
        <f>'Исходные данные'!A1146</f>
        <v>23.08.2012</v>
      </c>
      <c r="E1144" s="2">
        <f>'Исходные данные'!B1146</f>
        <v>858.82</v>
      </c>
      <c r="F1144" s="13">
        <f t="shared" si="153"/>
        <v>0.96380755720650457</v>
      </c>
      <c r="G1144" s="13">
        <f t="shared" si="154"/>
        <v>4.1096555509522292E-2</v>
      </c>
      <c r="H1144" s="13">
        <f t="shared" si="155"/>
        <v>1.183917975533409E-4</v>
      </c>
      <c r="I1144" s="13">
        <f t="shared" si="159"/>
        <v>-3.6863633754036555E-2</v>
      </c>
      <c r="J1144" s="19">
        <f t="shared" si="156"/>
        <v>-4.3643518644884E-6</v>
      </c>
      <c r="K1144" s="13">
        <f t="shared" si="160"/>
        <v>0.8547851705324242</v>
      </c>
      <c r="L1144" s="13">
        <f t="shared" si="157"/>
        <v>-0.15690510415227263</v>
      </c>
      <c r="M1144" s="13">
        <f t="shared" si="161"/>
        <v>2.461921170903553E-2</v>
      </c>
      <c r="N1144" s="19">
        <f t="shared" si="158"/>
        <v>2.9147127285789744E-6</v>
      </c>
    </row>
    <row r="1145" spans="1:14" x14ac:dyDescent="0.2">
      <c r="A1145" s="5">
        <v>1143</v>
      </c>
      <c r="B1145" s="2" t="str">
        <f>'Исходные данные'!A1395</f>
        <v>25.08.2011</v>
      </c>
      <c r="C1145" s="2">
        <f>'Исходные данные'!B1395</f>
        <v>903.58</v>
      </c>
      <c r="D1145" s="6" t="str">
        <f>'Исходные данные'!A1147</f>
        <v>22.08.2012</v>
      </c>
      <c r="E1145" s="2">
        <f>'Исходные данные'!B1147</f>
        <v>854.9</v>
      </c>
      <c r="F1145" s="13">
        <f t="shared" si="153"/>
        <v>0.94612541224905367</v>
      </c>
      <c r="G1145" s="13">
        <f t="shared" si="154"/>
        <v>4.098185312948744E-2</v>
      </c>
      <c r="H1145" s="13">
        <f t="shared" si="155"/>
        <v>1.1806136059122553E-4</v>
      </c>
      <c r="I1145" s="13">
        <f t="shared" si="159"/>
        <v>-5.5380147629234287E-2</v>
      </c>
      <c r="J1145" s="19">
        <f t="shared" si="156"/>
        <v>-6.5382555788503331E-6</v>
      </c>
      <c r="K1145" s="13">
        <f t="shared" si="160"/>
        <v>0.83910316515715899</v>
      </c>
      <c r="L1145" s="13">
        <f t="shared" si="157"/>
        <v>-0.17542161802747028</v>
      </c>
      <c r="M1145" s="13">
        <f t="shared" si="161"/>
        <v>3.0772744071375695E-2</v>
      </c>
      <c r="N1145" s="19">
        <f t="shared" si="158"/>
        <v>3.6330720341921837E-6</v>
      </c>
    </row>
    <row r="1146" spans="1:14" x14ac:dyDescent="0.2">
      <c r="A1146" s="5">
        <v>1144</v>
      </c>
      <c r="B1146" s="2" t="str">
        <f>'Исходные данные'!A1396</f>
        <v>24.08.2011</v>
      </c>
      <c r="C1146" s="2">
        <f>'Исходные данные'!B1396</f>
        <v>903.62</v>
      </c>
      <c r="D1146" s="6" t="str">
        <f>'Исходные данные'!A1148</f>
        <v>21.08.2012</v>
      </c>
      <c r="E1146" s="2">
        <f>'Исходные данные'!B1148</f>
        <v>857.78</v>
      </c>
      <c r="F1146" s="13">
        <f t="shared" si="153"/>
        <v>0.94927071113963835</v>
      </c>
      <c r="G1146" s="13">
        <f t="shared" si="154"/>
        <v>4.0867470889080375E-2</v>
      </c>
      <c r="H1146" s="13">
        <f t="shared" si="155"/>
        <v>1.1773184589389687E-4</v>
      </c>
      <c r="I1146" s="13">
        <f t="shared" si="159"/>
        <v>-5.2061261683552275E-2</v>
      </c>
      <c r="J1146" s="19">
        <f t="shared" si="156"/>
        <v>-6.129268437569814E-6</v>
      </c>
      <c r="K1146" s="13">
        <f t="shared" si="160"/>
        <v>0.8418926793381396</v>
      </c>
      <c r="L1146" s="13">
        <f t="shared" si="157"/>
        <v>-0.17210273208178831</v>
      </c>
      <c r="M1146" s="13">
        <f t="shared" si="161"/>
        <v>2.9619350390015814E-2</v>
      </c>
      <c r="N1146" s="19">
        <f t="shared" si="158"/>
        <v>3.4871407955946759E-6</v>
      </c>
    </row>
    <row r="1147" spans="1:14" x14ac:dyDescent="0.2">
      <c r="A1147" s="5">
        <v>1145</v>
      </c>
      <c r="B1147" s="2" t="str">
        <f>'Исходные данные'!A1397</f>
        <v>23.08.2011</v>
      </c>
      <c r="C1147" s="2">
        <f>'Исходные данные'!B1397</f>
        <v>906.93</v>
      </c>
      <c r="D1147" s="6" t="str">
        <f>'Исходные данные'!A1149</f>
        <v>20.08.2012</v>
      </c>
      <c r="E1147" s="2">
        <f>'Исходные данные'!B1149</f>
        <v>851.39</v>
      </c>
      <c r="F1147" s="13">
        <f t="shared" si="153"/>
        <v>0.93876043355054972</v>
      </c>
      <c r="G1147" s="13">
        <f t="shared" si="154"/>
        <v>4.0753407894776703E-2</v>
      </c>
      <c r="H1147" s="13">
        <f t="shared" si="155"/>
        <v>1.1740325088727157E-4</v>
      </c>
      <c r="I1147" s="13">
        <f t="shared" si="159"/>
        <v>-6.3194961664038263E-2</v>
      </c>
      <c r="J1147" s="19">
        <f t="shared" si="156"/>
        <v>-7.4192939390545934E-6</v>
      </c>
      <c r="K1147" s="13">
        <f t="shared" si="160"/>
        <v>0.83257128591871932</v>
      </c>
      <c r="L1147" s="13">
        <f t="shared" si="157"/>
        <v>-0.18323643206227433</v>
      </c>
      <c r="M1147" s="13">
        <f t="shared" si="161"/>
        <v>3.3575590034912485E-2</v>
      </c>
      <c r="N1147" s="19">
        <f t="shared" si="158"/>
        <v>3.9418834205570054E-6</v>
      </c>
    </row>
    <row r="1148" spans="1:14" x14ac:dyDescent="0.2">
      <c r="A1148" s="5">
        <v>1146</v>
      </c>
      <c r="B1148" s="2" t="str">
        <f>'Исходные данные'!A1398</f>
        <v>22.08.2011</v>
      </c>
      <c r="C1148" s="2">
        <f>'Исходные данные'!B1398</f>
        <v>898.48</v>
      </c>
      <c r="D1148" s="6" t="str">
        <f>'Исходные данные'!A1150</f>
        <v>17.08.2012</v>
      </c>
      <c r="E1148" s="2">
        <f>'Исходные данные'!B1150</f>
        <v>855.59</v>
      </c>
      <c r="F1148" s="13">
        <f t="shared" si="153"/>
        <v>0.95226382334609561</v>
      </c>
      <c r="G1148" s="13">
        <f t="shared" si="154"/>
        <v>4.063966325554582E-2</v>
      </c>
      <c r="H1148" s="13">
        <f t="shared" si="155"/>
        <v>1.1707557300445046E-4</v>
      </c>
      <c r="I1148" s="13">
        <f t="shared" si="159"/>
        <v>-4.8913157219366697E-2</v>
      </c>
      <c r="J1148" s="19">
        <f t="shared" si="156"/>
        <v>-5.7265359089141285E-6</v>
      </c>
      <c r="K1148" s="13">
        <f t="shared" si="160"/>
        <v>0.8445472216362252</v>
      </c>
      <c r="L1148" s="13">
        <f t="shared" si="157"/>
        <v>-0.16895462761760277</v>
      </c>
      <c r="M1148" s="13">
        <f t="shared" si="161"/>
        <v>2.8545666193402829E-2</v>
      </c>
      <c r="N1148" s="19">
        <f t="shared" si="158"/>
        <v>3.3420002263864064E-6</v>
      </c>
    </row>
    <row r="1149" spans="1:14" x14ac:dyDescent="0.2">
      <c r="A1149" s="5">
        <v>1147</v>
      </c>
      <c r="B1149" s="2" t="str">
        <f>'Исходные данные'!A1399</f>
        <v>19.08.2011</v>
      </c>
      <c r="C1149" s="2">
        <f>'Исходные данные'!B1399</f>
        <v>891.61</v>
      </c>
      <c r="D1149" s="6" t="str">
        <f>'Исходные данные'!A1151</f>
        <v>16.08.2012</v>
      </c>
      <c r="E1149" s="2">
        <f>'Исходные данные'!B1151</f>
        <v>854.88</v>
      </c>
      <c r="F1149" s="13">
        <f t="shared" si="153"/>
        <v>0.95880485862652953</v>
      </c>
      <c r="G1149" s="13">
        <f t="shared" si="154"/>
        <v>4.0526236082844058E-2</v>
      </c>
      <c r="H1149" s="13">
        <f t="shared" si="155"/>
        <v>1.1674880968569877E-4</v>
      </c>
      <c r="I1149" s="13">
        <f t="shared" si="159"/>
        <v>-4.2067709031190961E-2</v>
      </c>
      <c r="J1149" s="19">
        <f t="shared" si="156"/>
        <v>-4.9113549555958651E-6</v>
      </c>
      <c r="K1149" s="13">
        <f t="shared" si="160"/>
        <v>0.8503483589232681</v>
      </c>
      <c r="L1149" s="13">
        <f t="shared" si="157"/>
        <v>-0.16210917942942696</v>
      </c>
      <c r="M1149" s="13">
        <f t="shared" si="161"/>
        <v>2.6279386055282152E-2</v>
      </c>
      <c r="N1149" s="19">
        <f t="shared" si="158"/>
        <v>3.068087041225142E-6</v>
      </c>
    </row>
    <row r="1150" spans="1:14" x14ac:dyDescent="0.2">
      <c r="A1150" s="5">
        <v>1148</v>
      </c>
      <c r="B1150" s="2" t="str">
        <f>'Исходные данные'!A1400</f>
        <v>18.08.2011</v>
      </c>
      <c r="C1150" s="2">
        <f>'Исходные данные'!B1400</f>
        <v>924.93</v>
      </c>
      <c r="D1150" s="6" t="str">
        <f>'Исходные данные'!A1152</f>
        <v>15.08.2012</v>
      </c>
      <c r="E1150" s="2">
        <f>'Исходные данные'!B1152</f>
        <v>853.06</v>
      </c>
      <c r="F1150" s="13">
        <f t="shared" si="153"/>
        <v>0.92229682246224043</v>
      </c>
      <c r="G1150" s="13">
        <f t="shared" si="154"/>
        <v>4.0413125490607688E-2</v>
      </c>
      <c r="H1150" s="13">
        <f t="shared" si="155"/>
        <v>1.1642295837842597E-4</v>
      </c>
      <c r="I1150" s="13">
        <f t="shared" si="159"/>
        <v>-8.0888173978708747E-2</v>
      </c>
      <c r="J1150" s="19">
        <f t="shared" si="156"/>
        <v>-9.4172405124300876E-6</v>
      </c>
      <c r="K1150" s="13">
        <f t="shared" si="160"/>
        <v>0.81796997831693141</v>
      </c>
      <c r="L1150" s="13">
        <f t="shared" si="157"/>
        <v>-0.2009296443769448</v>
      </c>
      <c r="M1150" s="13">
        <f t="shared" si="161"/>
        <v>4.0372721989445519E-2</v>
      </c>
      <c r="N1150" s="19">
        <f t="shared" si="158"/>
        <v>4.7003117318009781E-6</v>
      </c>
    </row>
    <row r="1151" spans="1:14" x14ac:dyDescent="0.2">
      <c r="A1151" s="5">
        <v>1149</v>
      </c>
      <c r="B1151" s="2" t="str">
        <f>'Исходные данные'!A1401</f>
        <v>17.08.2011</v>
      </c>
      <c r="C1151" s="2">
        <f>'Исходные данные'!B1401</f>
        <v>942.84</v>
      </c>
      <c r="D1151" s="6" t="str">
        <f>'Исходные данные'!A1153</f>
        <v>14.08.2012</v>
      </c>
      <c r="E1151" s="2">
        <f>'Исходные данные'!B1153</f>
        <v>858.57</v>
      </c>
      <c r="F1151" s="13">
        <f t="shared" si="153"/>
        <v>0.91062110220185821</v>
      </c>
      <c r="G1151" s="13">
        <f t="shared" si="154"/>
        <v>4.0300330595246042E-2</v>
      </c>
      <c r="H1151" s="13">
        <f t="shared" si="155"/>
        <v>1.16098016537166E-4</v>
      </c>
      <c r="I1151" s="13">
        <f t="shared" si="159"/>
        <v>-9.3628382396685667E-2</v>
      </c>
      <c r="J1151" s="19">
        <f t="shared" si="156"/>
        <v>-1.0870069487838515E-5</v>
      </c>
      <c r="K1151" s="13">
        <f t="shared" si="160"/>
        <v>0.80761497283971106</v>
      </c>
      <c r="L1151" s="13">
        <f t="shared" si="157"/>
        <v>-0.21366985279492173</v>
      </c>
      <c r="M1151" s="13">
        <f t="shared" si="161"/>
        <v>4.5654805993403533E-2</v>
      </c>
      <c r="N1151" s="19">
        <f t="shared" si="158"/>
        <v>5.3004324212232693E-6</v>
      </c>
    </row>
    <row r="1152" spans="1:14" x14ac:dyDescent="0.2">
      <c r="A1152" s="5">
        <v>1150</v>
      </c>
      <c r="B1152" s="2" t="str">
        <f>'Исходные данные'!A1402</f>
        <v>16.08.2011</v>
      </c>
      <c r="C1152" s="2">
        <f>'Исходные данные'!B1402</f>
        <v>931.98</v>
      </c>
      <c r="D1152" s="6" t="str">
        <f>'Исходные данные'!A1154</f>
        <v>13.08.2012</v>
      </c>
      <c r="E1152" s="2">
        <f>'Исходные данные'!B1154</f>
        <v>858.77</v>
      </c>
      <c r="F1152" s="13">
        <f t="shared" si="153"/>
        <v>0.92144681216335111</v>
      </c>
      <c r="G1152" s="13">
        <f t="shared" si="154"/>
        <v>4.0187850515634629E-2</v>
      </c>
      <c r="H1152" s="13">
        <f t="shared" si="155"/>
        <v>1.1577398162355744E-4</v>
      </c>
      <c r="I1152" s="13">
        <f t="shared" si="159"/>
        <v>-8.1810222297300769E-2</v>
      </c>
      <c r="J1152" s="19">
        <f t="shared" si="156"/>
        <v>-9.4714951728668482E-6</v>
      </c>
      <c r="K1152" s="13">
        <f t="shared" si="160"/>
        <v>0.8172161180749592</v>
      </c>
      <c r="L1152" s="13">
        <f t="shared" si="157"/>
        <v>-0.20185169269553674</v>
      </c>
      <c r="M1152" s="13">
        <f t="shared" si="161"/>
        <v>4.0744105844053413E-2</v>
      </c>
      <c r="N1152" s="19">
        <f t="shared" si="158"/>
        <v>4.7171073612577191E-6</v>
      </c>
    </row>
    <row r="1153" spans="1:14" x14ac:dyDescent="0.2">
      <c r="A1153" s="5">
        <v>1151</v>
      </c>
      <c r="B1153" s="2" t="str">
        <f>'Исходные данные'!A1403</f>
        <v>15.08.2011</v>
      </c>
      <c r="C1153" s="2">
        <f>'Исходные данные'!B1403</f>
        <v>943.69</v>
      </c>
      <c r="D1153" s="6" t="str">
        <f>'Исходные данные'!A1155</f>
        <v>10.08.2012</v>
      </c>
      <c r="E1153" s="2">
        <f>'Исходные данные'!B1155</f>
        <v>854.87</v>
      </c>
      <c r="F1153" s="13">
        <f t="shared" si="153"/>
        <v>0.90588010893407789</v>
      </c>
      <c r="G1153" s="13">
        <f t="shared" si="154"/>
        <v>4.0075684373108128E-2</v>
      </c>
      <c r="H1153" s="13">
        <f t="shared" si="155"/>
        <v>1.1545085110632322E-4</v>
      </c>
      <c r="I1153" s="13">
        <f t="shared" si="159"/>
        <v>-9.8848311790393995E-2</v>
      </c>
      <c r="J1153" s="19">
        <f t="shared" si="156"/>
        <v>-1.1412121726624191E-5</v>
      </c>
      <c r="K1153" s="13">
        <f t="shared" si="160"/>
        <v>0.80341026339476906</v>
      </c>
      <c r="L1153" s="13">
        <f t="shared" si="157"/>
        <v>-0.21888978218863006</v>
      </c>
      <c r="M1153" s="13">
        <f t="shared" si="161"/>
        <v>4.7912736746585922E-2</v>
      </c>
      <c r="N1153" s="19">
        <f t="shared" si="158"/>
        <v>5.531566236226553E-6</v>
      </c>
    </row>
    <row r="1154" spans="1:14" x14ac:dyDescent="0.2">
      <c r="A1154" s="5">
        <v>1152</v>
      </c>
      <c r="B1154" s="2" t="str">
        <f>'Исходные данные'!A1404</f>
        <v>12.08.2011</v>
      </c>
      <c r="C1154" s="2">
        <f>'Исходные данные'!B1404</f>
        <v>918.18</v>
      </c>
      <c r="D1154" s="6" t="str">
        <f>'Исходные данные'!A1156</f>
        <v>09.08.2012</v>
      </c>
      <c r="E1154" s="2">
        <f>'Исходные данные'!B1156</f>
        <v>858.5</v>
      </c>
      <c r="F1154" s="13">
        <f t="shared" ref="F1154:F1217" si="162">E1154/C1154</f>
        <v>0.93500185148881487</v>
      </c>
      <c r="G1154" s="13">
        <f t="shared" ref="G1154:G1217" si="163">1/POWER(2,A1154/248)</f>
        <v>3.9963831291453714E-2</v>
      </c>
      <c r="H1154" s="13">
        <f t="shared" ref="H1154:H1217" si="164">G1154/SUM(G$2:G$1242)</f>
        <v>1.1512862246125153E-4</v>
      </c>
      <c r="I1154" s="13">
        <f t="shared" si="159"/>
        <v>-6.7206769493469612E-2</v>
      </c>
      <c r="J1154" s="19">
        <f t="shared" ref="J1154:J1217" si="165">H1154*I1154</f>
        <v>-7.7374227918540193E-6</v>
      </c>
      <c r="K1154" s="13">
        <f t="shared" si="160"/>
        <v>0.82923786091641694</v>
      </c>
      <c r="L1154" s="13">
        <f t="shared" ref="L1154:L1217" si="166">LN(K1154)</f>
        <v>-0.18724823989170566</v>
      </c>
      <c r="M1154" s="13">
        <f t="shared" si="161"/>
        <v>3.5061903342541764E-2</v>
      </c>
      <c r="N1154" s="19">
        <f t="shared" ref="N1154:N1217" si="167">M1154*H1154</f>
        <v>4.036628632696384E-6</v>
      </c>
    </row>
    <row r="1155" spans="1:14" x14ac:dyDescent="0.2">
      <c r="A1155" s="5">
        <v>1153</v>
      </c>
      <c r="B1155" s="2" t="str">
        <f>'Исходные данные'!A1405</f>
        <v>11.08.2011</v>
      </c>
      <c r="C1155" s="2">
        <f>'Исходные данные'!B1405</f>
        <v>897.07</v>
      </c>
      <c r="D1155" s="6" t="str">
        <f>'Исходные данные'!A1157</f>
        <v>08.08.2012</v>
      </c>
      <c r="E1155" s="2">
        <f>'Исходные данные'!B1157</f>
        <v>857</v>
      </c>
      <c r="F1155" s="13">
        <f t="shared" si="162"/>
        <v>0.95533235979355002</v>
      </c>
      <c r="G1155" s="13">
        <f t="shared" si="163"/>
        <v>3.9852290396904057E-2</v>
      </c>
      <c r="H1155" s="13">
        <f t="shared" si="164"/>
        <v>1.1480729317117558E-4</v>
      </c>
      <c r="I1155" s="13">
        <f t="shared" ref="I1155:I1218" si="168">LN(F1155)</f>
        <v>-4.5695978320342452E-2</v>
      </c>
      <c r="J1155" s="19">
        <f t="shared" si="165"/>
        <v>-5.2462315797672392E-6</v>
      </c>
      <c r="K1155" s="13">
        <f t="shared" ref="K1155:K1218" si="169">F1155/GEOMEAN(F$2:F$1242)</f>
        <v>0.84726865646095784</v>
      </c>
      <c r="L1155" s="13">
        <f t="shared" si="166"/>
        <v>-0.16573744871857854</v>
      </c>
      <c r="M1155" s="13">
        <f t="shared" ref="M1155:M1218" si="170">POWER(L1155-AVERAGE(L$2:L$1242),2)</f>
        <v>2.7468901907743461E-2</v>
      </c>
      <c r="N1155" s="19">
        <f t="shared" si="167"/>
        <v>3.1536302744125678E-6</v>
      </c>
    </row>
    <row r="1156" spans="1:14" x14ac:dyDescent="0.2">
      <c r="A1156" s="5">
        <v>1154</v>
      </c>
      <c r="B1156" s="2" t="str">
        <f>'Исходные данные'!A1406</f>
        <v>10.08.2011</v>
      </c>
      <c r="C1156" s="2">
        <f>'Исходные данные'!B1406</f>
        <v>938.5</v>
      </c>
      <c r="D1156" s="6" t="str">
        <f>'Исходные данные'!A1158</f>
        <v>07.08.2012</v>
      </c>
      <c r="E1156" s="2">
        <f>'Исходные данные'!B1158</f>
        <v>856.8</v>
      </c>
      <c r="F1156" s="13">
        <f t="shared" si="162"/>
        <v>0.91294619072988803</v>
      </c>
      <c r="G1156" s="13">
        <f t="shared" si="163"/>
        <v>3.9741060818130586E-2</v>
      </c>
      <c r="H1156" s="13">
        <f t="shared" si="164"/>
        <v>1.144868607259542E-4</v>
      </c>
      <c r="I1156" s="13">
        <f t="shared" si="168"/>
        <v>-9.1078336893024595E-2</v>
      </c>
      <c r="J1156" s="19">
        <f t="shared" si="165"/>
        <v>-1.0427272871023244E-5</v>
      </c>
      <c r="K1156" s="13">
        <f t="shared" si="169"/>
        <v>0.80967705585522032</v>
      </c>
      <c r="L1156" s="13">
        <f t="shared" si="166"/>
        <v>-0.21111980729126062</v>
      </c>
      <c r="M1156" s="13">
        <f t="shared" si="170"/>
        <v>4.457157303069903E-2</v>
      </c>
      <c r="N1156" s="19">
        <f t="shared" si="167"/>
        <v>5.1028594739023363E-6</v>
      </c>
    </row>
    <row r="1157" spans="1:14" x14ac:dyDescent="0.2">
      <c r="A1157" s="5">
        <v>1155</v>
      </c>
      <c r="B1157" s="2" t="str">
        <f>'Исходные данные'!A1407</f>
        <v>09.08.2011</v>
      </c>
      <c r="C1157" s="2">
        <f>'Исходные данные'!B1407</f>
        <v>921.74</v>
      </c>
      <c r="D1157" s="6" t="str">
        <f>'Исходные данные'!A1159</f>
        <v>06.08.2012</v>
      </c>
      <c r="E1157" s="2">
        <f>'Исходные данные'!B1159</f>
        <v>857.61</v>
      </c>
      <c r="F1157" s="13">
        <f t="shared" si="162"/>
        <v>0.93042506563673055</v>
      </c>
      <c r="G1157" s="13">
        <f t="shared" si="163"/>
        <v>3.9630141686236575E-2</v>
      </c>
      <c r="H1157" s="13">
        <f t="shared" si="164"/>
        <v>1.1416732262245195E-4</v>
      </c>
      <c r="I1157" s="13">
        <f t="shared" si="168"/>
        <v>-7.2113737430419281E-2</v>
      </c>
      <c r="J1157" s="19">
        <f t="shared" si="165"/>
        <v>-8.2330323267294677E-6</v>
      </c>
      <c r="K1157" s="13">
        <f t="shared" si="169"/>
        <v>0.82517878434473779</v>
      </c>
      <c r="L1157" s="13">
        <f t="shared" si="166"/>
        <v>-0.19215520782865528</v>
      </c>
      <c r="M1157" s="13">
        <f t="shared" si="170"/>
        <v>3.6923623895673711E-2</v>
      </c>
      <c r="N1157" s="19">
        <f t="shared" si="167"/>
        <v>4.2154712816874571E-6</v>
      </c>
    </row>
    <row r="1158" spans="1:14" x14ac:dyDescent="0.2">
      <c r="A1158" s="5">
        <v>1156</v>
      </c>
      <c r="B1158" s="2" t="str">
        <f>'Исходные данные'!A1408</f>
        <v>08.08.2011</v>
      </c>
      <c r="C1158" s="2">
        <f>'Исходные данные'!B1408</f>
        <v>970.86</v>
      </c>
      <c r="D1158" s="6" t="str">
        <f>'Исходные данные'!A1160</f>
        <v>03.08.2012</v>
      </c>
      <c r="E1158" s="2">
        <f>'Исходные данные'!B1160</f>
        <v>852.14</v>
      </c>
      <c r="F1158" s="13">
        <f t="shared" si="162"/>
        <v>0.87771666357662281</v>
      </c>
      <c r="G1158" s="13">
        <f t="shared" si="163"/>
        <v>3.9519532134750512E-2</v>
      </c>
      <c r="H1158" s="13">
        <f t="shared" si="164"/>
        <v>1.1384867636451996E-4</v>
      </c>
      <c r="I1158" s="13">
        <f t="shared" si="168"/>
        <v>-0.13043144406055868</v>
      </c>
      <c r="J1158" s="19">
        <f t="shared" si="165"/>
        <v>-1.4849447262607535E-5</v>
      </c>
      <c r="K1158" s="13">
        <f t="shared" si="169"/>
        <v>0.77843256399549488</v>
      </c>
      <c r="L1158" s="13">
        <f t="shared" si="166"/>
        <v>-0.25047291445879472</v>
      </c>
      <c r="M1158" s="13">
        <f t="shared" si="170"/>
        <v>6.2736680877482728E-2</v>
      </c>
      <c r="N1158" s="19">
        <f t="shared" si="167"/>
        <v>7.1424880774046993E-6</v>
      </c>
    </row>
    <row r="1159" spans="1:14" x14ac:dyDescent="0.2">
      <c r="A1159" s="5">
        <v>1157</v>
      </c>
      <c r="B1159" s="2" t="str">
        <f>'Исходные данные'!A1409</f>
        <v>05.08.2011</v>
      </c>
      <c r="C1159" s="2">
        <f>'Исходные данные'!B1409</f>
        <v>1009.4</v>
      </c>
      <c r="D1159" s="6" t="str">
        <f>'Исходные данные'!A1161</f>
        <v>02.08.2012</v>
      </c>
      <c r="E1159" s="2">
        <f>'Исходные данные'!B1161</f>
        <v>851.91</v>
      </c>
      <c r="F1159" s="13">
        <f t="shared" si="162"/>
        <v>0.84397661977412319</v>
      </c>
      <c r="G1159" s="13">
        <f t="shared" si="163"/>
        <v>3.9409231299619228E-2</v>
      </c>
      <c r="H1159" s="13">
        <f t="shared" si="164"/>
        <v>1.1353091946297618E-4</v>
      </c>
      <c r="I1159" s="13">
        <f t="shared" si="168"/>
        <v>-0.16963048645930631</v>
      </c>
      <c r="J1159" s="19">
        <f t="shared" si="165"/>
        <v>-1.9258305096676978E-5</v>
      </c>
      <c r="K1159" s="13">
        <f t="shared" si="169"/>
        <v>0.74850907057624605</v>
      </c>
      <c r="L1159" s="13">
        <f t="shared" si="166"/>
        <v>-0.28967195685754238</v>
      </c>
      <c r="M1159" s="13">
        <f t="shared" si="170"/>
        <v>8.390984258967793E-2</v>
      </c>
      <c r="N1159" s="19">
        <f t="shared" si="167"/>
        <v>9.5263615811997332E-6</v>
      </c>
    </row>
    <row r="1160" spans="1:14" x14ac:dyDescent="0.2">
      <c r="A1160" s="5">
        <v>1158</v>
      </c>
      <c r="B1160" s="2" t="str">
        <f>'Исходные данные'!A1410</f>
        <v>04.08.2011</v>
      </c>
      <c r="C1160" s="2">
        <f>'Исходные данные'!B1410</f>
        <v>1054.3</v>
      </c>
      <c r="D1160" s="6" t="str">
        <f>'Исходные данные'!A1162</f>
        <v>01.08.2012</v>
      </c>
      <c r="E1160" s="2">
        <f>'Исходные данные'!B1162</f>
        <v>852.94</v>
      </c>
      <c r="F1160" s="13">
        <f t="shared" si="162"/>
        <v>0.80901071801195112</v>
      </c>
      <c r="G1160" s="13">
        <f t="shared" si="163"/>
        <v>3.929923831920111E-2</v>
      </c>
      <c r="H1160" s="13">
        <f t="shared" si="164"/>
        <v>1.1321404943558586E-4</v>
      </c>
      <c r="I1160" s="13">
        <f t="shared" si="168"/>
        <v>-0.21194311354175027</v>
      </c>
      <c r="J1160" s="19">
        <f t="shared" si="165"/>
        <v>-2.3994938134047704E-5</v>
      </c>
      <c r="K1160" s="13">
        <f t="shared" si="169"/>
        <v>0.71749838376732911</v>
      </c>
      <c r="L1160" s="13">
        <f t="shared" si="166"/>
        <v>-0.33198458393998631</v>
      </c>
      <c r="M1160" s="13">
        <f t="shared" si="170"/>
        <v>0.11021376397380585</v>
      </c>
      <c r="N1160" s="19">
        <f t="shared" si="167"/>
        <v>1.2477746523012448E-5</v>
      </c>
    </row>
    <row r="1161" spans="1:14" x14ac:dyDescent="0.2">
      <c r="A1161" s="5">
        <v>1159</v>
      </c>
      <c r="B1161" s="2" t="str">
        <f>'Исходные данные'!A1411</f>
        <v>03.08.2011</v>
      </c>
      <c r="C1161" s="2">
        <f>'Исходные данные'!B1411</f>
        <v>1072.81</v>
      </c>
      <c r="D1161" s="6" t="str">
        <f>'Исходные данные'!A1163</f>
        <v>31.07.2012</v>
      </c>
      <c r="E1161" s="2">
        <f>'Исходные данные'!B1163</f>
        <v>853.45</v>
      </c>
      <c r="F1161" s="13">
        <f t="shared" si="162"/>
        <v>0.79552763303846918</v>
      </c>
      <c r="G1161" s="13">
        <f t="shared" si="163"/>
        <v>3.9189552334259477E-2</v>
      </c>
      <c r="H1161" s="13">
        <f t="shared" si="164"/>
        <v>1.1289806380704237E-4</v>
      </c>
      <c r="I1161" s="13">
        <f t="shared" si="168"/>
        <v>-0.22874969511562154</v>
      </c>
      <c r="J1161" s="19">
        <f t="shared" si="165"/>
        <v>-2.582539767500493E-5</v>
      </c>
      <c r="K1161" s="13">
        <f t="shared" si="169"/>
        <v>0.70554045606466065</v>
      </c>
      <c r="L1161" s="13">
        <f t="shared" si="166"/>
        <v>-0.34879116551385753</v>
      </c>
      <c r="M1161" s="13">
        <f t="shared" si="170"/>
        <v>0.12165527714051519</v>
      </c>
      <c r="N1161" s="19">
        <f t="shared" si="167"/>
        <v>1.3734645241073307E-5</v>
      </c>
    </row>
    <row r="1162" spans="1:14" x14ac:dyDescent="0.2">
      <c r="A1162" s="5">
        <v>1160</v>
      </c>
      <c r="B1162" s="2" t="str">
        <f>'Исходные данные'!A1412</f>
        <v>02.08.2011</v>
      </c>
      <c r="C1162" s="2">
        <f>'Исходные данные'!B1412</f>
        <v>1092.18</v>
      </c>
      <c r="D1162" s="6" t="str">
        <f>'Исходные данные'!A1164</f>
        <v>30.07.2012</v>
      </c>
      <c r="E1162" s="2">
        <f>'Исходные данные'!B1164</f>
        <v>855.31</v>
      </c>
      <c r="F1162" s="13">
        <f t="shared" si="162"/>
        <v>0.78312182973502531</v>
      </c>
      <c r="G1162" s="13">
        <f t="shared" si="163"/>
        <v>3.9080172487955832E-2</v>
      </c>
      <c r="H1162" s="13">
        <f t="shared" si="164"/>
        <v>1.1258296010894786E-4</v>
      </c>
      <c r="I1162" s="13">
        <f t="shared" si="168"/>
        <v>-0.24446700156342976</v>
      </c>
      <c r="J1162" s="19">
        <f t="shared" si="165"/>
        <v>-2.7522818684969706E-5</v>
      </c>
      <c r="K1162" s="13">
        <f t="shared" si="169"/>
        <v>0.69453795186863476</v>
      </c>
      <c r="L1162" s="13">
        <f t="shared" si="166"/>
        <v>-0.36450847196166575</v>
      </c>
      <c r="M1162" s="13">
        <f t="shared" si="170"/>
        <v>0.1328664261318285</v>
      </c>
      <c r="N1162" s="19">
        <f t="shared" si="167"/>
        <v>1.4958495553018115E-5</v>
      </c>
    </row>
    <row r="1163" spans="1:14" x14ac:dyDescent="0.2">
      <c r="A1163" s="5">
        <v>1161</v>
      </c>
      <c r="B1163" s="2" t="str">
        <f>'Исходные данные'!A1413</f>
        <v>01.08.2011</v>
      </c>
      <c r="C1163" s="2">
        <f>'Исходные данные'!B1413</f>
        <v>1100.9100000000001</v>
      </c>
      <c r="D1163" s="6" t="str">
        <f>'Исходные данные'!A1165</f>
        <v>27.07.2012</v>
      </c>
      <c r="E1163" s="2">
        <f>'Исходные данные'!B1165</f>
        <v>849.99</v>
      </c>
      <c r="F1163" s="13">
        <f t="shared" si="162"/>
        <v>0.77207946153636531</v>
      </c>
      <c r="G1163" s="13">
        <f t="shared" si="163"/>
        <v>3.8971097925843128E-2</v>
      </c>
      <c r="H1163" s="13">
        <f t="shared" si="164"/>
        <v>1.122687358797938E-4</v>
      </c>
      <c r="I1163" s="13">
        <f t="shared" si="168"/>
        <v>-0.25866780480298296</v>
      </c>
      <c r="J1163" s="19">
        <f t="shared" si="165"/>
        <v>-2.9040307458032154E-5</v>
      </c>
      <c r="K1163" s="13">
        <f t="shared" si="169"/>
        <v>0.68474465598378931</v>
      </c>
      <c r="L1163" s="13">
        <f t="shared" si="166"/>
        <v>-0.378709275201219</v>
      </c>
      <c r="M1163" s="13">
        <f t="shared" si="170"/>
        <v>0.14342071512343266</v>
      </c>
      <c r="N1163" s="19">
        <f t="shared" si="167"/>
        <v>1.6101662385883811E-5</v>
      </c>
    </row>
    <row r="1164" spans="1:14" x14ac:dyDescent="0.2">
      <c r="A1164" s="5">
        <v>1162</v>
      </c>
      <c r="B1164" s="2" t="str">
        <f>'Исходные данные'!A1414</f>
        <v>29.07.2011</v>
      </c>
      <c r="C1164" s="2">
        <f>'Исходные данные'!B1414</f>
        <v>1082.9000000000001</v>
      </c>
      <c r="D1164" s="6" t="str">
        <f>'Исходные данные'!A1166</f>
        <v>26.07.2012</v>
      </c>
      <c r="E1164" s="2">
        <f>'Исходные данные'!B1166</f>
        <v>843.23</v>
      </c>
      <c r="F1164" s="13">
        <f t="shared" si="162"/>
        <v>0.77867762489611225</v>
      </c>
      <c r="G1164" s="13">
        <f t="shared" si="163"/>
        <v>3.8862327795859124E-2</v>
      </c>
      <c r="H1164" s="13">
        <f t="shared" si="164"/>
        <v>1.1195538866494187E-4</v>
      </c>
      <c r="I1164" s="13">
        <f t="shared" si="168"/>
        <v>-0.25015815073251646</v>
      </c>
      <c r="J1164" s="19">
        <f t="shared" si="165"/>
        <v>-2.8006552992961995E-5</v>
      </c>
      <c r="K1164" s="13">
        <f t="shared" si="169"/>
        <v>0.69059645923070412</v>
      </c>
      <c r="L1164" s="13">
        <f t="shared" si="166"/>
        <v>-0.37019962113075255</v>
      </c>
      <c r="M1164" s="13">
        <f t="shared" si="170"/>
        <v>0.13704775948535278</v>
      </c>
      <c r="N1164" s="19">
        <f t="shared" si="167"/>
        <v>1.5343235178842145E-5</v>
      </c>
    </row>
    <row r="1165" spans="1:14" x14ac:dyDescent="0.2">
      <c r="A1165" s="5">
        <v>1163</v>
      </c>
      <c r="B1165" s="2" t="str">
        <f>'Исходные данные'!A1415</f>
        <v>28.07.2011</v>
      </c>
      <c r="C1165" s="2">
        <f>'Исходные данные'!B1415</f>
        <v>1085.51</v>
      </c>
      <c r="D1165" s="6" t="str">
        <f>'Исходные данные'!A1167</f>
        <v>25.07.2012</v>
      </c>
      <c r="E1165" s="2">
        <f>'Исходные данные'!B1167</f>
        <v>841.28</v>
      </c>
      <c r="F1165" s="13">
        <f t="shared" si="162"/>
        <v>0.77500898195318324</v>
      </c>
      <c r="G1165" s="13">
        <f t="shared" si="163"/>
        <v>3.8753861248319699E-2</v>
      </c>
      <c r="H1165" s="13">
        <f t="shared" si="164"/>
        <v>1.1164291601660466E-4</v>
      </c>
      <c r="I1165" s="13">
        <f t="shared" si="168"/>
        <v>-0.2548806600789385</v>
      </c>
      <c r="J1165" s="19">
        <f t="shared" si="165"/>
        <v>-2.8455620127449694E-5</v>
      </c>
      <c r="K1165" s="13">
        <f t="shared" si="169"/>
        <v>0.68734279976295398</v>
      </c>
      <c r="L1165" s="13">
        <f t="shared" si="166"/>
        <v>-0.37492213047717449</v>
      </c>
      <c r="M1165" s="13">
        <f t="shared" si="170"/>
        <v>0.14056660392154349</v>
      </c>
      <c r="N1165" s="19">
        <f t="shared" si="167"/>
        <v>1.5693265556352211E-5</v>
      </c>
    </row>
    <row r="1166" spans="1:14" x14ac:dyDescent="0.2">
      <c r="A1166" s="5">
        <v>1164</v>
      </c>
      <c r="B1166" s="2" t="str">
        <f>'Исходные данные'!A1416</f>
        <v>27.07.2011</v>
      </c>
      <c r="C1166" s="2">
        <f>'Исходные данные'!B1416</f>
        <v>1087.3499999999999</v>
      </c>
      <c r="D1166" s="6" t="str">
        <f>'Исходные данные'!A1168</f>
        <v>24.07.2012</v>
      </c>
      <c r="E1166" s="2">
        <f>'Исходные данные'!B1168</f>
        <v>840.88</v>
      </c>
      <c r="F1166" s="13">
        <f t="shared" si="162"/>
        <v>0.77332965466501136</v>
      </c>
      <c r="G1166" s="13">
        <f t="shared" si="163"/>
        <v>3.8645697435912278E-2</v>
      </c>
      <c r="H1166" s="13">
        <f t="shared" si="164"/>
        <v>1.1133131549382679E-4</v>
      </c>
      <c r="I1166" s="13">
        <f t="shared" si="168"/>
        <v>-0.25704985989989737</v>
      </c>
      <c r="J1166" s="19">
        <f t="shared" si="165"/>
        <v>-2.8617699050159451E-5</v>
      </c>
      <c r="K1166" s="13">
        <f t="shared" si="169"/>
        <v>0.68585343183709924</v>
      </c>
      <c r="L1166" s="13">
        <f t="shared" si="166"/>
        <v>-0.37709133029813341</v>
      </c>
      <c r="M1166" s="13">
        <f t="shared" si="170"/>
        <v>0.142197871386016</v>
      </c>
      <c r="N1166" s="19">
        <f t="shared" si="167"/>
        <v>1.5831076081827153E-5</v>
      </c>
    </row>
    <row r="1167" spans="1:14" x14ac:dyDescent="0.2">
      <c r="A1167" s="5">
        <v>1165</v>
      </c>
      <c r="B1167" s="2" t="str">
        <f>'Исходные данные'!A1417</f>
        <v>26.07.2011</v>
      </c>
      <c r="C1167" s="2">
        <f>'Исходные данные'!B1417</f>
        <v>1091.44</v>
      </c>
      <c r="D1167" s="6" t="str">
        <f>'Исходные данные'!A1169</f>
        <v>23.07.2012</v>
      </c>
      <c r="E1167" s="2">
        <f>'Исходные данные'!B1169</f>
        <v>844.2</v>
      </c>
      <c r="F1167" s="13">
        <f t="shared" si="162"/>
        <v>0.77347357619291945</v>
      </c>
      <c r="G1167" s="13">
        <f t="shared" si="163"/>
        <v>3.8537835513689167E-2</v>
      </c>
      <c r="H1167" s="13">
        <f t="shared" si="164"/>
        <v>1.1102058466246566E-4</v>
      </c>
      <c r="I1167" s="13">
        <f t="shared" si="168"/>
        <v>-0.25686377090622031</v>
      </c>
      <c r="J1167" s="19">
        <f t="shared" si="165"/>
        <v>-2.8517166024614217E-5</v>
      </c>
      <c r="K1167" s="13">
        <f t="shared" si="169"/>
        <v>0.68598107348802462</v>
      </c>
      <c r="L1167" s="13">
        <f t="shared" si="166"/>
        <v>-0.3769052413044563</v>
      </c>
      <c r="M1167" s="13">
        <f t="shared" si="170"/>
        <v>0.14205756092277047</v>
      </c>
      <c r="N1167" s="19">
        <f t="shared" si="167"/>
        <v>1.5771313469369814E-5</v>
      </c>
    </row>
    <row r="1168" spans="1:14" x14ac:dyDescent="0.2">
      <c r="A1168" s="5">
        <v>1166</v>
      </c>
      <c r="B1168" s="2" t="str">
        <f>'Исходные данные'!A1418</f>
        <v>25.07.2011</v>
      </c>
      <c r="C1168" s="2">
        <f>'Исходные данные'!B1418</f>
        <v>1088.3</v>
      </c>
      <c r="D1168" s="6" t="str">
        <f>'Исходные данные'!A1170</f>
        <v>20.07.2012</v>
      </c>
      <c r="E1168" s="2">
        <f>'Исходные данные'!B1170</f>
        <v>852.72</v>
      </c>
      <c r="F1168" s="13">
        <f t="shared" si="162"/>
        <v>0.78353395203528442</v>
      </c>
      <c r="G1168" s="13">
        <f t="shared" si="163"/>
        <v>3.8430274639060923E-2</v>
      </c>
      <c r="H1168" s="13">
        <f t="shared" si="164"/>
        <v>1.1071072109517237E-4</v>
      </c>
      <c r="I1168" s="13">
        <f t="shared" si="168"/>
        <v>-0.24394088432113459</v>
      </c>
      <c r="J1168" s="19">
        <f t="shared" si="165"/>
        <v>-2.7006871207786839E-5</v>
      </c>
      <c r="K1168" s="13">
        <f t="shared" si="169"/>
        <v>0.69490345640122864</v>
      </c>
      <c r="L1168" s="13">
        <f t="shared" si="166"/>
        <v>-0.36398235471937063</v>
      </c>
      <c r="M1168" s="13">
        <f t="shared" si="170"/>
        <v>0.13248315454705778</v>
      </c>
      <c r="N1168" s="19">
        <f t="shared" si="167"/>
        <v>1.4667305572867931E-5</v>
      </c>
    </row>
    <row r="1169" spans="1:14" x14ac:dyDescent="0.2">
      <c r="A1169" s="5">
        <v>1167</v>
      </c>
      <c r="B1169" s="2" t="str">
        <f>'Исходные данные'!A1419</f>
        <v>22.07.2011</v>
      </c>
      <c r="C1169" s="2">
        <f>'Исходные данные'!B1419</f>
        <v>1091.42</v>
      </c>
      <c r="D1169" s="6" t="str">
        <f>'Исходные данные'!A1171</f>
        <v>19.07.2012</v>
      </c>
      <c r="E1169" s="2">
        <f>'Исходные данные'!B1171</f>
        <v>858.84</v>
      </c>
      <c r="F1169" s="13">
        <f t="shared" si="162"/>
        <v>0.78690146781257442</v>
      </c>
      <c r="G1169" s="13">
        <f t="shared" si="163"/>
        <v>3.8323013971789832E-2</v>
      </c>
      <c r="H1169" s="13">
        <f t="shared" si="164"/>
        <v>1.1040172237137293E-4</v>
      </c>
      <c r="I1169" s="13">
        <f t="shared" si="168"/>
        <v>-0.23965223813276698</v>
      </c>
      <c r="J1169" s="19">
        <f t="shared" si="165"/>
        <v>-2.6458019860011893E-5</v>
      </c>
      <c r="K1169" s="13">
        <f t="shared" si="169"/>
        <v>0.69789005110723457</v>
      </c>
      <c r="L1169" s="13">
        <f t="shared" si="166"/>
        <v>-0.35969370853100296</v>
      </c>
      <c r="M1169" s="13">
        <f t="shared" si="170"/>
        <v>0.12937956395678615</v>
      </c>
      <c r="N1169" s="19">
        <f t="shared" si="167"/>
        <v>1.4283726700486393E-5</v>
      </c>
    </row>
    <row r="1170" spans="1:14" x14ac:dyDescent="0.2">
      <c r="A1170" s="5">
        <v>1168</v>
      </c>
      <c r="B1170" s="2" t="str">
        <f>'Исходные данные'!A1420</f>
        <v>21.07.2011</v>
      </c>
      <c r="C1170" s="2">
        <f>'Исходные данные'!B1420</f>
        <v>1075.18</v>
      </c>
      <c r="D1170" s="6" t="str">
        <f>'Исходные данные'!A1172</f>
        <v>18.07.2012</v>
      </c>
      <c r="E1170" s="2">
        <f>'Исходные данные'!B1172</f>
        <v>859.06</v>
      </c>
      <c r="F1170" s="13">
        <f t="shared" si="162"/>
        <v>0.79899179672240916</v>
      </c>
      <c r="G1170" s="13">
        <f t="shared" si="163"/>
        <v>3.8216052673983376E-2</v>
      </c>
      <c r="H1170" s="13">
        <f t="shared" si="164"/>
        <v>1.1009358607724944E-4</v>
      </c>
      <c r="I1170" s="13">
        <f t="shared" si="168"/>
        <v>-0.22440460019921954</v>
      </c>
      <c r="J1170" s="19">
        <f t="shared" si="165"/>
        <v>-2.4705507168163523E-5</v>
      </c>
      <c r="K1170" s="13">
        <f t="shared" si="169"/>
        <v>0.70861276621951286</v>
      </c>
      <c r="L1170" s="13">
        <f t="shared" si="166"/>
        <v>-0.34444607059745552</v>
      </c>
      <c r="M1170" s="13">
        <f t="shared" si="170"/>
        <v>0.11864309555002735</v>
      </c>
      <c r="N1170" s="19">
        <f t="shared" si="167"/>
        <v>1.3061843852408266E-5</v>
      </c>
    </row>
    <row r="1171" spans="1:14" x14ac:dyDescent="0.2">
      <c r="A1171" s="5">
        <v>1169</v>
      </c>
      <c r="B1171" s="2" t="str">
        <f>'Исходные данные'!A1421</f>
        <v>20.07.2011</v>
      </c>
      <c r="C1171" s="2">
        <f>'Исходные данные'!B1421</f>
        <v>1078.3399999999999</v>
      </c>
      <c r="D1171" s="6" t="str">
        <f>'Исходные данные'!A1173</f>
        <v>17.07.2012</v>
      </c>
      <c r="E1171" s="2">
        <f>'Исходные данные'!B1173</f>
        <v>861.23</v>
      </c>
      <c r="F1171" s="13">
        <f t="shared" si="162"/>
        <v>0.79866275942652598</v>
      </c>
      <c r="G1171" s="13">
        <f t="shared" si="163"/>
        <v>3.8109389910087568E-2</v>
      </c>
      <c r="H1171" s="13">
        <f t="shared" si="164"/>
        <v>1.0978630980572088E-4</v>
      </c>
      <c r="I1171" s="13">
        <f t="shared" si="168"/>
        <v>-0.22481650063072259</v>
      </c>
      <c r="J1171" s="19">
        <f t="shared" si="165"/>
        <v>-2.4681773987682556E-5</v>
      </c>
      <c r="K1171" s="13">
        <f t="shared" si="169"/>
        <v>0.70832094841940318</v>
      </c>
      <c r="L1171" s="13">
        <f t="shared" si="166"/>
        <v>-0.34485797102895865</v>
      </c>
      <c r="M1171" s="13">
        <f t="shared" si="170"/>
        <v>0.11892702018221013</v>
      </c>
      <c r="N1171" s="19">
        <f t="shared" si="167"/>
        <v>1.3056558681995342E-5</v>
      </c>
    </row>
    <row r="1172" spans="1:14" x14ac:dyDescent="0.2">
      <c r="A1172" s="5">
        <v>1170</v>
      </c>
      <c r="B1172" s="2" t="str">
        <f>'Исходные данные'!A1422</f>
        <v>19.07.2011</v>
      </c>
      <c r="C1172" s="2">
        <f>'Исходные данные'!B1422</f>
        <v>1077.56</v>
      </c>
      <c r="D1172" s="6" t="str">
        <f>'Исходные данные'!A1174</f>
        <v>16.07.2012</v>
      </c>
      <c r="E1172" s="2">
        <f>'Исходные данные'!B1174</f>
        <v>855.31</v>
      </c>
      <c r="F1172" s="13">
        <f t="shared" si="162"/>
        <v>0.79374698392664911</v>
      </c>
      <c r="G1172" s="13">
        <f t="shared" si="163"/>
        <v>3.8003024846880486E-2</v>
      </c>
      <c r="H1172" s="13">
        <f t="shared" si="164"/>
        <v>1.0947989115642452E-4</v>
      </c>
      <c r="I1172" s="13">
        <f t="shared" si="168"/>
        <v>-0.23099052855990476</v>
      </c>
      <c r="J1172" s="19">
        <f t="shared" si="165"/>
        <v>-2.5288817924903343E-5</v>
      </c>
      <c r="K1172" s="13">
        <f t="shared" si="169"/>
        <v>0.70396122746936185</v>
      </c>
      <c r="L1172" s="13">
        <f t="shared" si="166"/>
        <v>-0.3510319989581408</v>
      </c>
      <c r="M1172" s="13">
        <f t="shared" si="170"/>
        <v>0.1232234642925482</v>
      </c>
      <c r="N1172" s="19">
        <f t="shared" si="167"/>
        <v>1.349049145866574E-5</v>
      </c>
    </row>
    <row r="1173" spans="1:14" x14ac:dyDescent="0.2">
      <c r="A1173" s="5">
        <v>1171</v>
      </c>
      <c r="B1173" s="2" t="str">
        <f>'Исходные данные'!A1423</f>
        <v>18.07.2011</v>
      </c>
      <c r="C1173" s="2">
        <f>'Исходные данные'!B1423</f>
        <v>1079.2</v>
      </c>
      <c r="D1173" s="6" t="str">
        <f>'Исходные данные'!A1175</f>
        <v>13.07.2012</v>
      </c>
      <c r="E1173" s="2">
        <f>'Исходные данные'!B1175</f>
        <v>853.12</v>
      </c>
      <c r="F1173" s="13">
        <f t="shared" si="162"/>
        <v>0.79051148999258702</v>
      </c>
      <c r="G1173" s="13">
        <f t="shared" si="163"/>
        <v>3.7896956653465798E-2</v>
      </c>
      <c r="H1173" s="13">
        <f t="shared" si="164"/>
        <v>1.0917432773569718E-4</v>
      </c>
      <c r="I1173" s="13">
        <f t="shared" si="168"/>
        <v>-0.23507508734325708</v>
      </c>
      <c r="J1173" s="19">
        <f t="shared" si="165"/>
        <v>-2.5664164628110389E-5</v>
      </c>
      <c r="K1173" s="13">
        <f t="shared" si="169"/>
        <v>0.70109172077842052</v>
      </c>
      <c r="L1173" s="13">
        <f t="shared" si="166"/>
        <v>-0.35511655774149309</v>
      </c>
      <c r="M1173" s="13">
        <f t="shared" si="170"/>
        <v>0.12610776958216724</v>
      </c>
      <c r="N1173" s="19">
        <f t="shared" si="167"/>
        <v>1.376773096638131E-5</v>
      </c>
    </row>
    <row r="1174" spans="1:14" x14ac:dyDescent="0.2">
      <c r="A1174" s="5">
        <v>1172</v>
      </c>
      <c r="B1174" s="2" t="str">
        <f>'Исходные данные'!A1424</f>
        <v>15.07.2011</v>
      </c>
      <c r="C1174" s="2">
        <f>'Исходные данные'!B1424</f>
        <v>1078.19</v>
      </c>
      <c r="D1174" s="6" t="str">
        <f>'Исходные данные'!A1176</f>
        <v>12.07.2012</v>
      </c>
      <c r="E1174" s="2">
        <f>'Исходные данные'!B1176</f>
        <v>847.36</v>
      </c>
      <c r="F1174" s="13">
        <f t="shared" si="162"/>
        <v>0.78590971906621276</v>
      </c>
      <c r="G1174" s="13">
        <f t="shared" si="163"/>
        <v>3.7791184501266256E-2</v>
      </c>
      <c r="H1174" s="13">
        <f t="shared" si="164"/>
        <v>1.088696171565566E-4</v>
      </c>
      <c r="I1174" s="13">
        <f t="shared" si="168"/>
        <v>-0.24091335438890285</v>
      </c>
      <c r="J1174" s="19">
        <f t="shared" si="165"/>
        <v>-2.6228144660221698E-5</v>
      </c>
      <c r="K1174" s="13">
        <f t="shared" si="169"/>
        <v>0.69701048535269627</v>
      </c>
      <c r="L1174" s="13">
        <f t="shared" si="166"/>
        <v>-0.36095482478713881</v>
      </c>
      <c r="M1174" s="13">
        <f t="shared" si="170"/>
        <v>0.13028838553711411</v>
      </c>
      <c r="N1174" s="19">
        <f t="shared" si="167"/>
        <v>1.4184446653371459E-5</v>
      </c>
    </row>
    <row r="1175" spans="1:14" x14ac:dyDescent="0.2">
      <c r="A1175" s="5">
        <v>1173</v>
      </c>
      <c r="B1175" s="2" t="str">
        <f>'Исходные данные'!A1425</f>
        <v>14.07.2011</v>
      </c>
      <c r="C1175" s="2">
        <f>'Исходные данные'!B1425</f>
        <v>1079.8399999999999</v>
      </c>
      <c r="D1175" s="6" t="str">
        <f>'Исходные данные'!A1177</f>
        <v>11.07.2012</v>
      </c>
      <c r="E1175" s="2">
        <f>'Исходные данные'!B1177</f>
        <v>850.51</v>
      </c>
      <c r="F1175" s="13">
        <f t="shared" si="162"/>
        <v>0.78762594458438295</v>
      </c>
      <c r="G1175" s="13">
        <f t="shared" si="163"/>
        <v>3.7685707564017151E-2</v>
      </c>
      <c r="H1175" s="13">
        <f t="shared" si="164"/>
        <v>1.0856575703868252E-4</v>
      </c>
      <c r="I1175" s="13">
        <f t="shared" si="168"/>
        <v>-0.2387319914387665</v>
      </c>
      <c r="J1175" s="19">
        <f t="shared" si="165"/>
        <v>-2.5918119379901958E-5</v>
      </c>
      <c r="K1175" s="13">
        <f t="shared" si="169"/>
        <v>0.69853257771569155</v>
      </c>
      <c r="L1175" s="13">
        <f t="shared" si="166"/>
        <v>-0.35877346183700259</v>
      </c>
      <c r="M1175" s="13">
        <f t="shared" si="170"/>
        <v>0.1287183969185072</v>
      </c>
      <c r="N1175" s="19">
        <f t="shared" si="167"/>
        <v>1.3974410206263353E-5</v>
      </c>
    </row>
    <row r="1176" spans="1:14" x14ac:dyDescent="0.2">
      <c r="A1176" s="5">
        <v>1174</v>
      </c>
      <c r="B1176" s="2" t="str">
        <f>'Исходные данные'!A1426</f>
        <v>13.07.2011</v>
      </c>
      <c r="C1176" s="2">
        <f>'Исходные данные'!B1426</f>
        <v>1082.99</v>
      </c>
      <c r="D1176" s="6" t="str">
        <f>'Исходные данные'!A1178</f>
        <v>10.07.2012</v>
      </c>
      <c r="E1176" s="2">
        <f>'Исходные данные'!B1178</f>
        <v>854.96</v>
      </c>
      <c r="F1176" s="13">
        <f t="shared" si="162"/>
        <v>0.78944403918780415</v>
      </c>
      <c r="G1176" s="13">
        <f t="shared" si="163"/>
        <v>3.7580525017759984E-2</v>
      </c>
      <c r="H1176" s="13">
        <f t="shared" si="164"/>
        <v>1.0826274500839843E-4</v>
      </c>
      <c r="I1176" s="13">
        <f t="shared" si="168"/>
        <v>-0.23642632913137765</v>
      </c>
      <c r="J1176" s="19">
        <f t="shared" si="165"/>
        <v>-2.559616338402202E-5</v>
      </c>
      <c r="K1176" s="13">
        <f t="shared" si="169"/>
        <v>0.70014501610550228</v>
      </c>
      <c r="L1176" s="13">
        <f t="shared" si="166"/>
        <v>-0.35646779952961372</v>
      </c>
      <c r="M1176" s="13">
        <f t="shared" si="170"/>
        <v>0.1270692921014849</v>
      </c>
      <c r="N1176" s="19">
        <f t="shared" si="167"/>
        <v>1.3756870369180757E-5</v>
      </c>
    </row>
    <row r="1177" spans="1:14" x14ac:dyDescent="0.2">
      <c r="A1177" s="5">
        <v>1175</v>
      </c>
      <c r="B1177" s="2" t="str">
        <f>'Исходные данные'!A1427</f>
        <v>12.07.2011</v>
      </c>
      <c r="C1177" s="2">
        <f>'Исходные данные'!B1427</f>
        <v>1076.6400000000001</v>
      </c>
      <c r="D1177" s="6" t="str">
        <f>'Исходные данные'!A1179</f>
        <v>09.07.2012</v>
      </c>
      <c r="E1177" s="2">
        <f>'Исходные данные'!B1179</f>
        <v>854.69</v>
      </c>
      <c r="F1177" s="13">
        <f t="shared" si="162"/>
        <v>0.7938493832664586</v>
      </c>
      <c r="G1177" s="13">
        <f t="shared" si="163"/>
        <v>3.7475636040835897E-2</v>
      </c>
      <c r="H1177" s="13">
        <f t="shared" si="164"/>
        <v>1.0796057869865267E-4</v>
      </c>
      <c r="I1177" s="13">
        <f t="shared" si="168"/>
        <v>-0.23086152934818127</v>
      </c>
      <c r="J1177" s="19">
        <f t="shared" si="165"/>
        <v>-2.4923944307685637E-5</v>
      </c>
      <c r="K1177" s="13">
        <f t="shared" si="169"/>
        <v>0.70405204377027897</v>
      </c>
      <c r="L1177" s="13">
        <f t="shared" si="166"/>
        <v>-0.35090299974641731</v>
      </c>
      <c r="M1177" s="13">
        <f t="shared" si="170"/>
        <v>0.12313291523103419</v>
      </c>
      <c r="N1177" s="19">
        <f t="shared" si="167"/>
        <v>1.3293500785194594E-5</v>
      </c>
    </row>
    <row r="1178" spans="1:14" x14ac:dyDescent="0.2">
      <c r="A1178" s="5">
        <v>1176</v>
      </c>
      <c r="B1178" s="2" t="str">
        <f>'Исходные данные'!A1428</f>
        <v>11.07.2011</v>
      </c>
      <c r="C1178" s="2">
        <f>'Исходные данные'!B1428</f>
        <v>1078.6500000000001</v>
      </c>
      <c r="D1178" s="6" t="str">
        <f>'Исходные данные'!A1180</f>
        <v>06.07.2012</v>
      </c>
      <c r="E1178" s="2">
        <f>'Исходные данные'!B1180</f>
        <v>853.01</v>
      </c>
      <c r="F1178" s="13">
        <f t="shared" si="162"/>
        <v>0.79081258981133817</v>
      </c>
      <c r="G1178" s="13">
        <f t="shared" si="163"/>
        <v>3.7371039813879417E-2</v>
      </c>
      <c r="H1178" s="13">
        <f t="shared" si="164"/>
        <v>1.0765925574900046E-4</v>
      </c>
      <c r="I1178" s="13">
        <f t="shared" si="168"/>
        <v>-0.23469426746422586</v>
      </c>
      <c r="J1178" s="19">
        <f t="shared" si="165"/>
        <v>-2.526701016375541E-5</v>
      </c>
      <c r="K1178" s="13">
        <f t="shared" si="169"/>
        <v>0.70135876128665686</v>
      </c>
      <c r="L1178" s="13">
        <f t="shared" si="166"/>
        <v>-0.35473573786246193</v>
      </c>
      <c r="M1178" s="13">
        <f t="shared" si="170"/>
        <v>0.12583744371682534</v>
      </c>
      <c r="N1178" s="19">
        <f t="shared" si="167"/>
        <v>1.3547565535910151E-5</v>
      </c>
    </row>
    <row r="1179" spans="1:14" x14ac:dyDescent="0.2">
      <c r="A1179" s="5">
        <v>1177</v>
      </c>
      <c r="B1179" s="2" t="str">
        <f>'Исходные данные'!A1429</f>
        <v>08.07.2011</v>
      </c>
      <c r="C1179" s="2">
        <f>'Исходные данные'!B1429</f>
        <v>1095.8599999999999</v>
      </c>
      <c r="D1179" s="6" t="str">
        <f>'Исходные данные'!A1181</f>
        <v>05.07.2012</v>
      </c>
      <c r="E1179" s="2">
        <f>'Исходные данные'!B1181</f>
        <v>855.79</v>
      </c>
      <c r="F1179" s="13">
        <f t="shared" si="162"/>
        <v>0.78093004580877123</v>
      </c>
      <c r="G1179" s="13">
        <f t="shared" si="163"/>
        <v>3.7266735519811835E-2</v>
      </c>
      <c r="H1179" s="13">
        <f t="shared" si="164"/>
        <v>1.0735877380558475E-4</v>
      </c>
      <c r="I1179" s="13">
        <f t="shared" si="168"/>
        <v>-0.24726970318126704</v>
      </c>
      <c r="J1179" s="19">
        <f t="shared" si="165"/>
        <v>-2.6546572132811728E-5</v>
      </c>
      <c r="K1179" s="13">
        <f t="shared" si="169"/>
        <v>0.69259409452578147</v>
      </c>
      <c r="L1179" s="13">
        <f t="shared" si="166"/>
        <v>-0.3673111735795031</v>
      </c>
      <c r="M1179" s="13">
        <f t="shared" si="170"/>
        <v>0.13491749823635191</v>
      </c>
      <c r="N1179" s="19">
        <f t="shared" si="167"/>
        <v>1.4484577175571884E-5</v>
      </c>
    </row>
    <row r="1180" spans="1:14" x14ac:dyDescent="0.2">
      <c r="A1180" s="5">
        <v>1178</v>
      </c>
      <c r="B1180" s="2" t="str">
        <f>'Исходные данные'!A1430</f>
        <v>07.07.2011</v>
      </c>
      <c r="C1180" s="2">
        <f>'Исходные данные'!B1430</f>
        <v>1096.21</v>
      </c>
      <c r="D1180" s="6" t="str">
        <f>'Исходные данные'!A1182</f>
        <v>04.07.2012</v>
      </c>
      <c r="E1180" s="2">
        <f>'Исходные данные'!B1182</f>
        <v>855.64</v>
      </c>
      <c r="F1180" s="13">
        <f t="shared" si="162"/>
        <v>0.78054387389277602</v>
      </c>
      <c r="G1180" s="13">
        <f t="shared" si="163"/>
        <v>3.7162722343835032E-2</v>
      </c>
      <c r="H1180" s="13">
        <f t="shared" si="164"/>
        <v>1.0705913052111843E-4</v>
      </c>
      <c r="I1180" s="13">
        <f t="shared" si="168"/>
        <v>-0.24776432805971807</v>
      </c>
      <c r="J1180" s="19">
        <f t="shared" si="165"/>
        <v>-2.6525433536222561E-5</v>
      </c>
      <c r="K1180" s="13">
        <f t="shared" si="169"/>
        <v>0.69225160496487215</v>
      </c>
      <c r="L1180" s="13">
        <f t="shared" si="166"/>
        <v>-0.36780579845795408</v>
      </c>
      <c r="M1180" s="13">
        <f t="shared" si="170"/>
        <v>0.13528110537929317</v>
      </c>
      <c r="N1180" s="19">
        <f t="shared" si="167"/>
        <v>1.4483077517842924E-5</v>
      </c>
    </row>
    <row r="1181" spans="1:14" x14ac:dyDescent="0.2">
      <c r="A1181" s="5">
        <v>1179</v>
      </c>
      <c r="B1181" s="2" t="str">
        <f>'Исходные данные'!A1431</f>
        <v>06.07.2011</v>
      </c>
      <c r="C1181" s="2">
        <f>'Исходные данные'!B1431</f>
        <v>1081.56</v>
      </c>
      <c r="D1181" s="6" t="str">
        <f>'Исходные данные'!A1183</f>
        <v>03.07.2012</v>
      </c>
      <c r="E1181" s="2">
        <f>'Исходные данные'!B1183</f>
        <v>853.29</v>
      </c>
      <c r="F1181" s="13">
        <f t="shared" si="162"/>
        <v>0.78894374791967159</v>
      </c>
      <c r="G1181" s="13">
        <f t="shared" si="163"/>
        <v>3.7058999473425024E-2</v>
      </c>
      <c r="H1181" s="13">
        <f t="shared" si="164"/>
        <v>1.067603235548658E-4</v>
      </c>
      <c r="I1181" s="13">
        <f t="shared" si="168"/>
        <v>-0.23706025609023157</v>
      </c>
      <c r="J1181" s="19">
        <f t="shared" si="165"/>
        <v>-2.5308629642192469E-5</v>
      </c>
      <c r="K1181" s="13">
        <f t="shared" si="169"/>
        <v>0.69970131595628782</v>
      </c>
      <c r="L1181" s="13">
        <f t="shared" si="166"/>
        <v>-0.35710172648846761</v>
      </c>
      <c r="M1181" s="13">
        <f t="shared" si="170"/>
        <v>0.12752164306104435</v>
      </c>
      <c r="N1181" s="19">
        <f t="shared" si="167"/>
        <v>1.3614251873445204E-5</v>
      </c>
    </row>
    <row r="1182" spans="1:14" x14ac:dyDescent="0.2">
      <c r="A1182" s="5">
        <v>1180</v>
      </c>
      <c r="B1182" s="2" t="str">
        <f>'Исходные данные'!A1432</f>
        <v>05.07.2011</v>
      </c>
      <c r="C1182" s="2">
        <f>'Исходные данные'!B1432</f>
        <v>1082.17</v>
      </c>
      <c r="D1182" s="6" t="str">
        <f>'Исходные данные'!A1184</f>
        <v>02.07.2012</v>
      </c>
      <c r="E1182" s="2">
        <f>'Исходные данные'!B1184</f>
        <v>848.61</v>
      </c>
      <c r="F1182" s="13">
        <f t="shared" si="162"/>
        <v>0.78417439034532466</v>
      </c>
      <c r="G1182" s="13">
        <f t="shared" si="163"/>
        <v>3.6955566098325544E-2</v>
      </c>
      <c r="H1182" s="13">
        <f t="shared" si="164"/>
        <v>1.0646235057262404E-4</v>
      </c>
      <c r="I1182" s="13">
        <f t="shared" si="168"/>
        <v>-0.24312384670214127</v>
      </c>
      <c r="J1182" s="19">
        <f t="shared" si="165"/>
        <v>-2.588353620016827E-5</v>
      </c>
      <c r="K1182" s="13">
        <f t="shared" si="169"/>
        <v>0.69547145067142291</v>
      </c>
      <c r="L1182" s="13">
        <f t="shared" si="166"/>
        <v>-0.36316531710037731</v>
      </c>
      <c r="M1182" s="13">
        <f t="shared" si="170"/>
        <v>0.13188904754461764</v>
      </c>
      <c r="N1182" s="19">
        <f t="shared" si="167"/>
        <v>1.4041218016384563E-5</v>
      </c>
    </row>
    <row r="1183" spans="1:14" x14ac:dyDescent="0.2">
      <c r="A1183" s="5">
        <v>1181</v>
      </c>
      <c r="B1183" s="2" t="str">
        <f>'Исходные данные'!A1433</f>
        <v>04.07.2011</v>
      </c>
      <c r="C1183" s="2">
        <f>'Исходные данные'!B1433</f>
        <v>1077.5899999999999</v>
      </c>
      <c r="D1183" s="6" t="str">
        <f>'Исходные данные'!A1185</f>
        <v>29.06.2012</v>
      </c>
      <c r="E1183" s="2">
        <f>'Исходные данные'!B1185</f>
        <v>847.4</v>
      </c>
      <c r="F1183" s="13">
        <f t="shared" si="162"/>
        <v>0.78638443192679963</v>
      </c>
      <c r="G1183" s="13">
        <f t="shared" si="163"/>
        <v>3.6852421410541882E-2</v>
      </c>
      <c r="H1183" s="13">
        <f t="shared" si="164"/>
        <v>1.0616520924670546E-4</v>
      </c>
      <c r="I1183" s="13">
        <f t="shared" si="168"/>
        <v>-0.2403095069794195</v>
      </c>
      <c r="J1183" s="19">
        <f t="shared" si="165"/>
        <v>-2.5512509092442697E-5</v>
      </c>
      <c r="K1183" s="13">
        <f t="shared" si="169"/>
        <v>0.69743150043029822</v>
      </c>
      <c r="L1183" s="13">
        <f t="shared" si="166"/>
        <v>-0.36035097737765553</v>
      </c>
      <c r="M1183" s="13">
        <f t="shared" si="170"/>
        <v>0.12985282689703165</v>
      </c>
      <c r="N1183" s="19">
        <f t="shared" si="167"/>
        <v>1.3785852538799589E-5</v>
      </c>
    </row>
    <row r="1184" spans="1:14" x14ac:dyDescent="0.2">
      <c r="A1184" s="5">
        <v>1182</v>
      </c>
      <c r="B1184" s="2" t="str">
        <f>'Исходные данные'!A1434</f>
        <v>01.07.2011</v>
      </c>
      <c r="C1184" s="2">
        <f>'Исходные данные'!B1434</f>
        <v>1068.58</v>
      </c>
      <c r="D1184" s="6" t="str">
        <f>'Исходные данные'!A1186</f>
        <v>28.06.2012</v>
      </c>
      <c r="E1184" s="2">
        <f>'Исходные данные'!B1186</f>
        <v>836.04</v>
      </c>
      <c r="F1184" s="13">
        <f t="shared" si="162"/>
        <v>0.78238409852327395</v>
      </c>
      <c r="G1184" s="13">
        <f t="shared" si="163"/>
        <v>3.67495646043344E-2</v>
      </c>
      <c r="H1184" s="13">
        <f t="shared" si="164"/>
        <v>1.0586889725591884E-4</v>
      </c>
      <c r="I1184" s="13">
        <f t="shared" si="168"/>
        <v>-0.24540948444138483</v>
      </c>
      <c r="J1184" s="19">
        <f t="shared" si="165"/>
        <v>-2.5981231493952982E-5</v>
      </c>
      <c r="K1184" s="13">
        <f t="shared" si="169"/>
        <v>0.69388367011401597</v>
      </c>
      <c r="L1184" s="13">
        <f t="shared" si="166"/>
        <v>-0.36545095483962076</v>
      </c>
      <c r="M1184" s="13">
        <f t="shared" si="170"/>
        <v>0.13355440039319058</v>
      </c>
      <c r="N1184" s="19">
        <f t="shared" si="167"/>
        <v>1.413925709330254E-5</v>
      </c>
    </row>
    <row r="1185" spans="1:14" x14ac:dyDescent="0.2">
      <c r="A1185" s="5">
        <v>1183</v>
      </c>
      <c r="B1185" s="2" t="str">
        <f>'Исходные данные'!A1435</f>
        <v>30.06.2011</v>
      </c>
      <c r="C1185" s="2">
        <f>'Исходные данные'!B1435</f>
        <v>1056.5</v>
      </c>
      <c r="D1185" s="6" t="str">
        <f>'Исходные данные'!A1187</f>
        <v>27.06.2012</v>
      </c>
      <c r="E1185" s="2">
        <f>'Исходные данные'!B1187</f>
        <v>837.72</v>
      </c>
      <c r="F1185" s="13">
        <f t="shared" si="162"/>
        <v>0.79292001893043074</v>
      </c>
      <c r="G1185" s="13">
        <f t="shared" si="163"/>
        <v>3.6646994876212403E-2</v>
      </c>
      <c r="H1185" s="13">
        <f t="shared" si="164"/>
        <v>1.0557341228555175E-4</v>
      </c>
      <c r="I1185" s="13">
        <f t="shared" si="168"/>
        <v>-0.23203292128580094</v>
      </c>
      <c r="J1185" s="19">
        <f t="shared" si="165"/>
        <v>-2.4496507262726839E-5</v>
      </c>
      <c r="K1185" s="13">
        <f t="shared" si="169"/>
        <v>0.70322780572968835</v>
      </c>
      <c r="L1185" s="13">
        <f t="shared" si="166"/>
        <v>-0.35207439168403698</v>
      </c>
      <c r="M1185" s="13">
        <f t="shared" si="170"/>
        <v>0.12395637727968473</v>
      </c>
      <c r="N1185" s="19">
        <f t="shared" si="167"/>
        <v>1.3086497723971556E-5</v>
      </c>
    </row>
    <row r="1186" spans="1:14" x14ac:dyDescent="0.2">
      <c r="A1186" s="5">
        <v>1184</v>
      </c>
      <c r="B1186" s="2" t="str">
        <f>'Исходные данные'!A1436</f>
        <v>29.06.2011</v>
      </c>
      <c r="C1186" s="2">
        <f>'Исходные данные'!B1436</f>
        <v>1054.3699999999999</v>
      </c>
      <c r="D1186" s="6" t="str">
        <f>'Исходные данные'!A1188</f>
        <v>26.06.2012</v>
      </c>
      <c r="E1186" s="2">
        <f>'Исходные данные'!B1188</f>
        <v>837</v>
      </c>
      <c r="F1186" s="13">
        <f t="shared" si="162"/>
        <v>0.79383897493289846</v>
      </c>
      <c r="G1186" s="13">
        <f t="shared" si="163"/>
        <v>3.6544711424927719E-2</v>
      </c>
      <c r="H1186" s="13">
        <f t="shared" si="164"/>
        <v>1.0527875202735207E-4</v>
      </c>
      <c r="I1186" s="13">
        <f t="shared" si="168"/>
        <v>-0.23087464065369226</v>
      </c>
      <c r="J1186" s="19">
        <f t="shared" si="165"/>
        <v>-2.4306194042784086E-5</v>
      </c>
      <c r="K1186" s="13">
        <f t="shared" si="169"/>
        <v>0.70404281278935277</v>
      </c>
      <c r="L1186" s="13">
        <f t="shared" si="166"/>
        <v>-0.35091611105192821</v>
      </c>
      <c r="M1186" s="13">
        <f t="shared" si="170"/>
        <v>0.12314211699580925</v>
      </c>
      <c r="N1186" s="19">
        <f t="shared" si="167"/>
        <v>1.2964248399324979E-5</v>
      </c>
    </row>
    <row r="1187" spans="1:14" x14ac:dyDescent="0.2">
      <c r="A1187" s="5">
        <v>1185</v>
      </c>
      <c r="B1187" s="2" t="str">
        <f>'Исходные данные'!A1437</f>
        <v>28.06.2011</v>
      </c>
      <c r="C1187" s="2">
        <f>'Исходные данные'!B1437</f>
        <v>1046.51</v>
      </c>
      <c r="D1187" s="6" t="str">
        <f>'Исходные данные'!A1189</f>
        <v>25.06.2012</v>
      </c>
      <c r="E1187" s="2">
        <f>'Исходные данные'!B1189</f>
        <v>821.15</v>
      </c>
      <c r="F1187" s="13">
        <f t="shared" si="162"/>
        <v>0.78465566501992334</v>
      </c>
      <c r="G1187" s="13">
        <f t="shared" si="163"/>
        <v>3.6442713451468475E-2</v>
      </c>
      <c r="H1187" s="13">
        <f t="shared" si="164"/>
        <v>1.0498491417951006E-4</v>
      </c>
      <c r="I1187" s="13">
        <f t="shared" si="168"/>
        <v>-0.24251030071855906</v>
      </c>
      <c r="J1187" s="19">
        <f t="shared" si="165"/>
        <v>-2.54599231085851E-5</v>
      </c>
      <c r="K1187" s="13">
        <f t="shared" si="169"/>
        <v>0.69589828531462916</v>
      </c>
      <c r="L1187" s="13">
        <f t="shared" si="166"/>
        <v>-0.36255177111679515</v>
      </c>
      <c r="M1187" s="13">
        <f t="shared" si="170"/>
        <v>0.13144378673992507</v>
      </c>
      <c r="N1187" s="19">
        <f t="shared" si="167"/>
        <v>1.3799614670320855E-5</v>
      </c>
    </row>
    <row r="1188" spans="1:14" x14ac:dyDescent="0.2">
      <c r="A1188" s="5">
        <v>1186</v>
      </c>
      <c r="B1188" s="2" t="str">
        <f>'Исходные данные'!A1438</f>
        <v>27.06.2011</v>
      </c>
      <c r="C1188" s="2">
        <f>'Исходные данные'!B1438</f>
        <v>1045.33</v>
      </c>
      <c r="D1188" s="6" t="str">
        <f>'Исходные данные'!A1190</f>
        <v>22.06.2012</v>
      </c>
      <c r="E1188" s="2">
        <f>'Исходные данные'!B1190</f>
        <v>827.44</v>
      </c>
      <c r="F1188" s="13">
        <f t="shared" si="162"/>
        <v>0.79155864655180674</v>
      </c>
      <c r="G1188" s="13">
        <f t="shared" si="163"/>
        <v>3.6341000159052922E-2</v>
      </c>
      <c r="H1188" s="13">
        <f t="shared" si="164"/>
        <v>1.0469189644664056E-4</v>
      </c>
      <c r="I1188" s="13">
        <f t="shared" si="168"/>
        <v>-0.23375130695204605</v>
      </c>
      <c r="J1188" s="19">
        <f t="shared" si="165"/>
        <v>-2.4471867621690496E-5</v>
      </c>
      <c r="K1188" s="13">
        <f t="shared" si="169"/>
        <v>0.70202042681662713</v>
      </c>
      <c r="L1188" s="13">
        <f t="shared" si="166"/>
        <v>-0.35379277735028203</v>
      </c>
      <c r="M1188" s="13">
        <f t="shared" si="170"/>
        <v>0.12516932930522628</v>
      </c>
      <c r="N1188" s="19">
        <f t="shared" si="167"/>
        <v>1.3104214461918202E-5</v>
      </c>
    </row>
    <row r="1189" spans="1:14" x14ac:dyDescent="0.2">
      <c r="A1189" s="5">
        <v>1187</v>
      </c>
      <c r="B1189" s="2" t="str">
        <f>'Исходные данные'!A1439</f>
        <v>24.06.2011</v>
      </c>
      <c r="C1189" s="2">
        <f>'Исходные данные'!B1439</f>
        <v>1047.67</v>
      </c>
      <c r="D1189" s="6" t="str">
        <f>'Исходные данные'!A1191</f>
        <v>21.06.2012</v>
      </c>
      <c r="E1189" s="2">
        <f>'Исходные данные'!B1191</f>
        <v>842.82</v>
      </c>
      <c r="F1189" s="13">
        <f t="shared" si="162"/>
        <v>0.80447087346206347</v>
      </c>
      <c r="G1189" s="13">
        <f t="shared" si="163"/>
        <v>3.623957075312316E-2</v>
      </c>
      <c r="H1189" s="13">
        <f t="shared" si="164"/>
        <v>1.0439969653976491E-4</v>
      </c>
      <c r="I1189" s="13">
        <f t="shared" si="168"/>
        <v>-0.21757051772708316</v>
      </c>
      <c r="J1189" s="19">
        <f t="shared" si="165"/>
        <v>-2.2714296026707026E-5</v>
      </c>
      <c r="K1189" s="13">
        <f t="shared" si="169"/>
        <v>0.7134720698328193</v>
      </c>
      <c r="L1189" s="13">
        <f t="shared" si="166"/>
        <v>-0.33761198812531917</v>
      </c>
      <c r="M1189" s="13">
        <f t="shared" si="170"/>
        <v>0.1139818545259307</v>
      </c>
      <c r="N1189" s="19">
        <f t="shared" si="167"/>
        <v>1.1899671023546794E-5</v>
      </c>
    </row>
    <row r="1190" spans="1:14" x14ac:dyDescent="0.2">
      <c r="A1190" s="5">
        <v>1188</v>
      </c>
      <c r="B1190" s="2" t="str">
        <f>'Исходные данные'!A1440</f>
        <v>23.06.2011</v>
      </c>
      <c r="C1190" s="2">
        <f>'Исходные данные'!B1440</f>
        <v>1045.31</v>
      </c>
      <c r="D1190" s="6" t="str">
        <f>'Исходные данные'!A1192</f>
        <v>20.06.2012</v>
      </c>
      <c r="E1190" s="2">
        <f>'Исходные данные'!B1192</f>
        <v>851.03</v>
      </c>
      <c r="F1190" s="13">
        <f t="shared" si="162"/>
        <v>0.81414125953066552</v>
      </c>
      <c r="G1190" s="13">
        <f t="shared" si="163"/>
        <v>3.6138424441338905E-2</v>
      </c>
      <c r="H1190" s="13">
        <f t="shared" si="164"/>
        <v>1.0410831217629305E-4</v>
      </c>
      <c r="I1190" s="13">
        <f t="shared" si="168"/>
        <v>-0.20562139052852801</v>
      </c>
      <c r="J1190" s="19">
        <f t="shared" si="165"/>
        <v>-2.1406895915267461E-5</v>
      </c>
      <c r="K1190" s="13">
        <f t="shared" si="169"/>
        <v>0.72204857718945681</v>
      </c>
      <c r="L1190" s="13">
        <f t="shared" si="166"/>
        <v>-0.325662860926764</v>
      </c>
      <c r="M1190" s="13">
        <f t="shared" si="170"/>
        <v>0.10605629898700486</v>
      </c>
      <c r="N1190" s="19">
        <f t="shared" si="167"/>
        <v>1.1041342283201373E-5</v>
      </c>
    </row>
    <row r="1191" spans="1:14" x14ac:dyDescent="0.2">
      <c r="A1191" s="5">
        <v>1189</v>
      </c>
      <c r="B1191" s="2" t="str">
        <f>'Исходные данные'!A1441</f>
        <v>22.06.2011</v>
      </c>
      <c r="C1191" s="2">
        <f>'Исходные данные'!B1441</f>
        <v>1051.01</v>
      </c>
      <c r="D1191" s="6" t="str">
        <f>'Исходные данные'!A1193</f>
        <v>19.06.2012</v>
      </c>
      <c r="E1191" s="2">
        <f>'Исходные данные'!B1193</f>
        <v>855.84</v>
      </c>
      <c r="F1191" s="13">
        <f t="shared" si="162"/>
        <v>0.81430243289787918</v>
      </c>
      <c r="G1191" s="13">
        <f t="shared" si="163"/>
        <v>3.6037560433571356E-2</v>
      </c>
      <c r="H1191" s="13">
        <f t="shared" si="164"/>
        <v>1.0381774108000572E-4</v>
      </c>
      <c r="I1191" s="13">
        <f t="shared" si="168"/>
        <v>-0.2054234427966054</v>
      </c>
      <c r="J1191" s="19">
        <f t="shared" si="165"/>
        <v>-2.1326597796021345E-5</v>
      </c>
      <c r="K1191" s="13">
        <f t="shared" si="169"/>
        <v>0.72219151921470748</v>
      </c>
      <c r="L1191" s="13">
        <f t="shared" si="166"/>
        <v>-0.32546491319484144</v>
      </c>
      <c r="M1191" s="13">
        <f t="shared" si="170"/>
        <v>0.10592740972092571</v>
      </c>
      <c r="N1191" s="19">
        <f t="shared" si="167"/>
        <v>1.0997144395682746E-5</v>
      </c>
    </row>
    <row r="1192" spans="1:14" x14ac:dyDescent="0.2">
      <c r="A1192" s="5">
        <v>1190</v>
      </c>
      <c r="B1192" s="2" t="str">
        <f>'Исходные данные'!A1442</f>
        <v>21.06.2011</v>
      </c>
      <c r="C1192" s="2">
        <f>'Исходные данные'!B1442</f>
        <v>1054.31</v>
      </c>
      <c r="D1192" s="6" t="str">
        <f>'Исходные данные'!A1194</f>
        <v>18.06.2012</v>
      </c>
      <c r="E1192" s="2">
        <f>'Исходные данные'!B1194</f>
        <v>849.55</v>
      </c>
      <c r="F1192" s="13">
        <f t="shared" si="162"/>
        <v>0.80578767155770126</v>
      </c>
      <c r="G1192" s="13">
        <f t="shared" si="163"/>
        <v>3.5936977941896993E-2</v>
      </c>
      <c r="H1192" s="13">
        <f t="shared" si="164"/>
        <v>1.0352798098103679E-4</v>
      </c>
      <c r="I1192" s="13">
        <f t="shared" si="168"/>
        <v>-0.21593500597248264</v>
      </c>
      <c r="J1192" s="19">
        <f t="shared" si="165"/>
        <v>-2.2355315191459248E-5</v>
      </c>
      <c r="K1192" s="13">
        <f t="shared" si="169"/>
        <v>0.71463991654279835</v>
      </c>
      <c r="L1192" s="13">
        <f t="shared" si="166"/>
        <v>-0.33597647637071859</v>
      </c>
      <c r="M1192" s="13">
        <f t="shared" si="170"/>
        <v>0.11288019267448407</v>
      </c>
      <c r="N1192" s="19">
        <f t="shared" si="167"/>
        <v>1.1686258440339754E-5</v>
      </c>
    </row>
    <row r="1193" spans="1:14" x14ac:dyDescent="0.2">
      <c r="A1193" s="5">
        <v>1191</v>
      </c>
      <c r="B1193" s="2" t="str">
        <f>'Исходные данные'!A1443</f>
        <v>20.06.2011</v>
      </c>
      <c r="C1193" s="2">
        <f>'Исходные данные'!B1443</f>
        <v>1053.45</v>
      </c>
      <c r="D1193" s="6" t="str">
        <f>'Исходные данные'!A1195</f>
        <v>15.06.2012</v>
      </c>
      <c r="E1193" s="2">
        <f>'Исходные данные'!B1195</f>
        <v>842.67</v>
      </c>
      <c r="F1193" s="13">
        <f t="shared" si="162"/>
        <v>0.79991456642460479</v>
      </c>
      <c r="G1193" s="13">
        <f t="shared" si="163"/>
        <v>3.5836676180591463E-2</v>
      </c>
      <c r="H1193" s="13">
        <f t="shared" si="164"/>
        <v>1.0323902961585543E-4</v>
      </c>
      <c r="I1193" s="13">
        <f t="shared" si="168"/>
        <v>-0.22325034898612212</v>
      </c>
      <c r="J1193" s="19">
        <f t="shared" si="165"/>
        <v>-2.3048149390728321E-5</v>
      </c>
      <c r="K1193" s="13">
        <f t="shared" si="169"/>
        <v>0.70943115558713676</v>
      </c>
      <c r="L1193" s="13">
        <f t="shared" si="166"/>
        <v>-0.34329181938435821</v>
      </c>
      <c r="M1193" s="13">
        <f t="shared" si="170"/>
        <v>0.11784927325622285</v>
      </c>
      <c r="N1193" s="19">
        <f t="shared" si="167"/>
        <v>1.216664461190623E-5</v>
      </c>
    </row>
    <row r="1194" spans="1:14" x14ac:dyDescent="0.2">
      <c r="A1194" s="5">
        <v>1192</v>
      </c>
      <c r="B1194" s="2" t="str">
        <f>'Исходные данные'!A1444</f>
        <v>17.06.2011</v>
      </c>
      <c r="C1194" s="2">
        <f>'Исходные данные'!B1444</f>
        <v>1061.6199999999999</v>
      </c>
      <c r="D1194" s="6" t="str">
        <f>'Исходные данные'!A1196</f>
        <v>14.06.2012</v>
      </c>
      <c r="E1194" s="2">
        <f>'Исходные данные'!B1196</f>
        <v>829.44</v>
      </c>
      <c r="F1194" s="13">
        <f t="shared" si="162"/>
        <v>0.78129650910872073</v>
      </c>
      <c r="G1194" s="13">
        <f t="shared" si="163"/>
        <v>3.5736654366123333E-2</v>
      </c>
      <c r="H1194" s="13">
        <f t="shared" si="164"/>
        <v>1.0295088472724829E-4</v>
      </c>
      <c r="I1194" s="13">
        <f t="shared" si="168"/>
        <v>-0.24680054804430215</v>
      </c>
      <c r="J1194" s="19">
        <f t="shared" si="165"/>
        <v>-2.5408334772330654E-5</v>
      </c>
      <c r="K1194" s="13">
        <f t="shared" si="169"/>
        <v>0.69291910483722696</v>
      </c>
      <c r="L1194" s="13">
        <f t="shared" si="166"/>
        <v>-0.36684201844253822</v>
      </c>
      <c r="M1194" s="13">
        <f t="shared" si="170"/>
        <v>0.13457306649499559</v>
      </c>
      <c r="N1194" s="19">
        <f t="shared" si="167"/>
        <v>1.385441625611861E-5</v>
      </c>
    </row>
    <row r="1195" spans="1:14" x14ac:dyDescent="0.2">
      <c r="A1195" s="5">
        <v>1193</v>
      </c>
      <c r="B1195" s="2" t="str">
        <f>'Исходные данные'!A1445</f>
        <v>16.06.2011</v>
      </c>
      <c r="C1195" s="2">
        <f>'Исходные данные'!B1445</f>
        <v>1065.93</v>
      </c>
      <c r="D1195" s="6" t="str">
        <f>'Исходные данные'!A1197</f>
        <v>13.06.2012</v>
      </c>
      <c r="E1195" s="2">
        <f>'Исходные данные'!B1197</f>
        <v>827.37</v>
      </c>
      <c r="F1195" s="13">
        <f t="shared" si="162"/>
        <v>0.77619543497227772</v>
      </c>
      <c r="G1195" s="13">
        <f t="shared" si="163"/>
        <v>3.5636911717148091E-2</v>
      </c>
      <c r="H1195" s="13">
        <f t="shared" si="164"/>
        <v>1.026635440643021E-4</v>
      </c>
      <c r="I1195" s="13">
        <f t="shared" si="168"/>
        <v>-0.25335094131652253</v>
      </c>
      <c r="J1195" s="19">
        <f t="shared" si="165"/>
        <v>-2.6009905527581227E-5</v>
      </c>
      <c r="K1195" s="13">
        <f t="shared" si="169"/>
        <v>0.68839504555483677</v>
      </c>
      <c r="L1195" s="13">
        <f t="shared" si="166"/>
        <v>-0.37339241171475851</v>
      </c>
      <c r="M1195" s="13">
        <f t="shared" si="170"/>
        <v>0.13942189312616377</v>
      </c>
      <c r="N1195" s="19">
        <f t="shared" si="167"/>
        <v>1.4313545668486333E-5</v>
      </c>
    </row>
    <row r="1196" spans="1:14" x14ac:dyDescent="0.2">
      <c r="A1196" s="5">
        <v>1194</v>
      </c>
      <c r="B1196" s="2" t="str">
        <f>'Исходные данные'!A1446</f>
        <v>15.06.2011</v>
      </c>
      <c r="C1196" s="2">
        <f>'Исходные данные'!B1446</f>
        <v>1077.21</v>
      </c>
      <c r="D1196" s="6" t="str">
        <f>'Исходные данные'!A1198</f>
        <v>09.06.2012</v>
      </c>
      <c r="E1196" s="2">
        <f>'Исходные данные'!B1198</f>
        <v>823.84</v>
      </c>
      <c r="F1196" s="13">
        <f t="shared" si="162"/>
        <v>0.76479052366762279</v>
      </c>
      <c r="G1196" s="13">
        <f t="shared" si="163"/>
        <v>3.5537447454501998E-2</v>
      </c>
      <c r="H1196" s="13">
        <f t="shared" si="164"/>
        <v>1.0237700538238605E-4</v>
      </c>
      <c r="I1196" s="13">
        <f t="shared" si="168"/>
        <v>-0.26815330792366732</v>
      </c>
      <c r="J1196" s="19">
        <f t="shared" si="165"/>
        <v>-2.7452732648605914E-5</v>
      </c>
      <c r="K1196" s="13">
        <f t="shared" si="169"/>
        <v>0.67828021611449452</v>
      </c>
      <c r="L1196" s="13">
        <f t="shared" si="166"/>
        <v>-0.38819477832190341</v>
      </c>
      <c r="M1196" s="13">
        <f t="shared" si="170"/>
        <v>0.15069518591639178</v>
      </c>
      <c r="N1196" s="19">
        <f t="shared" si="167"/>
        <v>1.5427721859662109E-5</v>
      </c>
    </row>
    <row r="1197" spans="1:14" x14ac:dyDescent="0.2">
      <c r="A1197" s="5">
        <v>1195</v>
      </c>
      <c r="B1197" s="2" t="str">
        <f>'Исходные данные'!A1447</f>
        <v>14.06.2011</v>
      </c>
      <c r="C1197" s="2">
        <f>'Исходные данные'!B1447</f>
        <v>1080.46</v>
      </c>
      <c r="D1197" s="6" t="str">
        <f>'Исходные данные'!A1199</f>
        <v>08.06.2012</v>
      </c>
      <c r="E1197" s="2">
        <f>'Исходные данные'!B1199</f>
        <v>818.25</v>
      </c>
      <c r="F1197" s="13">
        <f t="shared" si="162"/>
        <v>0.75731632823056838</v>
      </c>
      <c r="G1197" s="13">
        <f t="shared" si="163"/>
        <v>3.5438260801195963E-2</v>
      </c>
      <c r="H1197" s="13">
        <f t="shared" si="164"/>
        <v>1.0209126644313406E-4</v>
      </c>
      <c r="I1197" s="13">
        <f t="shared" si="168"/>
        <v>-0.27797424198220227</v>
      </c>
      <c r="J1197" s="19">
        <f t="shared" si="165"/>
        <v>-2.8378742402533233E-5</v>
      </c>
      <c r="K1197" s="13">
        <f t="shared" si="169"/>
        <v>0.67165147433561434</v>
      </c>
      <c r="L1197" s="13">
        <f t="shared" si="166"/>
        <v>-0.39801571238043831</v>
      </c>
      <c r="M1197" s="13">
        <f t="shared" si="170"/>
        <v>0.15841650730170784</v>
      </c>
      <c r="N1197" s="19">
        <f t="shared" si="167"/>
        <v>1.6172941855929346E-5</v>
      </c>
    </row>
    <row r="1198" spans="1:14" x14ac:dyDescent="0.2">
      <c r="A1198" s="5">
        <v>1196</v>
      </c>
      <c r="B1198" s="2" t="str">
        <f>'Исходные данные'!A1448</f>
        <v>10.06.2011</v>
      </c>
      <c r="C1198" s="2">
        <f>'Исходные данные'!B1448</f>
        <v>1078.24</v>
      </c>
      <c r="D1198" s="6" t="str">
        <f>'Исходные данные'!A1200</f>
        <v>07.06.2012</v>
      </c>
      <c r="E1198" s="2">
        <f>'Исходные данные'!B1200</f>
        <v>816.76</v>
      </c>
      <c r="F1198" s="13">
        <f t="shared" si="162"/>
        <v>0.75749369342632433</v>
      </c>
      <c r="G1198" s="13">
        <f t="shared" si="163"/>
        <v>3.5339350982409527E-2</v>
      </c>
      <c r="H1198" s="13">
        <f t="shared" si="164"/>
        <v>1.018063250144275E-4</v>
      </c>
      <c r="I1198" s="13">
        <f t="shared" si="168"/>
        <v>-0.27774006714307298</v>
      </c>
      <c r="J1198" s="19">
        <f t="shared" si="165"/>
        <v>-2.8275695545096605E-5</v>
      </c>
      <c r="K1198" s="13">
        <f t="shared" si="169"/>
        <v>0.67180877662896865</v>
      </c>
      <c r="L1198" s="13">
        <f t="shared" si="166"/>
        <v>-0.39778153754130896</v>
      </c>
      <c r="M1198" s="13">
        <f t="shared" si="170"/>
        <v>0.15823015160872783</v>
      </c>
      <c r="N1198" s="19">
        <f t="shared" si="167"/>
        <v>1.6108830241760285E-5</v>
      </c>
    </row>
    <row r="1199" spans="1:14" x14ac:dyDescent="0.2">
      <c r="A1199" s="5">
        <v>1197</v>
      </c>
      <c r="B1199" s="2" t="str">
        <f>'Исходные данные'!A1449</f>
        <v>09.06.2011</v>
      </c>
      <c r="C1199" s="2">
        <f>'Исходные данные'!B1449</f>
        <v>1073.03</v>
      </c>
      <c r="D1199" s="6" t="str">
        <f>'Исходные данные'!A1201</f>
        <v>06.06.2012</v>
      </c>
      <c r="E1199" s="2">
        <f>'Исходные данные'!B1201</f>
        <v>805.42</v>
      </c>
      <c r="F1199" s="13">
        <f t="shared" si="162"/>
        <v>0.75060343140452734</v>
      </c>
      <c r="G1199" s="13">
        <f t="shared" si="163"/>
        <v>3.5240717225484809E-2</v>
      </c>
      <c r="H1199" s="13">
        <f t="shared" si="164"/>
        <v>1.0152217887037777E-4</v>
      </c>
      <c r="I1199" s="13">
        <f t="shared" si="168"/>
        <v>-0.28687782074286866</v>
      </c>
      <c r="J1199" s="19">
        <f t="shared" si="165"/>
        <v>-2.9124461431401682E-5</v>
      </c>
      <c r="K1199" s="13">
        <f t="shared" si="169"/>
        <v>0.66569791585258553</v>
      </c>
      <c r="L1199" s="13">
        <f t="shared" si="166"/>
        <v>-0.4069192911411047</v>
      </c>
      <c r="M1199" s="13">
        <f t="shared" si="170"/>
        <v>0.16558330950277916</v>
      </c>
      <c r="N1199" s="19">
        <f t="shared" si="167"/>
        <v>1.6810378365290271E-5</v>
      </c>
    </row>
    <row r="1200" spans="1:14" x14ac:dyDescent="0.2">
      <c r="A1200" s="5">
        <v>1198</v>
      </c>
      <c r="B1200" s="2" t="str">
        <f>'Исходные данные'!A1450</f>
        <v>08.06.2011</v>
      </c>
      <c r="C1200" s="2">
        <f>'Исходные данные'!B1450</f>
        <v>1064.77</v>
      </c>
      <c r="D1200" s="6" t="str">
        <f>'Исходные данные'!A1202</f>
        <v>05.06.2012</v>
      </c>
      <c r="E1200" s="2">
        <f>'Исходные данные'!B1202</f>
        <v>803.61</v>
      </c>
      <c r="F1200" s="13">
        <f t="shared" si="162"/>
        <v>0.75472637283169142</v>
      </c>
      <c r="G1200" s="13">
        <f t="shared" si="163"/>
        <v>3.5142358759920396E-2</v>
      </c>
      <c r="H1200" s="13">
        <f t="shared" si="164"/>
        <v>1.0123882579130862E-4</v>
      </c>
      <c r="I1200" s="13">
        <f t="shared" si="168"/>
        <v>-0.28140001551362037</v>
      </c>
      <c r="J1200" s="19">
        <f t="shared" si="165"/>
        <v>-2.8488607148254956E-5</v>
      </c>
      <c r="K1200" s="13">
        <f t="shared" si="169"/>
        <v>0.66935448522119301</v>
      </c>
      <c r="L1200" s="13">
        <f t="shared" si="166"/>
        <v>-0.4014414859118563</v>
      </c>
      <c r="M1200" s="13">
        <f t="shared" si="170"/>
        <v>0.16115526661111917</v>
      </c>
      <c r="N1200" s="19">
        <f t="shared" si="167"/>
        <v>1.6315169961794989E-5</v>
      </c>
    </row>
    <row r="1201" spans="1:14" x14ac:dyDescent="0.2">
      <c r="A1201" s="5">
        <v>1199</v>
      </c>
      <c r="B1201" s="2" t="str">
        <f>'Исходные данные'!A1451</f>
        <v>07.06.2011</v>
      </c>
      <c r="C1201" s="2">
        <f>'Исходные данные'!B1451</f>
        <v>1060.68</v>
      </c>
      <c r="D1201" s="6" t="str">
        <f>'Исходные данные'!A1203</f>
        <v>04.06.2012</v>
      </c>
      <c r="E1201" s="2">
        <f>'Исходные данные'!B1203</f>
        <v>802.13</v>
      </c>
      <c r="F1201" s="13">
        <f t="shared" si="162"/>
        <v>0.75624127917939432</v>
      </c>
      <c r="G1201" s="13">
        <f t="shared" si="163"/>
        <v>3.5044274817365446E-2</v>
      </c>
      <c r="H1201" s="13">
        <f t="shared" si="164"/>
        <v>1.0095626356373925E-4</v>
      </c>
      <c r="I1201" s="13">
        <f t="shared" si="168"/>
        <v>-0.27939480136718681</v>
      </c>
      <c r="J1201" s="19">
        <f t="shared" si="165"/>
        <v>-2.8206655205164284E-5</v>
      </c>
      <c r="K1201" s="13">
        <f t="shared" si="169"/>
        <v>0.67069803090215341</v>
      </c>
      <c r="L1201" s="13">
        <f t="shared" si="166"/>
        <v>-0.3994362717654229</v>
      </c>
      <c r="M1201" s="13">
        <f t="shared" si="170"/>
        <v>0.15954933520186082</v>
      </c>
      <c r="N1201" s="19">
        <f t="shared" si="167"/>
        <v>1.610750473605844E-5</v>
      </c>
    </row>
    <row r="1202" spans="1:14" x14ac:dyDescent="0.2">
      <c r="A1202" s="5">
        <v>1200</v>
      </c>
      <c r="B1202" s="2" t="str">
        <f>'Исходные данные'!A1452</f>
        <v>06.06.2011</v>
      </c>
      <c r="C1202" s="2">
        <f>'Исходные данные'!B1452</f>
        <v>1052.23</v>
      </c>
      <c r="D1202" s="6" t="str">
        <f>'Исходные данные'!A1204</f>
        <v>01.06.2012</v>
      </c>
      <c r="E1202" s="2">
        <f>'Исходные данные'!B1204</f>
        <v>805.79</v>
      </c>
      <c r="F1202" s="13">
        <f t="shared" si="162"/>
        <v>0.76579264989593521</v>
      </c>
      <c r="G1202" s="13">
        <f t="shared" si="163"/>
        <v>3.4946464631613598E-2</v>
      </c>
      <c r="H1202" s="13">
        <f t="shared" si="164"/>
        <v>1.0067448998036668E-4</v>
      </c>
      <c r="I1202" s="13">
        <f t="shared" si="168"/>
        <v>-0.26684383792710947</v>
      </c>
      <c r="J1202" s="19">
        <f t="shared" si="165"/>
        <v>-2.6864367287715374E-5</v>
      </c>
      <c r="K1202" s="13">
        <f t="shared" si="169"/>
        <v>0.67916898548817095</v>
      </c>
      <c r="L1202" s="13">
        <f t="shared" si="166"/>
        <v>-0.38688530832534557</v>
      </c>
      <c r="M1202" s="13">
        <f t="shared" si="170"/>
        <v>0.14968024179799774</v>
      </c>
      <c r="N1202" s="19">
        <f t="shared" si="167"/>
        <v>1.5068982003151386E-5</v>
      </c>
    </row>
    <row r="1203" spans="1:14" x14ac:dyDescent="0.2">
      <c r="A1203" s="5">
        <v>1201</v>
      </c>
      <c r="B1203" s="2" t="str">
        <f>'Исходные данные'!A1453</f>
        <v>03.06.2011</v>
      </c>
      <c r="C1203" s="2">
        <f>'Исходные данные'!B1453</f>
        <v>1057.74</v>
      </c>
      <c r="D1203" s="6" t="str">
        <f>'Исходные данные'!A1205</f>
        <v>31.05.2012</v>
      </c>
      <c r="E1203" s="2">
        <f>'Исходные данные'!B1205</f>
        <v>817.2</v>
      </c>
      <c r="F1203" s="13">
        <f t="shared" si="162"/>
        <v>0.77259061773214588</v>
      </c>
      <c r="G1203" s="13">
        <f t="shared" si="163"/>
        <v>3.4848927438596994E-2</v>
      </c>
      <c r="H1203" s="13">
        <f t="shared" si="164"/>
        <v>1.0039350284004862E-4</v>
      </c>
      <c r="I1203" s="13">
        <f t="shared" si="168"/>
        <v>-0.25800597258224006</v>
      </c>
      <c r="J1203" s="19">
        <f t="shared" si="165"/>
        <v>-2.5902123341184624E-5</v>
      </c>
      <c r="K1203" s="13">
        <f t="shared" si="169"/>
        <v>0.68519799205976428</v>
      </c>
      <c r="L1203" s="13">
        <f t="shared" si="166"/>
        <v>-0.37804744298047605</v>
      </c>
      <c r="M1203" s="13">
        <f t="shared" si="170"/>
        <v>0.14291986914407634</v>
      </c>
      <c r="N1203" s="19">
        <f t="shared" si="167"/>
        <v>1.4348226288815206E-5</v>
      </c>
    </row>
    <row r="1204" spans="1:14" x14ac:dyDescent="0.2">
      <c r="A1204" s="5">
        <v>1202</v>
      </c>
      <c r="B1204" s="2" t="str">
        <f>'Исходные данные'!A1454</f>
        <v>02.06.2011</v>
      </c>
      <c r="C1204" s="2">
        <f>'Исходные данные'!B1454</f>
        <v>1055.17</v>
      </c>
      <c r="D1204" s="6" t="str">
        <f>'Исходные данные'!A1206</f>
        <v>30.05.2012</v>
      </c>
      <c r="E1204" s="2">
        <f>'Исходные данные'!B1206</f>
        <v>809.1</v>
      </c>
      <c r="F1204" s="13">
        <f t="shared" si="162"/>
        <v>0.7667958717552622</v>
      </c>
      <c r="G1204" s="13">
        <f t="shared" si="163"/>
        <v>3.4751662476380313E-2</v>
      </c>
      <c r="H1204" s="13">
        <f t="shared" si="164"/>
        <v>1.0011329994778622E-4</v>
      </c>
      <c r="I1204" s="13">
        <f t="shared" si="168"/>
        <v>-0.26553465155588823</v>
      </c>
      <c r="J1204" s="19">
        <f t="shared" si="165"/>
        <v>-2.6583550217745537E-5</v>
      </c>
      <c r="K1204" s="13">
        <f t="shared" si="169"/>
        <v>0.68005872655908783</v>
      </c>
      <c r="L1204" s="13">
        <f t="shared" si="166"/>
        <v>-0.38557612195412433</v>
      </c>
      <c r="M1204" s="13">
        <f t="shared" si="170"/>
        <v>0.14866894582118181</v>
      </c>
      <c r="N1204" s="19">
        <f t="shared" si="167"/>
        <v>1.4883738765917154E-5</v>
      </c>
    </row>
    <row r="1205" spans="1:14" x14ac:dyDescent="0.2">
      <c r="A1205" s="5">
        <v>1203</v>
      </c>
      <c r="B1205" s="2" t="str">
        <f>'Исходные данные'!A1455</f>
        <v>01.06.2011</v>
      </c>
      <c r="C1205" s="2">
        <f>'Исходные данные'!B1455</f>
        <v>1065.01</v>
      </c>
      <c r="D1205" s="6" t="str">
        <f>'Исходные данные'!A1207</f>
        <v>29.05.2012</v>
      </c>
      <c r="E1205" s="2">
        <f>'Исходные данные'!B1207</f>
        <v>806.43</v>
      </c>
      <c r="F1205" s="13">
        <f t="shared" si="162"/>
        <v>0.75720415770743932</v>
      </c>
      <c r="G1205" s="13">
        <f t="shared" si="163"/>
        <v>3.4654668985154853E-2</v>
      </c>
      <c r="H1205" s="13">
        <f t="shared" si="164"/>
        <v>9.983387911470702E-5</v>
      </c>
      <c r="I1205" s="13">
        <f t="shared" si="168"/>
        <v>-0.27812236876473923</v>
      </c>
      <c r="J1205" s="19">
        <f t="shared" si="165"/>
        <v>-2.7766034942354943E-5</v>
      </c>
      <c r="K1205" s="13">
        <f t="shared" si="169"/>
        <v>0.67155199213190608</v>
      </c>
      <c r="L1205" s="13">
        <f t="shared" si="166"/>
        <v>-0.39816383916297526</v>
      </c>
      <c r="M1205" s="13">
        <f t="shared" si="170"/>
        <v>0.15853444281699969</v>
      </c>
      <c r="N1205" s="19">
        <f t="shared" si="167"/>
        <v>1.5827108399709781E-5</v>
      </c>
    </row>
    <row r="1206" spans="1:14" x14ac:dyDescent="0.2">
      <c r="A1206" s="5">
        <v>1204</v>
      </c>
      <c r="B1206" s="2" t="str">
        <f>'Исходные данные'!A1456</f>
        <v>31.05.2011</v>
      </c>
      <c r="C1206" s="2">
        <f>'Исходные данные'!B1456</f>
        <v>1066.9000000000001</v>
      </c>
      <c r="D1206" s="6" t="str">
        <f>'Исходные данные'!A1208</f>
        <v>28.05.2012</v>
      </c>
      <c r="E1206" s="2">
        <f>'Исходные данные'!B1208</f>
        <v>801.49</v>
      </c>
      <c r="F1206" s="13">
        <f t="shared" si="162"/>
        <v>0.75123254288124464</v>
      </c>
      <c r="G1206" s="13">
        <f t="shared" si="163"/>
        <v>3.4557946207232584E-2</v>
      </c>
      <c r="H1206" s="13">
        <f t="shared" si="164"/>
        <v>9.9555238158047853E-5</v>
      </c>
      <c r="I1206" s="13">
        <f t="shared" si="168"/>
        <v>-0.28604003083200463</v>
      </c>
      <c r="J1206" s="19">
        <f t="shared" si="165"/>
        <v>-2.8476783392215572E-5</v>
      </c>
      <c r="K1206" s="13">
        <f t="shared" si="169"/>
        <v>0.66625586453942542</v>
      </c>
      <c r="L1206" s="13">
        <f t="shared" si="166"/>
        <v>-0.40608150123024062</v>
      </c>
      <c r="M1206" s="13">
        <f t="shared" si="170"/>
        <v>0.16490218564140596</v>
      </c>
      <c r="N1206" s="19">
        <f t="shared" si="167"/>
        <v>1.641687636431279E-5</v>
      </c>
    </row>
    <row r="1207" spans="1:14" x14ac:dyDescent="0.2">
      <c r="A1207" s="5">
        <v>1205</v>
      </c>
      <c r="B1207" s="2" t="str">
        <f>'Исходные данные'!A1457</f>
        <v>30.05.2011</v>
      </c>
      <c r="C1207" s="2">
        <f>'Исходные данные'!B1457</f>
        <v>1052.6400000000001</v>
      </c>
      <c r="D1207" s="6" t="str">
        <f>'Исходные данные'!A1209</f>
        <v>25.05.2012</v>
      </c>
      <c r="E1207" s="2">
        <f>'Исходные данные'!B1209</f>
        <v>799.33</v>
      </c>
      <c r="F1207" s="13">
        <f t="shared" si="162"/>
        <v>0.7593574251405989</v>
      </c>
      <c r="G1207" s="13">
        <f t="shared" si="163"/>
        <v>3.4461493387040215E-2</v>
      </c>
      <c r="H1207" s="13">
        <f t="shared" si="164"/>
        <v>9.9277374901137727E-5</v>
      </c>
      <c r="I1207" s="13">
        <f t="shared" si="168"/>
        <v>-0.27528269656881776</v>
      </c>
      <c r="J1207" s="19">
        <f t="shared" si="165"/>
        <v>-2.7329343471058661E-5</v>
      </c>
      <c r="K1207" s="13">
        <f t="shared" si="169"/>
        <v>0.67346168982652677</v>
      </c>
      <c r="L1207" s="13">
        <f t="shared" si="166"/>
        <v>-0.39532416696705375</v>
      </c>
      <c r="M1207" s="13">
        <f t="shared" si="170"/>
        <v>0.15628119698819504</v>
      </c>
      <c r="N1207" s="19">
        <f t="shared" si="167"/>
        <v>1.5515186983395594E-5</v>
      </c>
    </row>
    <row r="1208" spans="1:14" x14ac:dyDescent="0.2">
      <c r="A1208" s="5">
        <v>1206</v>
      </c>
      <c r="B1208" s="2" t="str">
        <f>'Исходные данные'!A1458</f>
        <v>27.05.2011</v>
      </c>
      <c r="C1208" s="2">
        <f>'Исходные данные'!B1458</f>
        <v>1047.93</v>
      </c>
      <c r="D1208" s="6" t="str">
        <f>'Исходные данные'!A1210</f>
        <v>24.05.2012</v>
      </c>
      <c r="E1208" s="2">
        <f>'Исходные данные'!B1210</f>
        <v>792.5</v>
      </c>
      <c r="F1208" s="13">
        <f t="shared" si="162"/>
        <v>0.75625280314524823</v>
      </c>
      <c r="G1208" s="13">
        <f t="shared" si="163"/>
        <v>3.4365309771113225E-2</v>
      </c>
      <c r="H1208" s="13">
        <f t="shared" si="164"/>
        <v>9.9000287173380637E-5</v>
      </c>
      <c r="I1208" s="13">
        <f t="shared" si="168"/>
        <v>-0.27937956300561062</v>
      </c>
      <c r="J1208" s="19">
        <f t="shared" si="165"/>
        <v>-2.7658656967929041E-5</v>
      </c>
      <c r="K1208" s="13">
        <f t="shared" si="169"/>
        <v>0.67070825131912781</v>
      </c>
      <c r="L1208" s="13">
        <f t="shared" si="166"/>
        <v>-0.3994210334038466</v>
      </c>
      <c r="M1208" s="13">
        <f t="shared" si="170"/>
        <v>0.1595371619253968</v>
      </c>
      <c r="N1208" s="19">
        <f t="shared" si="167"/>
        <v>1.5794224845440411E-5</v>
      </c>
    </row>
    <row r="1209" spans="1:14" x14ac:dyDescent="0.2">
      <c r="A1209" s="5">
        <v>1207</v>
      </c>
      <c r="B1209" s="2" t="str">
        <f>'Исходные данные'!A1459</f>
        <v>26.05.2011</v>
      </c>
      <c r="C1209" s="2">
        <f>'Исходные данные'!B1459</f>
        <v>1039.99</v>
      </c>
      <c r="D1209" s="6" t="str">
        <f>'Исходные данные'!A1211</f>
        <v>23.05.2012</v>
      </c>
      <c r="E1209" s="2">
        <f>'Исходные данные'!B1211</f>
        <v>796.07</v>
      </c>
      <c r="F1209" s="13">
        <f t="shared" si="162"/>
        <v>0.76545928326233914</v>
      </c>
      <c r="G1209" s="13">
        <f t="shared" si="163"/>
        <v>3.4269394608090156E-2</v>
      </c>
      <c r="H1209" s="13">
        <f t="shared" si="164"/>
        <v>9.8723972810239139E-5</v>
      </c>
      <c r="I1209" s="13">
        <f t="shared" si="168"/>
        <v>-0.26727925502816791</v>
      </c>
      <c r="J1209" s="19">
        <f t="shared" si="165"/>
        <v>-2.6386869906141822E-5</v>
      </c>
      <c r="K1209" s="13">
        <f t="shared" si="169"/>
        <v>0.6788733280692002</v>
      </c>
      <c r="L1209" s="13">
        <f t="shared" si="166"/>
        <v>-0.38732072542640389</v>
      </c>
      <c r="M1209" s="13">
        <f t="shared" si="170"/>
        <v>0.1500173443448358</v>
      </c>
      <c r="N1209" s="19">
        <f t="shared" si="167"/>
        <v>1.4810308224163851E-5</v>
      </c>
    </row>
    <row r="1210" spans="1:14" x14ac:dyDescent="0.2">
      <c r="A1210" s="5">
        <v>1208</v>
      </c>
      <c r="B1210" s="2" t="str">
        <f>'Исходные данные'!A1460</f>
        <v>25.05.2011</v>
      </c>
      <c r="C1210" s="2">
        <f>'Исходные данные'!B1460</f>
        <v>1029.6500000000001</v>
      </c>
      <c r="D1210" s="6" t="str">
        <f>'Исходные данные'!A1212</f>
        <v>22.05.2012</v>
      </c>
      <c r="E1210" s="2">
        <f>'Исходные данные'!B1212</f>
        <v>806.21</v>
      </c>
      <c r="F1210" s="13">
        <f t="shared" si="162"/>
        <v>0.78299422133734764</v>
      </c>
      <c r="G1210" s="13">
        <f t="shared" si="163"/>
        <v>3.4173747148706579E-2</v>
      </c>
      <c r="H1210" s="13">
        <f t="shared" si="164"/>
        <v>9.8448429653216939E-5</v>
      </c>
      <c r="I1210" s="13">
        <f t="shared" si="168"/>
        <v>-0.24462996317521157</v>
      </c>
      <c r="J1210" s="19">
        <f t="shared" si="165"/>
        <v>-2.4083435720723868E-5</v>
      </c>
      <c r="K1210" s="13">
        <f t="shared" si="169"/>
        <v>0.69442477806629765</v>
      </c>
      <c r="L1210" s="13">
        <f t="shared" si="166"/>
        <v>-0.36467143357344761</v>
      </c>
      <c r="M1210" s="13">
        <f t="shared" si="170"/>
        <v>0.13298525446451345</v>
      </c>
      <c r="N1210" s="19">
        <f t="shared" si="167"/>
        <v>1.3092189469064806E-5</v>
      </c>
    </row>
    <row r="1211" spans="1:14" x14ac:dyDescent="0.2">
      <c r="A1211" s="5">
        <v>1209</v>
      </c>
      <c r="B1211" s="2" t="str">
        <f>'Исходные данные'!A1461</f>
        <v>24.05.2011</v>
      </c>
      <c r="C1211" s="2">
        <f>'Исходные данные'!B1461</f>
        <v>1026.45</v>
      </c>
      <c r="D1211" s="6" t="str">
        <f>'Исходные данные'!A1213</f>
        <v>21.05.2012</v>
      </c>
      <c r="E1211" s="2">
        <f>'Исходные данные'!B1213</f>
        <v>799.67</v>
      </c>
      <c r="F1211" s="13">
        <f t="shared" si="162"/>
        <v>0.77906376345657358</v>
      </c>
      <c r="G1211" s="13">
        <f t="shared" si="163"/>
        <v>3.407836664578931E-2</v>
      </c>
      <c r="H1211" s="13">
        <f t="shared" si="164"/>
        <v>9.8173655549842244E-5</v>
      </c>
      <c r="I1211" s="13">
        <f t="shared" si="168"/>
        <v>-0.24966238350021791</v>
      </c>
      <c r="J1211" s="19">
        <f t="shared" si="165"/>
        <v>-2.4510268841503012E-5</v>
      </c>
      <c r="K1211" s="13">
        <f t="shared" si="169"/>
        <v>0.69093891920913564</v>
      </c>
      <c r="L1211" s="13">
        <f t="shared" si="166"/>
        <v>-0.369703853898454</v>
      </c>
      <c r="M1211" s="13">
        <f t="shared" si="170"/>
        <v>0.13668093958736946</v>
      </c>
      <c r="N1211" s="19">
        <f t="shared" si="167"/>
        <v>1.3418467483279207E-5</v>
      </c>
    </row>
    <row r="1212" spans="1:14" x14ac:dyDescent="0.2">
      <c r="A1212" s="5">
        <v>1210</v>
      </c>
      <c r="B1212" s="2" t="str">
        <f>'Исходные данные'!A1462</f>
        <v>23.05.2011</v>
      </c>
      <c r="C1212" s="2">
        <f>'Исходные данные'!B1462</f>
        <v>1021.38</v>
      </c>
      <c r="D1212" s="6" t="str">
        <f>'Исходные данные'!A1214</f>
        <v>18.05.2012</v>
      </c>
      <c r="E1212" s="2">
        <f>'Исходные данные'!B1214</f>
        <v>797.71</v>
      </c>
      <c r="F1212" s="13">
        <f t="shared" si="162"/>
        <v>0.78101196420529095</v>
      </c>
      <c r="G1212" s="13">
        <f t="shared" si="163"/>
        <v>3.3983252354250516E-2</v>
      </c>
      <c r="H1212" s="13">
        <f t="shared" si="164"/>
        <v>9.7899648353650802E-5</v>
      </c>
      <c r="I1212" s="13">
        <f t="shared" si="168"/>
        <v>-0.24716481017490749</v>
      </c>
      <c r="J1212" s="19">
        <f t="shared" si="165"/>
        <v>-2.4197348001520296E-5</v>
      </c>
      <c r="K1212" s="13">
        <f t="shared" si="169"/>
        <v>0.69266674661282446</v>
      </c>
      <c r="L1212" s="13">
        <f t="shared" si="166"/>
        <v>-0.36720628057314358</v>
      </c>
      <c r="M1212" s="13">
        <f t="shared" si="170"/>
        <v>0.13484045249236229</v>
      </c>
      <c r="N1212" s="19">
        <f t="shared" si="167"/>
        <v>1.3200832882849425E-5</v>
      </c>
    </row>
    <row r="1213" spans="1:14" x14ac:dyDescent="0.2">
      <c r="A1213" s="5">
        <v>1211</v>
      </c>
      <c r="B1213" s="2" t="str">
        <f>'Исходные данные'!A1463</f>
        <v>20.05.2011</v>
      </c>
      <c r="C1213" s="2">
        <f>'Исходные данные'!B1463</f>
        <v>1043.01</v>
      </c>
      <c r="D1213" s="6" t="str">
        <f>'Исходные данные'!A1215</f>
        <v>17.05.2012</v>
      </c>
      <c r="E1213" s="2">
        <f>'Исходные данные'!B1215</f>
        <v>806.9</v>
      </c>
      <c r="F1213" s="13">
        <f t="shared" si="162"/>
        <v>0.77362633148291959</v>
      </c>
      <c r="G1213" s="13">
        <f t="shared" si="163"/>
        <v>3.3888403531081995E-2</v>
      </c>
      <c r="H1213" s="13">
        <f t="shared" si="164"/>
        <v>9.7626405924169376E-5</v>
      </c>
      <c r="I1213" s="13">
        <f t="shared" si="168"/>
        <v>-0.25666629782805817</v>
      </c>
      <c r="J1213" s="19">
        <f t="shared" si="165"/>
        <v>-2.505740817881576E-5</v>
      </c>
      <c r="K1213" s="13">
        <f t="shared" si="169"/>
        <v>0.68611654965817515</v>
      </c>
      <c r="L1213" s="13">
        <f t="shared" si="166"/>
        <v>-0.3767077682262942</v>
      </c>
      <c r="M1213" s="13">
        <f t="shared" si="170"/>
        <v>0.14190874264203543</v>
      </c>
      <c r="N1213" s="19">
        <f t="shared" si="167"/>
        <v>1.3854040513359835E-5</v>
      </c>
    </row>
    <row r="1214" spans="1:14" x14ac:dyDescent="0.2">
      <c r="A1214" s="5">
        <v>1212</v>
      </c>
      <c r="B1214" s="2" t="str">
        <f>'Исходные данные'!A1464</f>
        <v>19.05.2011</v>
      </c>
      <c r="C1214" s="2">
        <f>'Исходные данные'!B1464</f>
        <v>1049.54</v>
      </c>
      <c r="D1214" s="6" t="str">
        <f>'Исходные данные'!A1216</f>
        <v>16.05.2012</v>
      </c>
      <c r="E1214" s="2">
        <f>'Исходные данные'!B1216</f>
        <v>813.06</v>
      </c>
      <c r="F1214" s="13">
        <f t="shared" si="162"/>
        <v>0.77468224174400213</v>
      </c>
      <c r="G1214" s="13">
        <f t="shared" si="163"/>
        <v>3.3793819435349301E-2</v>
      </c>
      <c r="H1214" s="13">
        <f t="shared" si="164"/>
        <v>9.7353926126898859E-5</v>
      </c>
      <c r="I1214" s="13">
        <f t="shared" si="168"/>
        <v>-0.25530234435904081</v>
      </c>
      <c r="J1214" s="19">
        <f t="shared" si="165"/>
        <v>-2.4854685572754152E-5</v>
      </c>
      <c r="K1214" s="13">
        <f t="shared" si="169"/>
        <v>0.68705301921149808</v>
      </c>
      <c r="L1214" s="13">
        <f t="shared" si="166"/>
        <v>-0.37534381475727674</v>
      </c>
      <c r="M1214" s="13">
        <f t="shared" si="170"/>
        <v>0.14088297927654492</v>
      </c>
      <c r="N1214" s="19">
        <f t="shared" si="167"/>
        <v>1.3715511157026177E-5</v>
      </c>
    </row>
    <row r="1215" spans="1:14" x14ac:dyDescent="0.2">
      <c r="A1215" s="5">
        <v>1213</v>
      </c>
      <c r="B1215" s="2" t="str">
        <f>'Исходные данные'!A1465</f>
        <v>18.05.2011</v>
      </c>
      <c r="C1215" s="2">
        <f>'Исходные данные'!B1465</f>
        <v>1042.6099999999999</v>
      </c>
      <c r="D1215" s="6" t="str">
        <f>'Исходные данные'!A1217</f>
        <v>15.05.2012</v>
      </c>
      <c r="E1215" s="2">
        <f>'Исходные данные'!B1217</f>
        <v>800.53</v>
      </c>
      <c r="F1215" s="13">
        <f t="shared" si="162"/>
        <v>0.76781346812326756</v>
      </c>
      <c r="G1215" s="13">
        <f t="shared" si="163"/>
        <v>3.3699499328185931E-2</v>
      </c>
      <c r="H1215" s="13">
        <f t="shared" si="164"/>
        <v>9.7082206833297536E-5</v>
      </c>
      <c r="I1215" s="13">
        <f t="shared" si="168"/>
        <v>-0.26420845538242915</v>
      </c>
      <c r="J1215" s="19">
        <f t="shared" si="165"/>
        <v>-2.5649939912543051E-5</v>
      </c>
      <c r="K1215" s="13">
        <f t="shared" si="169"/>
        <v>0.68096121614682226</v>
      </c>
      <c r="L1215" s="13">
        <f t="shared" si="166"/>
        <v>-0.38424992578066525</v>
      </c>
      <c r="M1215" s="13">
        <f t="shared" si="170"/>
        <v>0.1476480054624468</v>
      </c>
      <c r="N1215" s="19">
        <f t="shared" si="167"/>
        <v>1.4333994204829105E-5</v>
      </c>
    </row>
    <row r="1216" spans="1:14" x14ac:dyDescent="0.2">
      <c r="A1216" s="5">
        <v>1214</v>
      </c>
      <c r="B1216" s="2" t="str">
        <f>'Исходные данные'!A1466</f>
        <v>17.05.2011</v>
      </c>
      <c r="C1216" s="2">
        <f>'Исходные данные'!B1466</f>
        <v>1040.5899999999999</v>
      </c>
      <c r="D1216" s="6" t="str">
        <f>'Исходные данные'!A1218</f>
        <v>14.05.2012</v>
      </c>
      <c r="E1216" s="2">
        <f>'Исходные данные'!B1218</f>
        <v>807.59</v>
      </c>
      <c r="F1216" s="13">
        <f t="shared" si="162"/>
        <v>0.77608856514092972</v>
      </c>
      <c r="G1216" s="13">
        <f t="shared" si="163"/>
        <v>3.3605442472787649E-2</v>
      </c>
      <c r="H1216" s="13">
        <f t="shared" si="164"/>
        <v>9.6811245920764674E-5</v>
      </c>
      <c r="I1216" s="13">
        <f t="shared" si="168"/>
        <v>-0.25348863497503998</v>
      </c>
      <c r="J1216" s="19">
        <f t="shared" si="165"/>
        <v>-2.4540550578687546E-5</v>
      </c>
      <c r="K1216" s="13">
        <f t="shared" si="169"/>
        <v>0.68830026444803738</v>
      </c>
      <c r="L1216" s="13">
        <f t="shared" si="166"/>
        <v>-0.37353010537327608</v>
      </c>
      <c r="M1216" s="13">
        <f t="shared" si="170"/>
        <v>0.13952473962017078</v>
      </c>
      <c r="N1216" s="19">
        <f t="shared" si="167"/>
        <v>1.3507563879399013E-5</v>
      </c>
    </row>
    <row r="1217" spans="1:14" x14ac:dyDescent="0.2">
      <c r="A1217" s="5">
        <v>1215</v>
      </c>
      <c r="B1217" s="2" t="str">
        <f>'Исходные данные'!A1467</f>
        <v>16.05.2011</v>
      </c>
      <c r="C1217" s="2">
        <f>'Исходные данные'!B1467</f>
        <v>1034.5</v>
      </c>
      <c r="D1217" s="6" t="str">
        <f>'Исходные данные'!A1219</f>
        <v>12.05.2012</v>
      </c>
      <c r="E1217" s="2">
        <f>'Исходные данные'!B1219</f>
        <v>822.19</v>
      </c>
      <c r="F1217" s="13">
        <f t="shared" si="162"/>
        <v>0.79477042049299185</v>
      </c>
      <c r="G1217" s="13">
        <f t="shared" si="163"/>
        <v>3.3511648134406657E-2</v>
      </c>
      <c r="H1217" s="13">
        <f t="shared" si="164"/>
        <v>9.6541041272623824E-5</v>
      </c>
      <c r="I1217" s="13">
        <f t="shared" si="168"/>
        <v>-0.22970198528666144</v>
      </c>
      <c r="J1217" s="19">
        <f t="shared" si="165"/>
        <v>-2.2175668841963212E-5</v>
      </c>
      <c r="K1217" s="13">
        <f t="shared" si="169"/>
        <v>0.70486889663355268</v>
      </c>
      <c r="L1217" s="13">
        <f t="shared" si="166"/>
        <v>-0.34974345568489745</v>
      </c>
      <c r="M1217" s="13">
        <f t="shared" si="170"/>
        <v>0.12232048479441386</v>
      </c>
      <c r="N1217" s="19">
        <f t="shared" si="167"/>
        <v>1.1808946971024863E-5</v>
      </c>
    </row>
    <row r="1218" spans="1:14" x14ac:dyDescent="0.2">
      <c r="A1218" s="5">
        <v>1216</v>
      </c>
      <c r="B1218" s="2" t="str">
        <f>'Исходные данные'!A1468</f>
        <v>13.05.2011</v>
      </c>
      <c r="C1218" s="2">
        <f>'Исходные данные'!B1468</f>
        <v>1040.78</v>
      </c>
      <c r="D1218" s="6" t="str">
        <f>'Исходные данные'!A1220</f>
        <v>11.05.2012</v>
      </c>
      <c r="E1218" s="2">
        <f>'Исходные данные'!B1220</f>
        <v>821.82</v>
      </c>
      <c r="F1218" s="13">
        <f t="shared" ref="F1218:F1242" si="171">E1218/C1218</f>
        <v>0.78961932396856216</v>
      </c>
      <c r="G1218" s="13">
        <f t="shared" ref="G1218:G1242" si="172">1/POWER(2,A1218/248)</f>
        <v>3.341811558034586E-2</v>
      </c>
      <c r="H1218" s="13">
        <f t="shared" ref="H1218:H1242" si="173">G1218/SUM(G$2:G$1242)</f>
        <v>9.6271590778106164E-5</v>
      </c>
      <c r="I1218" s="13">
        <f t="shared" si="168"/>
        <v>-0.23620431805117931</v>
      </c>
      <c r="J1218" s="19">
        <f t="shared" ref="J1218:J1242" si="174">H1218*I1218</f>
        <v>-2.2739765447444768E-5</v>
      </c>
      <c r="K1218" s="13">
        <f t="shared" si="169"/>
        <v>0.7003004733127961</v>
      </c>
      <c r="L1218" s="13">
        <f t="shared" ref="L1218:L1242" si="175">LN(K1218)</f>
        <v>-0.35624578844941535</v>
      </c>
      <c r="M1218" s="13">
        <f t="shared" si="170"/>
        <v>0.12691106178794564</v>
      </c>
      <c r="N1218" s="19">
        <f t="shared" ref="N1218:N1242" si="176">M1218*H1218</f>
        <v>1.2217929805664049E-5</v>
      </c>
    </row>
    <row r="1219" spans="1:14" x14ac:dyDescent="0.2">
      <c r="A1219" s="5">
        <v>1217</v>
      </c>
      <c r="B1219" s="2" t="str">
        <f>'Исходные данные'!A1469</f>
        <v>12.05.2011</v>
      </c>
      <c r="C1219" s="2">
        <f>'Исходные данные'!B1469</f>
        <v>1041.8599999999999</v>
      </c>
      <c r="D1219" s="6" t="str">
        <f>'Исходные данные'!A1221</f>
        <v>10.05.2012</v>
      </c>
      <c r="E1219" s="2">
        <f>'Исходные данные'!B1221</f>
        <v>825.84</v>
      </c>
      <c r="F1219" s="13">
        <f t="shared" si="171"/>
        <v>0.79265928243717976</v>
      </c>
      <c r="G1219" s="13">
        <f t="shared" si="172"/>
        <v>3.3324844079953134E-2</v>
      </c>
      <c r="H1219" s="13">
        <f t="shared" si="173"/>
        <v>9.6002892332334156E-5</v>
      </c>
      <c r="I1219" s="13">
        <f t="shared" ref="I1219:I1242" si="177">LN(F1219)</f>
        <v>-0.23236180612350826</v>
      </c>
      <c r="J1219" s="19">
        <f t="shared" si="174"/>
        <v>-2.2307405455421867E-5</v>
      </c>
      <c r="K1219" s="13">
        <f t="shared" ref="K1219:K1242" si="178">F1219/GEOMEAN(F$2:F$1242)</f>
        <v>0.70299656279516154</v>
      </c>
      <c r="L1219" s="13">
        <f t="shared" si="175"/>
        <v>-0.3524032765217443</v>
      </c>
      <c r="M1219" s="13">
        <f t="shared" ref="M1219:M1242" si="179">POWER(L1219-AVERAGE(L$2:L$1242),2)</f>
        <v>0.12418806930326101</v>
      </c>
      <c r="N1219" s="19">
        <f t="shared" si="176"/>
        <v>1.1922413846281419E-5</v>
      </c>
    </row>
    <row r="1220" spans="1:14" x14ac:dyDescent="0.2">
      <c r="A1220" s="5">
        <v>1218</v>
      </c>
      <c r="B1220" s="2" t="str">
        <f>'Исходные данные'!A1470</f>
        <v>11.05.2011</v>
      </c>
      <c r="C1220" s="2">
        <f>'Исходные данные'!B1470</f>
        <v>1059.25</v>
      </c>
      <c r="D1220" s="6" t="str">
        <f>'Исходные данные'!A1222</f>
        <v>05.05.2012</v>
      </c>
      <c r="E1220" s="2">
        <f>'Исходные данные'!B1222</f>
        <v>830.1</v>
      </c>
      <c r="F1220" s="13">
        <f t="shared" si="171"/>
        <v>0.78366768940287945</v>
      </c>
      <c r="G1220" s="13">
        <f t="shared" si="172"/>
        <v>3.3231832904615684E-2</v>
      </c>
      <c r="H1220" s="13">
        <f t="shared" si="173"/>
        <v>9.5734943836305134E-5</v>
      </c>
      <c r="I1220" s="13">
        <f t="shared" si="177"/>
        <v>-0.24377021404567861</v>
      </c>
      <c r="J1220" s="19">
        <f t="shared" si="174"/>
        <v>-2.3337327750627121E-5</v>
      </c>
      <c r="K1220" s="13">
        <f t="shared" si="178"/>
        <v>0.69502206588681681</v>
      </c>
      <c r="L1220" s="13">
        <f t="shared" si="175"/>
        <v>-0.36381168444391465</v>
      </c>
      <c r="M1220" s="13">
        <f t="shared" si="179"/>
        <v>0.13235894173791857</v>
      </c>
      <c r="N1220" s="19">
        <f t="shared" si="176"/>
        <v>1.2671375853512418E-5</v>
      </c>
    </row>
    <row r="1221" spans="1:14" x14ac:dyDescent="0.2">
      <c r="A1221" s="5">
        <v>1219</v>
      </c>
      <c r="B1221" s="2" t="str">
        <f>'Исходные данные'!A1471</f>
        <v>10.05.2011</v>
      </c>
      <c r="C1221" s="2">
        <f>'Исходные данные'!B1471</f>
        <v>1060.44</v>
      </c>
      <c r="D1221" s="6" t="str">
        <f>'Исходные данные'!A1223</f>
        <v>04.05.2012</v>
      </c>
      <c r="E1221" s="2">
        <f>'Исходные данные'!B1223</f>
        <v>836.63</v>
      </c>
      <c r="F1221" s="13">
        <f t="shared" si="171"/>
        <v>0.78894609784617697</v>
      </c>
      <c r="G1221" s="13">
        <f t="shared" si="172"/>
        <v>3.313908132775429E-2</v>
      </c>
      <c r="H1221" s="13">
        <f t="shared" si="173"/>
        <v>9.5467743196874823E-5</v>
      </c>
      <c r="I1221" s="13">
        <f t="shared" si="177"/>
        <v>-0.2370572775217191</v>
      </c>
      <c r="J1221" s="19">
        <f t="shared" si="174"/>
        <v>-2.2631323293393765E-5</v>
      </c>
      <c r="K1221" s="13">
        <f t="shared" si="178"/>
        <v>0.69970340006769949</v>
      </c>
      <c r="L1221" s="13">
        <f t="shared" si="175"/>
        <v>-0.35709874791995516</v>
      </c>
      <c r="M1221" s="13">
        <f t="shared" si="179"/>
        <v>0.12751951576599971</v>
      </c>
      <c r="N1221" s="19">
        <f t="shared" si="176"/>
        <v>1.2174000383738291E-5</v>
      </c>
    </row>
    <row r="1222" spans="1:14" x14ac:dyDescent="0.2">
      <c r="A1222" s="5">
        <v>1220</v>
      </c>
      <c r="B1222" s="2" t="str">
        <f>'Исходные данные'!A1472</f>
        <v>06.05.2011</v>
      </c>
      <c r="C1222" s="2">
        <f>'Исходные данные'!B1472</f>
        <v>1050.29</v>
      </c>
      <c r="D1222" s="6" t="str">
        <f>'Исходные данные'!A1224</f>
        <v>03.05.2012</v>
      </c>
      <c r="E1222" s="2">
        <f>'Исходные данные'!B1224</f>
        <v>857.03</v>
      </c>
      <c r="F1222" s="13">
        <f t="shared" si="171"/>
        <v>0.81599367793656985</v>
      </c>
      <c r="G1222" s="13">
        <f t="shared" si="172"/>
        <v>3.304658862481763E-2</v>
      </c>
      <c r="H1222" s="13">
        <f t="shared" si="173"/>
        <v>9.5201288326740981E-5</v>
      </c>
      <c r="I1222" s="13">
        <f t="shared" si="177"/>
        <v>-0.2033486716747957</v>
      </c>
      <c r="J1222" s="19">
        <f t="shared" si="174"/>
        <v>-1.9359055522972012E-5</v>
      </c>
      <c r="K1222" s="13">
        <f t="shared" si="178"/>
        <v>0.72369145679871993</v>
      </c>
      <c r="L1222" s="13">
        <f t="shared" si="175"/>
        <v>-0.32339014207303174</v>
      </c>
      <c r="M1222" s="13">
        <f t="shared" si="179"/>
        <v>0.10458118399001569</v>
      </c>
      <c r="N1222" s="19">
        <f t="shared" si="176"/>
        <v>9.9562634505854311E-6</v>
      </c>
    </row>
    <row r="1223" spans="1:14" x14ac:dyDescent="0.2">
      <c r="A1223" s="5">
        <v>1221</v>
      </c>
      <c r="B1223" s="2" t="str">
        <f>'Исходные данные'!A1473</f>
        <v>05.05.2011</v>
      </c>
      <c r="C1223" s="2">
        <f>'Исходные данные'!B1473</f>
        <v>1050.98</v>
      </c>
      <c r="D1223" s="6" t="str">
        <f>'Исходные данные'!A1225</f>
        <v>02.05.2012</v>
      </c>
      <c r="E1223" s="2">
        <f>'Исходные данные'!B1225</f>
        <v>868.24</v>
      </c>
      <c r="F1223" s="13">
        <f t="shared" si="171"/>
        <v>0.82612418885230932</v>
      </c>
      <c r="G1223" s="13">
        <f t="shared" si="172"/>
        <v>3.2954354073276633E-2</v>
      </c>
      <c r="H1223" s="13">
        <f t="shared" si="173"/>
        <v>9.4935577144427056E-5</v>
      </c>
      <c r="I1223" s="13">
        <f t="shared" si="177"/>
        <v>-0.19101016706241006</v>
      </c>
      <c r="J1223" s="19">
        <f t="shared" si="174"/>
        <v>-1.8133660450523329E-5</v>
      </c>
      <c r="K1223" s="13">
        <f t="shared" si="178"/>
        <v>0.73267604136224984</v>
      </c>
      <c r="L1223" s="13">
        <f t="shared" si="175"/>
        <v>-0.31105163746064601</v>
      </c>
      <c r="M1223" s="13">
        <f t="shared" si="179"/>
        <v>9.6753121166949202E-2</v>
      </c>
      <c r="N1223" s="19">
        <f t="shared" si="176"/>
        <v>9.1853133985090038E-6</v>
      </c>
    </row>
    <row r="1224" spans="1:14" x14ac:dyDescent="0.2">
      <c r="A1224" s="5">
        <v>1222</v>
      </c>
      <c r="B1224" s="2" t="str">
        <f>'Исходные данные'!A1474</f>
        <v>04.05.2011</v>
      </c>
      <c r="C1224" s="2">
        <f>'Исходные данные'!B1474</f>
        <v>1065.46</v>
      </c>
      <c r="D1224" s="6" t="str">
        <f>'Исходные данные'!A1226</f>
        <v>28.04.2012</v>
      </c>
      <c r="E1224" s="2">
        <f>'Исходные данные'!B1226</f>
        <v>868.24</v>
      </c>
      <c r="F1224" s="13">
        <f t="shared" si="171"/>
        <v>0.81489685206389728</v>
      </c>
      <c r="G1224" s="13">
        <f t="shared" si="172"/>
        <v>3.2862376952618899E-2</v>
      </c>
      <c r="H1224" s="13">
        <f t="shared" si="173"/>
        <v>9.4670607574266207E-5</v>
      </c>
      <c r="I1224" s="13">
        <f t="shared" si="177"/>
        <v>-0.20469373563569412</v>
      </c>
      <c r="J1224" s="19">
        <f t="shared" si="174"/>
        <v>-1.937848031927739E-5</v>
      </c>
      <c r="K1224" s="13">
        <f t="shared" si="178"/>
        <v>0.72271869985818071</v>
      </c>
      <c r="L1224" s="13">
        <f t="shared" si="175"/>
        <v>-0.32473520603393013</v>
      </c>
      <c r="M1224" s="13">
        <f t="shared" si="179"/>
        <v>0.10545295403789909</v>
      </c>
      <c r="N1224" s="19">
        <f t="shared" si="176"/>
        <v>9.9832952292690754E-6</v>
      </c>
    </row>
    <row r="1225" spans="1:14" x14ac:dyDescent="0.2">
      <c r="A1225" s="5">
        <v>1223</v>
      </c>
      <c r="B1225" s="2" t="str">
        <f>'Исходные данные'!A1475</f>
        <v>03.05.2011</v>
      </c>
      <c r="C1225" s="2">
        <f>'Исходные данные'!B1475</f>
        <v>1076.27</v>
      </c>
      <c r="D1225" s="6" t="str">
        <f>'Исходные данные'!A1227</f>
        <v>27.04.2012</v>
      </c>
      <c r="E1225" s="2">
        <f>'Исходные данные'!B1227</f>
        <v>866.05</v>
      </c>
      <c r="F1225" s="13">
        <f t="shared" si="171"/>
        <v>0.80467726499855985</v>
      </c>
      <c r="G1225" s="13">
        <f t="shared" si="172"/>
        <v>3.2770656544342955E-2</v>
      </c>
      <c r="H1225" s="13">
        <f t="shared" si="173"/>
        <v>9.4406377546384689E-5</v>
      </c>
      <c r="I1225" s="13">
        <f t="shared" si="177"/>
        <v>-0.2173139949959621</v>
      </c>
      <c r="J1225" s="19">
        <f t="shared" si="174"/>
        <v>-2.0515827057701953E-5</v>
      </c>
      <c r="K1225" s="13">
        <f t="shared" si="178"/>
        <v>0.71365511511338531</v>
      </c>
      <c r="L1225" s="13">
        <f t="shared" si="175"/>
        <v>-0.33735546539419814</v>
      </c>
      <c r="M1225" s="13">
        <f t="shared" si="179"/>
        <v>0.11380871003133605</v>
      </c>
      <c r="N1225" s="19">
        <f t="shared" si="176"/>
        <v>1.074426804728533E-5</v>
      </c>
    </row>
    <row r="1226" spans="1:14" x14ac:dyDescent="0.2">
      <c r="A1226" s="5">
        <v>1224</v>
      </c>
      <c r="B1226" s="2" t="str">
        <f>'Исходные данные'!A1476</f>
        <v>29.04.2011</v>
      </c>
      <c r="C1226" s="2">
        <f>'Исходные данные'!B1476</f>
        <v>1082.74</v>
      </c>
      <c r="D1226" s="6" t="str">
        <f>'Исходные данные'!A1228</f>
        <v>26.04.2012</v>
      </c>
      <c r="E1226" s="2">
        <f>'Исходные данные'!B1228</f>
        <v>863.74</v>
      </c>
      <c r="F1226" s="13">
        <f t="shared" si="171"/>
        <v>0.7977353750669598</v>
      </c>
      <c r="G1226" s="13">
        <f t="shared" si="172"/>
        <v>3.2679192131952729E-2</v>
      </c>
      <c r="H1226" s="13">
        <f t="shared" si="173"/>
        <v>9.4142884996685968E-5</v>
      </c>
      <c r="I1226" s="13">
        <f t="shared" si="177"/>
        <v>-0.22597834671892586</v>
      </c>
      <c r="J1226" s="19">
        <f t="shared" si="174"/>
        <v>-2.1274253506901065E-5</v>
      </c>
      <c r="K1226" s="13">
        <f t="shared" si="178"/>
        <v>0.70749846638757674</v>
      </c>
      <c r="L1226" s="13">
        <f t="shared" si="175"/>
        <v>-0.34601981711716195</v>
      </c>
      <c r="M1226" s="13">
        <f t="shared" si="179"/>
        <v>0.11972971383779424</v>
      </c>
      <c r="N1226" s="19">
        <f t="shared" si="176"/>
        <v>1.1271700680517584E-5</v>
      </c>
    </row>
    <row r="1227" spans="1:14" x14ac:dyDescent="0.2">
      <c r="A1227" s="5">
        <v>1225</v>
      </c>
      <c r="B1227" s="2" t="str">
        <f>'Исходные данные'!A1477</f>
        <v>28.04.2011</v>
      </c>
      <c r="C1227" s="2">
        <f>'Исходные данные'!B1477</f>
        <v>1086.3800000000001</v>
      </c>
      <c r="D1227" s="6" t="str">
        <f>'Исходные данные'!A1229</f>
        <v>25.04.2012</v>
      </c>
      <c r="E1227" s="2">
        <f>'Исходные данные'!B1229</f>
        <v>870.76</v>
      </c>
      <c r="F1227" s="13">
        <f t="shared" si="171"/>
        <v>0.80152432850383837</v>
      </c>
      <c r="G1227" s="13">
        <f t="shared" si="172"/>
        <v>3.2587983000951878E-2</v>
      </c>
      <c r="H1227" s="13">
        <f t="shared" si="173"/>
        <v>9.3880127866834378E-5</v>
      </c>
      <c r="I1227" s="13">
        <f t="shared" si="177"/>
        <v>-0.22123995367661478</v>
      </c>
      <c r="J1227" s="19">
        <f t="shared" si="174"/>
        <v>-2.0770035140413111E-5</v>
      </c>
      <c r="K1227" s="13">
        <f t="shared" si="178"/>
        <v>0.7108588272661206</v>
      </c>
      <c r="L1227" s="13">
        <f t="shared" si="175"/>
        <v>-0.34128142407485085</v>
      </c>
      <c r="M1227" s="13">
        <f t="shared" si="179"/>
        <v>0.11647301041855822</v>
      </c>
      <c r="N1227" s="19">
        <f t="shared" si="176"/>
        <v>1.0934501111129379E-5</v>
      </c>
    </row>
    <row r="1228" spans="1:14" x14ac:dyDescent="0.2">
      <c r="A1228" s="5">
        <v>1226</v>
      </c>
      <c r="B1228" s="2" t="str">
        <f>'Исходные данные'!A1478</f>
        <v>27.04.2011</v>
      </c>
      <c r="C1228" s="2">
        <f>'Исходные данные'!B1478</f>
        <v>1092.8599999999999</v>
      </c>
      <c r="D1228" s="6" t="str">
        <f>'Исходные данные'!A1230</f>
        <v>24.04.2012</v>
      </c>
      <c r="E1228" s="2">
        <f>'Исходные данные'!B1230</f>
        <v>869.93</v>
      </c>
      <c r="F1228" s="13">
        <f t="shared" si="171"/>
        <v>0.79601229800706408</v>
      </c>
      <c r="G1228" s="13">
        <f t="shared" si="172"/>
        <v>3.2497028438838296E-2</v>
      </c>
      <c r="H1228" s="13">
        <f t="shared" si="173"/>
        <v>9.3618104104239264E-5</v>
      </c>
      <c r="I1228" s="13">
        <f t="shared" si="177"/>
        <v>-0.22814064349948213</v>
      </c>
      <c r="J1228" s="19">
        <f t="shared" si="174"/>
        <v>-2.1358094513542654E-5</v>
      </c>
      <c r="K1228" s="13">
        <f t="shared" si="178"/>
        <v>0.70597029750420304</v>
      </c>
      <c r="L1228" s="13">
        <f t="shared" si="175"/>
        <v>-0.34818211389771808</v>
      </c>
      <c r="M1228" s="13">
        <f t="shared" si="179"/>
        <v>0.12123078443828357</v>
      </c>
      <c r="N1228" s="19">
        <f t="shared" si="176"/>
        <v>1.1349396198181821E-5</v>
      </c>
    </row>
    <row r="1229" spans="1:14" x14ac:dyDescent="0.2">
      <c r="A1229" s="5">
        <v>1227</v>
      </c>
      <c r="B1229" s="2" t="str">
        <f>'Исходные данные'!A1479</f>
        <v>26.04.2011</v>
      </c>
      <c r="C1229" s="2">
        <f>'Исходные данные'!B1479</f>
        <v>1095.98</v>
      </c>
      <c r="D1229" s="6" t="str">
        <f>'Исходные данные'!A1231</f>
        <v>23.04.2012</v>
      </c>
      <c r="E1229" s="2">
        <f>'Исходные данные'!B1231</f>
        <v>879.15</v>
      </c>
      <c r="F1229" s="13">
        <f t="shared" si="171"/>
        <v>0.80215879851822114</v>
      </c>
      <c r="G1229" s="13">
        <f t="shared" si="172"/>
        <v>3.2406327735098515E-2</v>
      </c>
      <c r="H1229" s="13">
        <f t="shared" si="173"/>
        <v>9.3356811662038909E-5</v>
      </c>
      <c r="I1229" s="13">
        <f t="shared" si="177"/>
        <v>-0.22044868757573047</v>
      </c>
      <c r="J1229" s="19">
        <f t="shared" si="174"/>
        <v>-2.0580386607151125E-5</v>
      </c>
      <c r="K1229" s="13">
        <f t="shared" si="178"/>
        <v>0.71142152835243888</v>
      </c>
      <c r="L1229" s="13">
        <f t="shared" si="175"/>
        <v>-0.34049015797396653</v>
      </c>
      <c r="M1229" s="13">
        <f t="shared" si="179"/>
        <v>0.11593354767713672</v>
      </c>
      <c r="N1229" s="19">
        <f t="shared" si="176"/>
        <v>1.0823186375806462E-5</v>
      </c>
    </row>
    <row r="1230" spans="1:14" x14ac:dyDescent="0.2">
      <c r="A1230" s="5">
        <v>1228</v>
      </c>
      <c r="B1230" s="2" t="str">
        <f>'Исходные данные'!A1480</f>
        <v>25.04.2011</v>
      </c>
      <c r="C1230" s="2">
        <f>'Исходные данные'!B1480</f>
        <v>1110.72</v>
      </c>
      <c r="D1230" s="6" t="str">
        <f>'Исходные данные'!A1232</f>
        <v>20.04.2012</v>
      </c>
      <c r="E1230" s="2">
        <f>'Исходные данные'!B1232</f>
        <v>884.6</v>
      </c>
      <c r="F1230" s="13">
        <f t="shared" si="171"/>
        <v>0.79642033995966577</v>
      </c>
      <c r="G1230" s="13">
        <f t="shared" si="172"/>
        <v>3.2315880181202065E-2</v>
      </c>
      <c r="H1230" s="13">
        <f t="shared" si="173"/>
        <v>9.3096248499084229E-5</v>
      </c>
      <c r="I1230" s="13">
        <f t="shared" si="177"/>
        <v>-0.2276281672391951</v>
      </c>
      <c r="J1230" s="19">
        <f t="shared" si="174"/>
        <v>-2.1191328422691211E-5</v>
      </c>
      <c r="K1230" s="13">
        <f t="shared" si="178"/>
        <v>0.70633218324314651</v>
      </c>
      <c r="L1230" s="13">
        <f t="shared" si="175"/>
        <v>-0.34766963763743114</v>
      </c>
      <c r="M1230" s="13">
        <f t="shared" si="179"/>
        <v>0.12087417693494272</v>
      </c>
      <c r="N1230" s="19">
        <f t="shared" si="176"/>
        <v>1.1252932413057703E-5</v>
      </c>
    </row>
    <row r="1231" spans="1:14" x14ac:dyDescent="0.2">
      <c r="A1231" s="5">
        <v>1229</v>
      </c>
      <c r="B1231" s="2" t="str">
        <f>'Исходные данные'!A1481</f>
        <v>22.04.2011</v>
      </c>
      <c r="C1231" s="2">
        <f>'Исходные данные'!B1481</f>
        <v>1108.9000000000001</v>
      </c>
      <c r="D1231" s="6" t="str">
        <f>'Исходные данные'!A1233</f>
        <v>19.04.2012</v>
      </c>
      <c r="E1231" s="2">
        <f>'Исходные данные'!B1233</f>
        <v>883.25</v>
      </c>
      <c r="F1231" s="13">
        <f t="shared" si="171"/>
        <v>0.79651005500946881</v>
      </c>
      <c r="G1231" s="13">
        <f t="shared" si="172"/>
        <v>3.2225685070596088E-2</v>
      </c>
      <c r="H1231" s="13">
        <f t="shared" si="173"/>
        <v>9.2836412579923327E-5</v>
      </c>
      <c r="I1231" s="13">
        <f t="shared" si="177"/>
        <v>-0.22751552571991562</v>
      </c>
      <c r="J1231" s="19">
        <f t="shared" si="174"/>
        <v>-2.1121725214072243E-5</v>
      </c>
      <c r="K1231" s="13">
        <f t="shared" si="178"/>
        <v>0.70641175005456214</v>
      </c>
      <c r="L1231" s="13">
        <f t="shared" si="175"/>
        <v>-0.34755699611815166</v>
      </c>
      <c r="M1231" s="13">
        <f t="shared" si="179"/>
        <v>0.12079586555067293</v>
      </c>
      <c r="N1231" s="19">
        <f t="shared" si="176"/>
        <v>1.1214254812211219E-5</v>
      </c>
    </row>
    <row r="1232" spans="1:14" x14ac:dyDescent="0.2">
      <c r="A1232" s="5">
        <v>1230</v>
      </c>
      <c r="B1232" s="2" t="str">
        <f>'Исходные данные'!A1482</f>
        <v>21.04.2011</v>
      </c>
      <c r="C1232" s="2">
        <f>'Исходные данные'!B1482</f>
        <v>1105.97</v>
      </c>
      <c r="D1232" s="6" t="str">
        <f>'Исходные данные'!A1234</f>
        <v>18.04.2012</v>
      </c>
      <c r="E1232" s="2">
        <f>'Исходные данные'!B1234</f>
        <v>874.44</v>
      </c>
      <c r="F1232" s="13">
        <f t="shared" si="171"/>
        <v>0.79065435771313874</v>
      </c>
      <c r="G1232" s="13">
        <f t="shared" si="172"/>
        <v>3.2135741698699753E-2</v>
      </c>
      <c r="H1232" s="13">
        <f t="shared" si="173"/>
        <v>9.2577301874785306E-5</v>
      </c>
      <c r="I1232" s="13">
        <f t="shared" si="177"/>
        <v>-0.23489437547024536</v>
      </c>
      <c r="J1232" s="19">
        <f t="shared" si="174"/>
        <v>-2.1745887506598069E-5</v>
      </c>
      <c r="K1232" s="13">
        <f t="shared" si="178"/>
        <v>0.70121842782482446</v>
      </c>
      <c r="L1232" s="13">
        <f t="shared" si="175"/>
        <v>-0.35493584586848131</v>
      </c>
      <c r="M1232" s="13">
        <f t="shared" si="179"/>
        <v>0.12597945468237437</v>
      </c>
      <c r="N1232" s="19">
        <f t="shared" si="176"/>
        <v>1.1662838006151008E-5</v>
      </c>
    </row>
    <row r="1233" spans="1:14" x14ac:dyDescent="0.2">
      <c r="A1233" s="5">
        <v>1231</v>
      </c>
      <c r="B1233" s="2" t="str">
        <f>'Исходные данные'!A1483</f>
        <v>20.04.2011</v>
      </c>
      <c r="C1233" s="2">
        <f>'Исходные данные'!B1483</f>
        <v>1102.8699999999999</v>
      </c>
      <c r="D1233" s="6" t="str">
        <f>'Исходные данные'!A1235</f>
        <v>17.04.2012</v>
      </c>
      <c r="E1233" s="2">
        <f>'Исходные данные'!B1235</f>
        <v>873.84</v>
      </c>
      <c r="F1233" s="13">
        <f t="shared" si="171"/>
        <v>0.79233273187229691</v>
      </c>
      <c r="G1233" s="13">
        <f t="shared" si="172"/>
        <v>3.2046049362898718E-2</v>
      </c>
      <c r="H1233" s="13">
        <f t="shared" si="173"/>
        <v>9.2318914359564429E-5</v>
      </c>
      <c r="I1233" s="13">
        <f t="shared" si="177"/>
        <v>-0.2327738593913545</v>
      </c>
      <c r="J1233" s="19">
        <f t="shared" si="174"/>
        <v>-2.148942999029575E-5</v>
      </c>
      <c r="K1233" s="13">
        <f t="shared" si="178"/>
        <v>0.70270695043613429</v>
      </c>
      <c r="L1233" s="13">
        <f t="shared" si="175"/>
        <v>-0.35281532978959057</v>
      </c>
      <c r="M1233" s="13">
        <f t="shared" si="179"/>
        <v>0.12447865693453759</v>
      </c>
      <c r="N1233" s="19">
        <f t="shared" si="176"/>
        <v>1.1491734469133177E-5</v>
      </c>
    </row>
    <row r="1234" spans="1:14" x14ac:dyDescent="0.2">
      <c r="A1234" s="5">
        <v>1232</v>
      </c>
      <c r="B1234" s="2" t="str">
        <f>'Исходные данные'!A1484</f>
        <v>19.04.2011</v>
      </c>
      <c r="C1234" s="2">
        <f>'Исходные данные'!B1484</f>
        <v>1087.6600000000001</v>
      </c>
      <c r="D1234" s="6" t="str">
        <f>'Исходные данные'!A1236</f>
        <v>16.04.2012</v>
      </c>
      <c r="E1234" s="2">
        <f>'Исходные данные'!B1236</f>
        <v>885.08</v>
      </c>
      <c r="F1234" s="13">
        <f t="shared" si="171"/>
        <v>0.81374694297850425</v>
      </c>
      <c r="G1234" s="13">
        <f t="shared" si="172"/>
        <v>3.1956607362539642E-2</v>
      </c>
      <c r="H1234" s="13">
        <f t="shared" si="173"/>
        <v>9.2061248015804208E-5</v>
      </c>
      <c r="I1234" s="13">
        <f t="shared" si="177"/>
        <v>-0.20610584217485781</v>
      </c>
      <c r="J1234" s="19">
        <f t="shared" si="174"/>
        <v>-1.8974361053965783E-5</v>
      </c>
      <c r="K1234" s="13">
        <f t="shared" si="178"/>
        <v>0.72169886428384333</v>
      </c>
      <c r="L1234" s="13">
        <f t="shared" si="175"/>
        <v>-0.32614731257309376</v>
      </c>
      <c r="M1234" s="13">
        <f t="shared" si="179"/>
        <v>0.10637206949865136</v>
      </c>
      <c r="N1234" s="19">
        <f t="shared" si="176"/>
        <v>9.7927454720697049E-6</v>
      </c>
    </row>
    <row r="1235" spans="1:14" x14ac:dyDescent="0.2">
      <c r="A1235" s="5">
        <v>1233</v>
      </c>
      <c r="B1235" s="2" t="str">
        <f>'Исходные данные'!A1485</f>
        <v>18.04.2011</v>
      </c>
      <c r="C1235" s="2">
        <f>'Исходные данные'!B1485</f>
        <v>1092.8599999999999</v>
      </c>
      <c r="D1235" s="6" t="str">
        <f>'Исходные данные'!A1237</f>
        <v>13.04.2012</v>
      </c>
      <c r="E1235" s="2">
        <f>'Исходные данные'!B1237</f>
        <v>890.79</v>
      </c>
      <c r="F1235" s="13">
        <f t="shared" si="171"/>
        <v>0.81509982980436657</v>
      </c>
      <c r="G1235" s="13">
        <f t="shared" si="172"/>
        <v>3.1867414998924794E-2</v>
      </c>
      <c r="H1235" s="13">
        <f t="shared" si="173"/>
        <v>9.180430083068193E-5</v>
      </c>
      <c r="I1235" s="13">
        <f t="shared" si="177"/>
        <v>-0.20444468268512514</v>
      </c>
      <c r="J1235" s="19">
        <f t="shared" si="174"/>
        <v>-1.8768901152458536E-5</v>
      </c>
      <c r="K1235" s="13">
        <f t="shared" si="178"/>
        <v>0.7228987174988436</v>
      </c>
      <c r="L1235" s="13">
        <f t="shared" si="175"/>
        <v>-0.3244861530833611</v>
      </c>
      <c r="M1235" s="13">
        <f t="shared" si="179"/>
        <v>0.10529126354283849</v>
      </c>
      <c r="N1235" s="19">
        <f t="shared" si="176"/>
        <v>9.6661908331293572E-6</v>
      </c>
    </row>
    <row r="1236" spans="1:14" x14ac:dyDescent="0.2">
      <c r="A1236" s="5">
        <v>1234</v>
      </c>
      <c r="B1236" s="2" t="str">
        <f>'Исходные данные'!A1486</f>
        <v>15.04.2011</v>
      </c>
      <c r="C1236" s="2">
        <f>'Исходные данные'!B1486</f>
        <v>1113.52</v>
      </c>
      <c r="D1236" s="6" t="str">
        <f>'Исходные данные'!A1238</f>
        <v>12.04.2012</v>
      </c>
      <c r="E1236" s="2">
        <f>'Исходные данные'!B1238</f>
        <v>886.52</v>
      </c>
      <c r="F1236" s="13">
        <f t="shared" si="171"/>
        <v>0.79614196422156769</v>
      </c>
      <c r="G1236" s="13">
        <f t="shared" si="172"/>
        <v>3.1778471575306527E-2</v>
      </c>
      <c r="H1236" s="13">
        <f t="shared" si="173"/>
        <v>9.1548070796992738E-5</v>
      </c>
      <c r="I1236" s="13">
        <f t="shared" si="177"/>
        <v>-0.227977762027672</v>
      </c>
      <c r="J1236" s="19">
        <f t="shared" si="174"/>
        <v>-2.0870924298249279E-5</v>
      </c>
      <c r="K1236" s="13">
        <f t="shared" si="178"/>
        <v>0.7060852963506512</v>
      </c>
      <c r="L1236" s="13">
        <f t="shared" si="175"/>
        <v>-0.34801923242590793</v>
      </c>
      <c r="M1236" s="13">
        <f t="shared" si="179"/>
        <v>0.12111738613831817</v>
      </c>
      <c r="N1236" s="19">
        <f t="shared" si="176"/>
        <v>1.1088063040937458E-5</v>
      </c>
    </row>
    <row r="1237" spans="1:14" x14ac:dyDescent="0.2">
      <c r="A1237" s="5">
        <v>1235</v>
      </c>
      <c r="B1237" s="2" t="str">
        <f>'Исходные данные'!A1487</f>
        <v>14.04.2011</v>
      </c>
      <c r="C1237" s="2">
        <f>'Исходные данные'!B1487</f>
        <v>1112.83</v>
      </c>
      <c r="D1237" s="6" t="str">
        <f>'Исходные данные'!A1239</f>
        <v>11.04.2012</v>
      </c>
      <c r="E1237" s="2">
        <f>'Исходные данные'!B1239</f>
        <v>890.17</v>
      </c>
      <c r="F1237" s="13">
        <f t="shared" si="171"/>
        <v>0.7999155306740473</v>
      </c>
      <c r="G1237" s="13">
        <f t="shared" si="172"/>
        <v>3.1689776396881822E-2</v>
      </c>
      <c r="H1237" s="13">
        <f t="shared" si="173"/>
        <v>9.1292555913133865E-5</v>
      </c>
      <c r="I1237" s="13">
        <f t="shared" si="177"/>
        <v>-0.22324914354631414</v>
      </c>
      <c r="J1237" s="19">
        <f t="shared" si="174"/>
        <v>-2.0380984919761134E-5</v>
      </c>
      <c r="K1237" s="13">
        <f t="shared" si="178"/>
        <v>0.70943201076420825</v>
      </c>
      <c r="L1237" s="13">
        <f t="shared" si="175"/>
        <v>-0.34329061394455013</v>
      </c>
      <c r="M1237" s="13">
        <f t="shared" si="179"/>
        <v>0.11784844562242619</v>
      </c>
      <c r="N1237" s="19">
        <f t="shared" si="176"/>
        <v>1.0758685811261258E-5</v>
      </c>
    </row>
    <row r="1238" spans="1:14" x14ac:dyDescent="0.2">
      <c r="A1238" s="5">
        <v>1236</v>
      </c>
      <c r="B1238" s="2" t="str">
        <f>'Исходные данные'!A1488</f>
        <v>13.04.2011</v>
      </c>
      <c r="C1238" s="2">
        <f>'Исходные данные'!B1488</f>
        <v>1127.3</v>
      </c>
      <c r="D1238" s="6" t="str">
        <f>'Исходные данные'!A1240</f>
        <v>10.04.2012</v>
      </c>
      <c r="E1238" s="2">
        <f>'Исходные данные'!B1240</f>
        <v>891.62</v>
      </c>
      <c r="F1238" s="13">
        <f t="shared" si="171"/>
        <v>0.79093409030426687</v>
      </c>
      <c r="G1238" s="13">
        <f t="shared" si="172"/>
        <v>3.1601328770786904E-2</v>
      </c>
      <c r="H1238" s="13">
        <f t="shared" si="173"/>
        <v>9.1037754183089206E-5</v>
      </c>
      <c r="I1238" s="13">
        <f t="shared" si="177"/>
        <v>-0.23454063920668619</v>
      </c>
      <c r="J1238" s="19">
        <f t="shared" si="174"/>
        <v>-2.1352053058042912E-5</v>
      </c>
      <c r="K1238" s="13">
        <f t="shared" si="178"/>
        <v>0.70146651808809646</v>
      </c>
      <c r="L1238" s="13">
        <f t="shared" si="175"/>
        <v>-0.3545821096049222</v>
      </c>
      <c r="M1238" s="13">
        <f t="shared" si="179"/>
        <v>0.1257284724518771</v>
      </c>
      <c r="N1238" s="19">
        <f t="shared" si="176"/>
        <v>1.1446037768889291E-5</v>
      </c>
    </row>
    <row r="1239" spans="1:14" x14ac:dyDescent="0.2">
      <c r="A1239" s="5">
        <v>1237</v>
      </c>
      <c r="B1239" s="2" t="str">
        <f>'Исходные данные'!A1489</f>
        <v>12.04.2011</v>
      </c>
      <c r="C1239" s="2">
        <f>'Исходные данные'!B1489</f>
        <v>1133.81</v>
      </c>
      <c r="D1239" s="6" t="str">
        <f>'Исходные данные'!A1241</f>
        <v>09.04.2012</v>
      </c>
      <c r="E1239" s="2">
        <f>'Исходные данные'!B1241</f>
        <v>883.1</v>
      </c>
      <c r="F1239" s="13">
        <f t="shared" si="171"/>
        <v>0.77887829530520991</v>
      </c>
      <c r="G1239" s="13">
        <f t="shared" si="172"/>
        <v>3.1513128006091809E-2</v>
      </c>
      <c r="H1239" s="13">
        <f t="shared" si="173"/>
        <v>9.0783663616413558E-5</v>
      </c>
      <c r="I1239" s="13">
        <f t="shared" si="177"/>
        <v>-0.24990047727424086</v>
      </c>
      <c r="J1239" s="19">
        <f t="shared" si="174"/>
        <v>-2.2686880866445882E-5</v>
      </c>
      <c r="K1239" s="13">
        <f t="shared" si="178"/>
        <v>0.69077443053688325</v>
      </c>
      <c r="L1239" s="13">
        <f t="shared" si="175"/>
        <v>-0.3699419476724769</v>
      </c>
      <c r="M1239" s="13">
        <f t="shared" si="179"/>
        <v>0.13685704464770568</v>
      </c>
      <c r="N1239" s="19">
        <f t="shared" si="176"/>
        <v>1.2424383904833804E-5</v>
      </c>
    </row>
    <row r="1240" spans="1:14" x14ac:dyDescent="0.2">
      <c r="A1240" s="5">
        <v>1238</v>
      </c>
      <c r="B1240" s="2" t="str">
        <f>'Исходные данные'!A1490</f>
        <v>11.04.2011</v>
      </c>
      <c r="C1240" s="2">
        <f>'Исходные данные'!B1490</f>
        <v>1155.76</v>
      </c>
      <c r="D1240" s="6" t="str">
        <f>'Исходные данные'!A1242</f>
        <v>06.04.2012</v>
      </c>
      <c r="E1240" s="2">
        <f>'Исходные данные'!B1242</f>
        <v>893.87</v>
      </c>
      <c r="F1240" s="13">
        <f t="shared" si="171"/>
        <v>0.77340451304769153</v>
      </c>
      <c r="G1240" s="13">
        <f t="shared" si="172"/>
        <v>3.1425173413795048E-2</v>
      </c>
      <c r="H1240" s="13">
        <f t="shared" si="173"/>
        <v>9.0530282228217361E-5</v>
      </c>
      <c r="I1240" s="13">
        <f t="shared" si="177"/>
        <v>-0.25695306449147975</v>
      </c>
      <c r="J1240" s="19">
        <f t="shared" si="174"/>
        <v>-2.3262033447819E-5</v>
      </c>
      <c r="K1240" s="13">
        <f t="shared" si="178"/>
        <v>0.68591982251325301</v>
      </c>
      <c r="L1240" s="13">
        <f t="shared" si="175"/>
        <v>-0.37699453488971574</v>
      </c>
      <c r="M1240" s="13">
        <f t="shared" si="179"/>
        <v>0.14212487933671314</v>
      </c>
      <c r="N1240" s="19">
        <f t="shared" si="176"/>
        <v>1.2866605438003978E-5</v>
      </c>
    </row>
    <row r="1241" spans="1:14" x14ac:dyDescent="0.2">
      <c r="A1241" s="5">
        <v>1239</v>
      </c>
      <c r="B1241" s="2" t="str">
        <f>'Исходные данные'!A1491</f>
        <v>08.04.2011</v>
      </c>
      <c r="C1241" s="2">
        <f>'Исходные данные'!B1491</f>
        <v>1155.6600000000001</v>
      </c>
      <c r="D1241" s="6" t="str">
        <f>'Исходные данные'!A1243</f>
        <v>05.04.2012</v>
      </c>
      <c r="E1241" s="2">
        <f>'Исходные данные'!B1243</f>
        <v>893.22</v>
      </c>
      <c r="F1241" s="13">
        <f t="shared" si="171"/>
        <v>0.77290898707232225</v>
      </c>
      <c r="G1241" s="13">
        <f t="shared" si="172"/>
        <v>3.1337464306818046E-2</v>
      </c>
      <c r="H1241" s="13">
        <f t="shared" si="173"/>
        <v>9.0277608039150608E-5</v>
      </c>
      <c r="I1241" s="13">
        <f t="shared" si="177"/>
        <v>-0.25759397720716526</v>
      </c>
      <c r="J1241" s="19">
        <f t="shared" si="174"/>
        <v>-2.3254968107554362E-5</v>
      </c>
      <c r="K1241" s="13">
        <f t="shared" si="178"/>
        <v>0.68548034862430884</v>
      </c>
      <c r="L1241" s="13">
        <f t="shared" si="175"/>
        <v>-0.3776354476054013</v>
      </c>
      <c r="M1241" s="13">
        <f t="shared" si="179"/>
        <v>0.14260853128813183</v>
      </c>
      <c r="N1241" s="19">
        <f t="shared" si="176"/>
        <v>1.2874357090668911E-5</v>
      </c>
    </row>
    <row r="1242" spans="1:14" x14ac:dyDescent="0.2">
      <c r="A1242" s="5">
        <v>1240</v>
      </c>
      <c r="B1242" s="2" t="str">
        <f>'Исходные данные'!A1492</f>
        <v>07.04.2011</v>
      </c>
      <c r="C1242" s="2">
        <f>'Исходные данные'!B1492</f>
        <v>1153.07</v>
      </c>
      <c r="D1242" s="6" t="str">
        <f>'Исходные данные'!A1244</f>
        <v>04.04.2012</v>
      </c>
      <c r="E1242" s="2">
        <f>'Исходные данные'!B1244</f>
        <v>894.48</v>
      </c>
      <c r="F1242" s="13">
        <f t="shared" si="171"/>
        <v>0.77573781296885713</v>
      </c>
      <c r="G1242" s="13">
        <f t="shared" si="172"/>
        <v>3.125E-2</v>
      </c>
      <c r="H1242" s="13">
        <f t="shared" si="173"/>
        <v>9.0025639075388034E-5</v>
      </c>
      <c r="I1242" s="13">
        <f t="shared" si="177"/>
        <v>-0.25394068577530132</v>
      </c>
      <c r="J1242" s="19">
        <f t="shared" si="174"/>
        <v>-2.2861172524163802E-5</v>
      </c>
      <c r="K1242" s="13">
        <f t="shared" si="178"/>
        <v>0.68798918807913167</v>
      </c>
      <c r="L1242" s="13">
        <f t="shared" si="175"/>
        <v>-0.37398215617353742</v>
      </c>
      <c r="M1242" s="13">
        <f t="shared" si="179"/>
        <v>0.13986265313620816</v>
      </c>
      <c r="N1242" s="19">
        <f t="shared" si="176"/>
        <v>1.2591224731366464E-5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9" sqref="B9"/>
    </sheetView>
  </sheetViews>
  <sheetFormatPr defaultRowHeight="12.75" x14ac:dyDescent="0.2"/>
  <cols>
    <col min="1" max="1" width="20.7109375" style="2" customWidth="1"/>
    <col min="2" max="2" width="10.7109375" style="2" customWidth="1"/>
    <col min="3" max="16384" width="9.140625" style="2"/>
  </cols>
  <sheetData>
    <row r="1" spans="1:10" ht="15" x14ac:dyDescent="0.25">
      <c r="A1" s="3" t="s">
        <v>1506</v>
      </c>
      <c r="B1" s="3" t="s">
        <v>1507</v>
      </c>
      <c r="C1" s="24" t="s">
        <v>1510</v>
      </c>
      <c r="D1" s="24"/>
      <c r="E1" s="24" t="s">
        <v>1509</v>
      </c>
      <c r="F1" s="24"/>
    </row>
    <row r="2" spans="1:10" ht="15" x14ac:dyDescent="0.25">
      <c r="A2" s="7" t="s">
        <v>1517</v>
      </c>
      <c r="B2" s="8" t="s">
        <v>1518</v>
      </c>
      <c r="C2" s="14">
        <f>C3/C6</f>
        <v>1.091696780391705</v>
      </c>
      <c r="D2" s="15">
        <f>C2-1</f>
        <v>9.1696780391705035E-2</v>
      </c>
      <c r="E2" s="12">
        <f>E3/E6</f>
        <v>0.98911110291745119</v>
      </c>
      <c r="F2" s="15">
        <f>E2-1</f>
        <v>-1.088889708254881E-2</v>
      </c>
    </row>
    <row r="3" spans="1:10" ht="15" x14ac:dyDescent="0.25">
      <c r="A3" s="7" t="s">
        <v>1514</v>
      </c>
      <c r="B3" s="8" t="s">
        <v>1511</v>
      </c>
      <c r="C3" s="20">
        <f>EXP(SUM('Обработанные данные'!J2:J1242))</f>
        <v>1.2066262147756066</v>
      </c>
      <c r="D3" s="15">
        <f>C3-1</f>
        <v>0.20662621477560661</v>
      </c>
      <c r="E3" s="12">
        <f>GEOMEAN('Обработанные данные'!F2:F1242)</f>
        <v>1.1275436102923651</v>
      </c>
      <c r="F3" s="15">
        <f t="shared" ref="F3:F6" si="0">E3-1</f>
        <v>0.12754361029236505</v>
      </c>
    </row>
    <row r="4" spans="1:10" ht="15" x14ac:dyDescent="0.25">
      <c r="A4" s="7" t="s">
        <v>1519</v>
      </c>
      <c r="B4" s="8" t="s">
        <v>1520</v>
      </c>
      <c r="C4" s="14">
        <f>C3*C6</f>
        <v>1.3336549565176046</v>
      </c>
      <c r="D4" s="15">
        <f>C4-1</f>
        <v>0.33365495651760457</v>
      </c>
      <c r="E4" s="12">
        <f>E3*E6</f>
        <v>1.2853506439885196</v>
      </c>
      <c r="F4" s="15">
        <f t="shared" si="0"/>
        <v>0.28535064398851961</v>
      </c>
    </row>
    <row r="5" spans="1:10" x14ac:dyDescent="0.2">
      <c r="C5" s="16"/>
      <c r="D5" s="17"/>
      <c r="E5" s="13"/>
      <c r="F5" s="17"/>
    </row>
    <row r="6" spans="1:10" ht="15" x14ac:dyDescent="0.25">
      <c r="A6" s="7" t="s">
        <v>1513</v>
      </c>
      <c r="B6" s="8" t="s">
        <v>1512</v>
      </c>
      <c r="C6" s="21">
        <f>EXP(C7)</f>
        <v>1.1052759671441592</v>
      </c>
      <c r="D6" s="15">
        <f>C6-1</f>
        <v>0.10527596714415921</v>
      </c>
      <c r="E6" s="13">
        <f>EXP(E7)</f>
        <v>1.1399564790715599</v>
      </c>
      <c r="F6" s="15">
        <f t="shared" si="0"/>
        <v>0.13995647907155995</v>
      </c>
    </row>
    <row r="7" spans="1:10" x14ac:dyDescent="0.2">
      <c r="A7" s="7" t="s">
        <v>1515</v>
      </c>
      <c r="B7" s="8" t="s">
        <v>1516</v>
      </c>
      <c r="C7" s="12">
        <f>POWER(C8,0.5)</f>
        <v>0.10009504781073292</v>
      </c>
      <c r="D7" s="18"/>
      <c r="E7" s="12">
        <f>POWER(E8,0.5)</f>
        <v>0.13099008542465482</v>
      </c>
      <c r="F7" s="18"/>
    </row>
    <row r="8" spans="1:10" x14ac:dyDescent="0.2">
      <c r="A8" s="7" t="s">
        <v>1527</v>
      </c>
      <c r="B8" s="8" t="s">
        <v>1528</v>
      </c>
      <c r="C8" s="12">
        <f>SUM('Обработанные данные'!N2:N1242)</f>
        <v>1.001901859623291E-2</v>
      </c>
      <c r="D8" s="18"/>
      <c r="E8" s="12">
        <f>_xlfn.VAR.P('Обработанные данные'!L2:L1242)</f>
        <v>1.7158402479558368E-2</v>
      </c>
      <c r="F8" s="18"/>
    </row>
    <row r="9" spans="1:10" ht="15" x14ac:dyDescent="0.25">
      <c r="H9" s="9"/>
      <c r="I9" s="10"/>
      <c r="J9" s="11"/>
    </row>
    <row r="10" spans="1:10" x14ac:dyDescent="0.2">
      <c r="A10" s="7" t="s">
        <v>1521</v>
      </c>
      <c r="E10" s="2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2017-04-10T20:52:42Z</dcterms:modified>
</cp:coreProperties>
</file>